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b28038d0b13f0c/Documents/2024/ŽEBŘÍČKY 2024/"/>
    </mc:Choice>
  </mc:AlternateContent>
  <xr:revisionPtr revIDLastSave="19" documentId="8_{B1222C30-9370-460C-8563-B408D4504F84}" xr6:coauthVersionLast="47" xr6:coauthVersionMax="47" xr10:uidLastSave="{7813E52B-998B-4300-B797-EFECAC692B83}"/>
  <bookViews>
    <workbookView xWindow="-98" yWindow="-98" windowWidth="22695" windowHeight="14476" tabRatio="741" xr2:uid="{AC866055-DFA1-43BF-AB2F-1CDAAACE4797}"/>
  </bookViews>
  <sheets>
    <sheet name="zebricek24" sheetId="1" r:id="rId1"/>
    <sheet name="M1" sheetId="17" r:id="rId2"/>
    <sheet name="M2" sheetId="18" r:id="rId3"/>
    <sheet name="PSLDM" sheetId="5" r:id="rId4"/>
    <sheet name="PGSDM" sheetId="6" r:id="rId5"/>
    <sheet name="PSLMON1" sheetId="7" r:id="rId6"/>
    <sheet name="PSLMON2" sheetId="8" r:id="rId7"/>
    <sheet name="final žebříček SBX" sheetId="16" r:id="rId8"/>
    <sheet name="2_2" sheetId="3" r:id="rId9"/>
    <sheet name="3_2" sheetId="2" r:id="rId10"/>
    <sheet name="4_2" sheetId="4" r:id="rId11"/>
    <sheet name="BD1" sheetId="10" r:id="rId12"/>
    <sheet name="BD2" sheetId="11" r:id="rId13"/>
    <sheet name="DM1" sheetId="12" r:id="rId14"/>
    <sheet name="DM2" sheetId="13" r:id="rId15"/>
  </sheets>
  <externalReferences>
    <externalReference r:id="rId16"/>
  </externalReferences>
  <definedNames>
    <definedName name="_xlnm._FilterDatabase" localSheetId="8" hidden="1">'2_2'!$A$1:$J$82</definedName>
    <definedName name="_xlnm._FilterDatabase" localSheetId="9" hidden="1">'3_2'!$A$1:$L$146</definedName>
    <definedName name="_xlnm._FilterDatabase" localSheetId="10" hidden="1">'4_2'!$A$1:$J$62</definedName>
    <definedName name="_xlnm._FilterDatabase" localSheetId="13" hidden="1">'DM1'!$A$1:$J$63</definedName>
    <definedName name="_xlnm._FilterDatabase" localSheetId="14" hidden="1">'DM2'!$A$1:$G$79</definedName>
    <definedName name="_xlnm._FilterDatabase" localSheetId="1" hidden="1">'M1'!$A$1:$J$62</definedName>
    <definedName name="_xlnm._FilterDatabase" localSheetId="2" hidden="1">'M2'!$A$1:$J$160</definedName>
    <definedName name="_xlnm._FilterDatabase" localSheetId="3" hidden="1">PSLDM!$A$1:$J$1</definedName>
    <definedName name="_xlnm._FilterDatabase" localSheetId="0" hidden="1">zebricek24!$A$2:$Y$195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4" i="1" l="1"/>
  <c r="I193" i="1"/>
  <c r="I192" i="1"/>
  <c r="I191" i="1"/>
  <c r="I190" i="1"/>
  <c r="I189" i="1"/>
  <c r="I186" i="1"/>
  <c r="I185" i="1"/>
  <c r="I184" i="1"/>
  <c r="I183" i="1"/>
  <c r="I182" i="1"/>
  <c r="I181" i="1"/>
  <c r="I180" i="1"/>
  <c r="I179" i="1"/>
  <c r="I178" i="1"/>
  <c r="I177" i="1"/>
  <c r="I175" i="1"/>
  <c r="I174" i="1"/>
  <c r="I173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29" i="1"/>
  <c r="I128" i="1"/>
  <c r="I127" i="1"/>
  <c r="I126" i="1"/>
  <c r="I125" i="1"/>
  <c r="I124" i="1"/>
  <c r="I123" i="1"/>
  <c r="I122" i="1"/>
  <c r="I121" i="1"/>
  <c r="I120" i="1"/>
  <c r="I117" i="1"/>
  <c r="I116" i="1"/>
  <c r="I115" i="1"/>
  <c r="I114" i="1"/>
  <c r="I113" i="1"/>
  <c r="I111" i="1"/>
  <c r="I110" i="1"/>
  <c r="I109" i="1"/>
  <c r="I108" i="1"/>
  <c r="I107" i="1"/>
  <c r="I104" i="1"/>
  <c r="I102" i="1"/>
  <c r="I100" i="1"/>
  <c r="I99" i="1"/>
  <c r="I98" i="1"/>
  <c r="I97" i="1"/>
  <c r="I96" i="1"/>
  <c r="I95" i="1"/>
  <c r="I94" i="1"/>
  <c r="I93" i="1"/>
  <c r="I92" i="1"/>
  <c r="I91" i="1"/>
  <c r="I90" i="1"/>
  <c r="I89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R13" i="1"/>
  <c r="R14" i="1"/>
  <c r="R23" i="1"/>
  <c r="R46" i="1"/>
  <c r="R66" i="1"/>
  <c r="R90" i="1"/>
  <c r="R141" i="1"/>
  <c r="R169" i="1"/>
  <c r="R171" i="1"/>
  <c r="R177" i="1"/>
  <c r="R186" i="1"/>
  <c r="Q13" i="1"/>
  <c r="Q14" i="1"/>
  <c r="Q23" i="1"/>
  <c r="Q46" i="1"/>
  <c r="Q66" i="1"/>
  <c r="Q90" i="1"/>
  <c r="Q141" i="1"/>
  <c r="Q169" i="1"/>
  <c r="Q171" i="1"/>
  <c r="Q177" i="1"/>
  <c r="Q186" i="1"/>
  <c r="H176" i="1" l="1"/>
  <c r="H169" i="1"/>
  <c r="H171" i="1"/>
  <c r="H186" i="1"/>
  <c r="H46" i="1"/>
  <c r="X89" i="1"/>
  <c r="X90" i="1"/>
  <c r="X91" i="1"/>
  <c r="X94" i="1"/>
  <c r="X107" i="1"/>
  <c r="X108" i="1"/>
  <c r="X109" i="1"/>
  <c r="X110" i="1"/>
  <c r="X111" i="1"/>
  <c r="X120" i="1"/>
  <c r="X122" i="1"/>
  <c r="X123" i="1"/>
  <c r="X125" i="1"/>
  <c r="X127" i="1"/>
  <c r="X139" i="1"/>
  <c r="X140" i="1"/>
  <c r="X141" i="1"/>
  <c r="X158" i="1"/>
  <c r="X159" i="1"/>
  <c r="X160" i="1"/>
  <c r="X161" i="1"/>
  <c r="X164" i="1"/>
  <c r="X166" i="1"/>
  <c r="X167" i="1"/>
  <c r="X168" i="1"/>
  <c r="X170" i="1"/>
  <c r="X165" i="1"/>
  <c r="X177" i="1"/>
  <c r="X178" i="1"/>
  <c r="X183" i="1"/>
  <c r="X180" i="1"/>
  <c r="X185" i="1"/>
  <c r="X181" i="1"/>
  <c r="X184" i="1"/>
  <c r="X182" i="1"/>
  <c r="X169" i="1"/>
  <c r="X171" i="1"/>
  <c r="X186" i="1"/>
  <c r="C41" i="18"/>
  <c r="C42" i="18"/>
  <c r="C43" i="18"/>
  <c r="C44" i="18"/>
  <c r="J44" i="18" s="1"/>
  <c r="C45" i="18"/>
  <c r="J45" i="18" s="1"/>
  <c r="C46" i="18"/>
  <c r="J46" i="18" s="1"/>
  <c r="C47" i="18"/>
  <c r="J47" i="18" s="1"/>
  <c r="C48" i="18"/>
  <c r="J48" i="18" s="1"/>
  <c r="C49" i="18"/>
  <c r="J49" i="18" s="1"/>
  <c r="C50" i="18"/>
  <c r="J50" i="18" s="1"/>
  <c r="C51" i="18"/>
  <c r="J51" i="18" s="1"/>
  <c r="C52" i="18"/>
  <c r="J52" i="18" s="1"/>
  <c r="C53" i="18"/>
  <c r="J53" i="18" s="1"/>
  <c r="C54" i="18"/>
  <c r="J54" i="18" s="1"/>
  <c r="J55" i="18"/>
  <c r="C56" i="18"/>
  <c r="J56" i="18" s="1"/>
  <c r="C57" i="18"/>
  <c r="J57" i="18" s="1"/>
  <c r="C58" i="18"/>
  <c r="J58" i="18" s="1"/>
  <c r="C59" i="18"/>
  <c r="J59" i="18" s="1"/>
  <c r="C60" i="18"/>
  <c r="J60" i="18" s="1"/>
  <c r="C61" i="18"/>
  <c r="J61" i="18" s="1"/>
  <c r="C62" i="18"/>
  <c r="J62" i="18" s="1"/>
  <c r="C63" i="18"/>
  <c r="J63" i="18" s="1"/>
  <c r="C64" i="18"/>
  <c r="J64" i="18" s="1"/>
  <c r="C65" i="18"/>
  <c r="J65" i="18" s="1"/>
  <c r="C66" i="18"/>
  <c r="J66" i="18" s="1"/>
  <c r="C67" i="18"/>
  <c r="J67" i="18" s="1"/>
  <c r="C68" i="18"/>
  <c r="J68" i="18" s="1"/>
  <c r="C69" i="18"/>
  <c r="J69" i="18" s="1"/>
  <c r="C70" i="18"/>
  <c r="J70" i="18" s="1"/>
  <c r="C71" i="18"/>
  <c r="J71" i="18" s="1"/>
  <c r="C72" i="18"/>
  <c r="J72" i="18" s="1"/>
  <c r="C73" i="18"/>
  <c r="J73" i="18" s="1"/>
  <c r="C74" i="18"/>
  <c r="J74" i="18" s="1"/>
  <c r="C75" i="18"/>
  <c r="J75" i="18" s="1"/>
  <c r="C76" i="18"/>
  <c r="J76" i="18" s="1"/>
  <c r="C77" i="18"/>
  <c r="J77" i="18" s="1"/>
  <c r="C78" i="18"/>
  <c r="J78" i="18" s="1"/>
  <c r="C79" i="18"/>
  <c r="J79" i="18" s="1"/>
  <c r="C40" i="18"/>
  <c r="J40" i="18" s="1"/>
  <c r="J3" i="18"/>
  <c r="J4" i="18"/>
  <c r="J5" i="18"/>
  <c r="J6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4" i="18"/>
  <c r="J95" i="18"/>
  <c r="J96" i="18"/>
  <c r="J97" i="18"/>
  <c r="J98" i="18"/>
  <c r="J99" i="18"/>
  <c r="J100" i="18"/>
  <c r="J101" i="18"/>
  <c r="J102" i="18"/>
  <c r="J103" i="18"/>
  <c r="J104" i="18"/>
  <c r="J105" i="18"/>
  <c r="J106" i="18"/>
  <c r="J107" i="18"/>
  <c r="J108" i="18"/>
  <c r="J109" i="18"/>
  <c r="J111" i="18"/>
  <c r="J112" i="18"/>
  <c r="J113" i="18"/>
  <c r="J114" i="18"/>
  <c r="J115" i="18"/>
  <c r="J116" i="18"/>
  <c r="J117" i="18"/>
  <c r="J118" i="18"/>
  <c r="J119" i="18"/>
  <c r="J120" i="18"/>
  <c r="J121" i="18"/>
  <c r="J122" i="18"/>
  <c r="J123" i="18"/>
  <c r="J124" i="18"/>
  <c r="J125" i="18"/>
  <c r="J126" i="18"/>
  <c r="J127" i="18"/>
  <c r="J128" i="18"/>
  <c r="J129" i="18"/>
  <c r="J130" i="18"/>
  <c r="J131" i="18"/>
  <c r="J132" i="18"/>
  <c r="J133" i="18"/>
  <c r="J134" i="18"/>
  <c r="J135" i="18"/>
  <c r="J136" i="18"/>
  <c r="J137" i="18"/>
  <c r="J138" i="18"/>
  <c r="J139" i="18"/>
  <c r="J140" i="18"/>
  <c r="J141" i="18"/>
  <c r="J142" i="18"/>
  <c r="J2" i="18"/>
  <c r="Y186" i="1" l="1"/>
  <c r="Z186" i="1"/>
  <c r="Y171" i="1"/>
  <c r="Z171" i="1"/>
  <c r="Y169" i="1"/>
  <c r="Z169" i="1"/>
  <c r="X60" i="1"/>
  <c r="X70" i="1"/>
  <c r="X38" i="1"/>
  <c r="X76" i="1"/>
  <c r="X93" i="1"/>
  <c r="J43" i="18"/>
  <c r="X15" i="1"/>
  <c r="X23" i="1"/>
  <c r="X31" i="1"/>
  <c r="X48" i="1"/>
  <c r="X55" i="1"/>
  <c r="X147" i="1"/>
  <c r="X179" i="1"/>
  <c r="X173" i="1"/>
  <c r="X16" i="1"/>
  <c r="X63" i="1"/>
  <c r="X121" i="1"/>
  <c r="X8" i="1"/>
  <c r="X138" i="1"/>
  <c r="X103" i="1"/>
  <c r="X49" i="1"/>
  <c r="X152" i="1"/>
  <c r="X22" i="1"/>
  <c r="X95" i="1"/>
  <c r="X56" i="1"/>
  <c r="X84" i="1"/>
  <c r="X41" i="1"/>
  <c r="X98" i="1"/>
  <c r="X7" i="1"/>
  <c r="X119" i="1"/>
  <c r="X102" i="1"/>
  <c r="X128" i="1"/>
  <c r="X83" i="1"/>
  <c r="X32" i="1"/>
  <c r="X106" i="1"/>
  <c r="X163" i="1"/>
  <c r="X174" i="1"/>
  <c r="X145" i="1"/>
  <c r="X126" i="1"/>
  <c r="X114" i="1"/>
  <c r="X99" i="1"/>
  <c r="X77" i="1"/>
  <c r="X24" i="1"/>
  <c r="X176" i="1"/>
  <c r="X144" i="1"/>
  <c r="X92" i="1"/>
  <c r="X75" i="1"/>
  <c r="X130" i="1"/>
  <c r="X47" i="1"/>
  <c r="X39" i="1"/>
  <c r="X30" i="1"/>
  <c r="X19" i="1"/>
  <c r="X5" i="1"/>
  <c r="X194" i="1"/>
  <c r="X192" i="1"/>
  <c r="X175" i="1"/>
  <c r="X157" i="1"/>
  <c r="J42" i="18"/>
  <c r="X9" i="1"/>
  <c r="X195" i="1"/>
  <c r="X193" i="1"/>
  <c r="X155" i="1"/>
  <c r="X142" i="1"/>
  <c r="X135" i="1"/>
  <c r="X172" i="1"/>
  <c r="X132" i="1"/>
  <c r="X87" i="1"/>
  <c r="X79" i="1"/>
  <c r="X73" i="1"/>
  <c r="X67" i="1"/>
  <c r="X59" i="1"/>
  <c r="X51" i="1"/>
  <c r="X43" i="1"/>
  <c r="X35" i="1"/>
  <c r="X27" i="1"/>
  <c r="X14" i="1"/>
  <c r="J41" i="18"/>
  <c r="X11" i="1"/>
  <c r="X46" i="1"/>
  <c r="X190" i="1"/>
  <c r="X154" i="1"/>
  <c r="X134" i="1"/>
  <c r="X88" i="1"/>
  <c r="X115" i="1"/>
  <c r="X131" i="1"/>
  <c r="X96" i="1"/>
  <c r="X86" i="1"/>
  <c r="X78" i="1"/>
  <c r="X72" i="1"/>
  <c r="X65" i="1"/>
  <c r="X58" i="1"/>
  <c r="X50" i="1"/>
  <c r="X42" i="1"/>
  <c r="X34" i="1"/>
  <c r="X26" i="1"/>
  <c r="X18" i="1"/>
  <c r="X12" i="1"/>
  <c r="X189" i="1"/>
  <c r="X153" i="1"/>
  <c r="X129" i="1"/>
  <c r="X104" i="1"/>
  <c r="X100" i="1"/>
  <c r="X149" i="1"/>
  <c r="X85" i="1"/>
  <c r="X112" i="1"/>
  <c r="X71" i="1"/>
  <c r="X64" i="1"/>
  <c r="X57" i="1"/>
  <c r="X146" i="1"/>
  <c r="X40" i="1"/>
  <c r="X33" i="1"/>
  <c r="X25" i="1"/>
  <c r="X20" i="1"/>
  <c r="X143" i="1"/>
  <c r="X136" i="1"/>
  <c r="X124" i="1"/>
  <c r="X117" i="1"/>
  <c r="X105" i="1"/>
  <c r="X101" i="1"/>
  <c r="X187" i="1"/>
  <c r="X81" i="1"/>
  <c r="X74" i="1"/>
  <c r="X69" i="1"/>
  <c r="X61" i="1"/>
  <c r="X53" i="1"/>
  <c r="X45" i="1"/>
  <c r="X36" i="1"/>
  <c r="X29" i="1"/>
  <c r="X21" i="1"/>
  <c r="X10" i="1"/>
  <c r="X13" i="1"/>
  <c r="X4" i="1"/>
  <c r="X191" i="1"/>
  <c r="X162" i="1"/>
  <c r="X156" i="1"/>
  <c r="X188" i="1"/>
  <c r="X116" i="1"/>
  <c r="X151" i="1"/>
  <c r="X150" i="1"/>
  <c r="X80" i="1"/>
  <c r="X148" i="1"/>
  <c r="X68" i="1"/>
  <c r="X62" i="1"/>
  <c r="X52" i="1"/>
  <c r="X44" i="1"/>
  <c r="X37" i="1"/>
  <c r="X28" i="1"/>
  <c r="X17" i="1"/>
  <c r="X6" i="1"/>
  <c r="X118" i="1"/>
  <c r="X137" i="1"/>
  <c r="X133" i="1"/>
  <c r="X113" i="1"/>
  <c r="X97" i="1"/>
  <c r="X82" i="1"/>
  <c r="X66" i="1"/>
  <c r="X54" i="1"/>
  <c r="S3" i="1"/>
  <c r="T3" i="1"/>
  <c r="C110" i="18"/>
  <c r="J110" i="18" s="1"/>
  <c r="C110" i="17"/>
  <c r="X3" i="1"/>
  <c r="C38" i="17"/>
  <c r="C37" i="17"/>
  <c r="C36" i="17"/>
  <c r="C33" i="17"/>
  <c r="C32" i="17"/>
  <c r="C31" i="17"/>
  <c r="C29" i="17"/>
  <c r="C28" i="17"/>
  <c r="C27" i="17"/>
  <c r="C26" i="17"/>
  <c r="C24" i="17"/>
  <c r="C23" i="17"/>
  <c r="C21" i="17"/>
  <c r="C20" i="17"/>
  <c r="C19" i="17"/>
  <c r="C17" i="17"/>
  <c r="C16" i="17"/>
  <c r="C15" i="17"/>
  <c r="C14" i="17"/>
  <c r="C12" i="17"/>
  <c r="C11" i="17"/>
  <c r="C10" i="17"/>
  <c r="C8" i="17"/>
  <c r="C4" i="17"/>
  <c r="C3" i="17"/>
  <c r="C2" i="17"/>
  <c r="S23" i="1"/>
  <c r="T23" i="1"/>
  <c r="U23" i="1"/>
  <c r="V23" i="1"/>
  <c r="S66" i="1"/>
  <c r="T66" i="1"/>
  <c r="U66" i="1"/>
  <c r="V66" i="1"/>
  <c r="S14" i="1"/>
  <c r="T14" i="1"/>
  <c r="U14" i="1"/>
  <c r="V14" i="1"/>
  <c r="S13" i="1"/>
  <c r="T13" i="1"/>
  <c r="U13" i="1"/>
  <c r="V13" i="1"/>
  <c r="S177" i="1"/>
  <c r="T177" i="1"/>
  <c r="U177" i="1"/>
  <c r="V177" i="1"/>
  <c r="S90" i="1"/>
  <c r="T90" i="1"/>
  <c r="U90" i="1"/>
  <c r="V90" i="1"/>
  <c r="S141" i="1"/>
  <c r="T141" i="1"/>
  <c r="U141" i="1"/>
  <c r="V141" i="1"/>
  <c r="H23" i="1"/>
  <c r="H66" i="1"/>
  <c r="H14" i="1"/>
  <c r="H13" i="1"/>
  <c r="H177" i="1"/>
  <c r="H90" i="1"/>
  <c r="H141" i="1"/>
  <c r="J143" i="18"/>
  <c r="J144" i="18"/>
  <c r="J145" i="18"/>
  <c r="J146" i="18"/>
  <c r="J147" i="18"/>
  <c r="J148" i="18"/>
  <c r="J149" i="18"/>
  <c r="J150" i="18"/>
  <c r="J151" i="18"/>
  <c r="J152" i="18"/>
  <c r="J153" i="18"/>
  <c r="J154" i="18"/>
  <c r="J155" i="18"/>
  <c r="J156" i="18"/>
  <c r="J157" i="18"/>
  <c r="J158" i="18"/>
  <c r="J159" i="18"/>
  <c r="J160" i="18"/>
  <c r="J62" i="17"/>
  <c r="J60" i="17"/>
  <c r="J59" i="17"/>
  <c r="J58" i="17"/>
  <c r="J57" i="17"/>
  <c r="J56" i="17"/>
  <c r="J53" i="17"/>
  <c r="J51" i="17"/>
  <c r="J49" i="17"/>
  <c r="J48" i="17"/>
  <c r="J46" i="17"/>
  <c r="J45" i="17"/>
  <c r="J43" i="17"/>
  <c r="J42" i="17"/>
  <c r="J41" i="17"/>
  <c r="J40" i="17"/>
  <c r="J39" i="17"/>
  <c r="J38" i="17"/>
  <c r="J37" i="17"/>
  <c r="J36" i="17"/>
  <c r="J33" i="17"/>
  <c r="J32" i="17"/>
  <c r="J31" i="17"/>
  <c r="J29" i="17"/>
  <c r="J28" i="17"/>
  <c r="J27" i="17"/>
  <c r="J26" i="17"/>
  <c r="J24" i="17"/>
  <c r="J23" i="17"/>
  <c r="J21" i="17"/>
  <c r="J20" i="17"/>
  <c r="J19" i="17"/>
  <c r="J17" i="17"/>
  <c r="J16" i="17"/>
  <c r="J15" i="17"/>
  <c r="J14" i="17"/>
  <c r="J12" i="17"/>
  <c r="J11" i="17"/>
  <c r="J10" i="17"/>
  <c r="J8" i="17"/>
  <c r="J4" i="17"/>
  <c r="J3" i="17"/>
  <c r="J2" i="17"/>
  <c r="J5" i="17"/>
  <c r="J6" i="17"/>
  <c r="J7" i="17"/>
  <c r="J9" i="17"/>
  <c r="J13" i="17"/>
  <c r="J18" i="17"/>
  <c r="J22" i="17"/>
  <c r="J25" i="17"/>
  <c r="J30" i="17"/>
  <c r="J34" i="17"/>
  <c r="J35" i="17"/>
  <c r="J44" i="17"/>
  <c r="J47" i="17"/>
  <c r="J50" i="17"/>
  <c r="J52" i="17"/>
  <c r="J54" i="17"/>
  <c r="J55" i="17"/>
  <c r="J61" i="17"/>
  <c r="Y46" i="1" l="1"/>
  <c r="Z46" i="1"/>
  <c r="W20" i="1"/>
  <c r="W125" i="1"/>
  <c r="W3" i="1"/>
  <c r="W38" i="1"/>
  <c r="W34" i="1"/>
  <c r="Z34" i="1" s="1"/>
  <c r="W122" i="1"/>
  <c r="W162" i="1"/>
  <c r="W9" i="1"/>
  <c r="W129" i="1"/>
  <c r="W25" i="1"/>
  <c r="W116" i="1"/>
  <c r="W104" i="1"/>
  <c r="W188" i="1"/>
  <c r="W111" i="1"/>
  <c r="W133" i="1"/>
  <c r="W102" i="1"/>
  <c r="W103" i="1"/>
  <c r="W56" i="1"/>
  <c r="W54" i="1"/>
  <c r="W77" i="1"/>
  <c r="W113" i="1"/>
  <c r="W190" i="1"/>
  <c r="W37" i="1"/>
  <c r="W89" i="1"/>
  <c r="W41" i="1"/>
  <c r="W4" i="1"/>
  <c r="W27" i="1"/>
  <c r="W8" i="1"/>
  <c r="W35" i="1"/>
  <c r="W179" i="1"/>
  <c r="W21" i="1"/>
  <c r="W71" i="1"/>
  <c r="W26" i="1"/>
  <c r="W170" i="1"/>
  <c r="W156" i="1"/>
  <c r="W193" i="1"/>
  <c r="W81" i="1"/>
  <c r="W161" i="1"/>
  <c r="W106" i="1"/>
  <c r="W91" i="1"/>
  <c r="W55" i="1"/>
  <c r="W149" i="1"/>
  <c r="W30" i="1"/>
  <c r="W112" i="1"/>
  <c r="W66" i="1"/>
  <c r="Z66" i="1" s="1"/>
  <c r="W61" i="1"/>
  <c r="W50" i="1"/>
  <c r="W52" i="1"/>
  <c r="W65" i="1"/>
  <c r="W146" i="1"/>
  <c r="W44" i="1"/>
  <c r="W163" i="1"/>
  <c r="W15" i="1"/>
  <c r="W86" i="1"/>
  <c r="W83" i="1"/>
  <c r="W167" i="1"/>
  <c r="W96" i="1"/>
  <c r="W183" i="1"/>
  <c r="W29" i="1"/>
  <c r="W130" i="1"/>
  <c r="W159" i="1"/>
  <c r="W39" i="1"/>
  <c r="W36" i="1"/>
  <c r="W142" i="1"/>
  <c r="W22" i="1"/>
  <c r="W47" i="1"/>
  <c r="W175" i="1"/>
  <c r="W168" i="1"/>
  <c r="W59" i="1"/>
  <c r="W58" i="1"/>
  <c r="W88" i="1"/>
  <c r="W166" i="1"/>
  <c r="W105" i="1"/>
  <c r="W101" i="1"/>
  <c r="W13" i="1"/>
  <c r="Y13" i="1" s="1"/>
  <c r="W53" i="1"/>
  <c r="W154" i="1"/>
  <c r="W76" i="1"/>
  <c r="W164" i="1"/>
  <c r="W74" i="1"/>
  <c r="W73" i="1"/>
  <c r="W28" i="1"/>
  <c r="W92" i="1"/>
  <c r="W17" i="1"/>
  <c r="W128" i="1"/>
  <c r="W177" i="1"/>
  <c r="Y177" i="1" s="1"/>
  <c r="W45" i="1"/>
  <c r="W165" i="1"/>
  <c r="W85" i="1"/>
  <c r="W172" i="1"/>
  <c r="W94" i="1"/>
  <c r="W80" i="1"/>
  <c r="W79" i="1"/>
  <c r="W135" i="1"/>
  <c r="W189" i="1"/>
  <c r="W176" i="1"/>
  <c r="W117" i="1"/>
  <c r="W109" i="1"/>
  <c r="W43" i="1"/>
  <c r="W143" i="1"/>
  <c r="W24" i="1"/>
  <c r="W119" i="1"/>
  <c r="W32" i="1"/>
  <c r="W155" i="1"/>
  <c r="W184" i="1"/>
  <c r="W115" i="1"/>
  <c r="W6" i="1"/>
  <c r="W100" i="1"/>
  <c r="W151" i="1"/>
  <c r="W187" i="1"/>
  <c r="W180" i="1"/>
  <c r="W192" i="1"/>
  <c r="W191" i="1"/>
  <c r="W147" i="1"/>
  <c r="W51" i="1"/>
  <c r="W108" i="1"/>
  <c r="W107" i="1"/>
  <c r="W93" i="1"/>
  <c r="W144" i="1"/>
  <c r="W48" i="1"/>
  <c r="W87" i="1"/>
  <c r="W42" i="1"/>
  <c r="W5" i="1"/>
  <c r="W19" i="1"/>
  <c r="W49" i="1"/>
  <c r="W33" i="1"/>
  <c r="W152" i="1"/>
  <c r="W138" i="1"/>
  <c r="W141" i="1"/>
  <c r="Y141" i="1" s="1"/>
  <c r="W181" i="1"/>
  <c r="W31" i="1"/>
  <c r="W99" i="1"/>
  <c r="W132" i="1"/>
  <c r="W150" i="1"/>
  <c r="W114" i="1"/>
  <c r="W153" i="1"/>
  <c r="W95" i="1"/>
  <c r="W134" i="1"/>
  <c r="W62" i="1"/>
  <c r="W63" i="1"/>
  <c r="W60" i="1"/>
  <c r="W64" i="1"/>
  <c r="W70" i="1"/>
  <c r="W158" i="1"/>
  <c r="W40" i="1"/>
  <c r="W69" i="1"/>
  <c r="W145" i="1"/>
  <c r="W67" i="1"/>
  <c r="W118" i="1"/>
  <c r="W157" i="1"/>
  <c r="W127" i="1"/>
  <c r="W7" i="1"/>
  <c r="W90" i="1"/>
  <c r="Y90" i="1" s="1"/>
  <c r="W23" i="1"/>
  <c r="Y23" i="1" s="1"/>
  <c r="W98" i="1"/>
  <c r="W131" i="1"/>
  <c r="W14" i="1"/>
  <c r="Z14" i="1" s="1"/>
  <c r="W78" i="1"/>
  <c r="W174" i="1"/>
  <c r="W148" i="1"/>
  <c r="W75" i="1"/>
  <c r="W139" i="1"/>
  <c r="W124" i="1"/>
  <c r="W72" i="1"/>
  <c r="W126" i="1"/>
  <c r="W16" i="1"/>
  <c r="W140" i="1"/>
  <c r="W12" i="1"/>
  <c r="W68" i="1"/>
  <c r="W18" i="1"/>
  <c r="W10" i="1"/>
  <c r="W194" i="1"/>
  <c r="W182" i="1"/>
  <c r="W84" i="1"/>
  <c r="W82" i="1"/>
  <c r="W137" i="1"/>
  <c r="W185" i="1"/>
  <c r="W97" i="1"/>
  <c r="W57" i="1"/>
  <c r="W110" i="1"/>
  <c r="W136" i="1"/>
  <c r="W173" i="1"/>
  <c r="W178" i="1"/>
  <c r="W120" i="1"/>
  <c r="W121" i="1"/>
  <c r="W123" i="1"/>
  <c r="W160" i="1"/>
  <c r="W11" i="1"/>
  <c r="Y14" i="1"/>
  <c r="Z141" i="1" l="1"/>
  <c r="Y66" i="1"/>
  <c r="Z90" i="1"/>
  <c r="Z177" i="1"/>
  <c r="Z23" i="1"/>
  <c r="Z13" i="1"/>
  <c r="H21" i="1"/>
  <c r="H17" i="1"/>
  <c r="H9" i="1"/>
  <c r="H20" i="1"/>
  <c r="H22" i="1"/>
  <c r="H15" i="1"/>
  <c r="H25" i="1"/>
  <c r="H33" i="1"/>
  <c r="H19" i="1"/>
  <c r="H11" i="1"/>
  <c r="H10" i="1"/>
  <c r="H26" i="1"/>
  <c r="H27" i="1"/>
  <c r="H16" i="1"/>
  <c r="H18" i="1"/>
  <c r="H28" i="1"/>
  <c r="H31" i="1"/>
  <c r="H30" i="1"/>
  <c r="H5" i="1"/>
  <c r="H6" i="1"/>
  <c r="H8" i="1"/>
  <c r="H12" i="1"/>
  <c r="H29" i="1"/>
  <c r="H7" i="1"/>
  <c r="H32" i="1"/>
  <c r="H4" i="1"/>
  <c r="H3" i="1"/>
  <c r="H34" i="1"/>
  <c r="H53" i="1"/>
  <c r="H65" i="1"/>
  <c r="H60" i="1"/>
  <c r="H67" i="1"/>
  <c r="H35" i="1"/>
  <c r="H86" i="1"/>
  <c r="H85" i="1"/>
  <c r="H50" i="1"/>
  <c r="H49" i="1"/>
  <c r="H37" i="1"/>
  <c r="H40" i="1"/>
  <c r="H44" i="1"/>
  <c r="H48" i="1"/>
  <c r="H71" i="1"/>
  <c r="H81" i="1"/>
  <c r="H76" i="1"/>
  <c r="H62" i="1"/>
  <c r="H64" i="1"/>
  <c r="H63" i="1"/>
  <c r="H36" i="1"/>
  <c r="H38" i="1"/>
  <c r="H87" i="1"/>
  <c r="H70" i="1"/>
  <c r="H79" i="1"/>
  <c r="H59" i="1"/>
  <c r="H58" i="1"/>
  <c r="H54" i="1"/>
  <c r="H42" i="1"/>
  <c r="H39" i="1"/>
  <c r="H51" i="1"/>
  <c r="H74" i="1"/>
  <c r="H84" i="1"/>
  <c r="H73" i="1"/>
  <c r="H80" i="1"/>
  <c r="H55" i="1"/>
  <c r="H52" i="1"/>
  <c r="H56" i="1"/>
  <c r="H57" i="1"/>
  <c r="H69" i="1"/>
  <c r="H61" i="1"/>
  <c r="H68" i="1"/>
  <c r="H47" i="1"/>
  <c r="H43" i="1"/>
  <c r="H41" i="1"/>
  <c r="H45" i="1"/>
  <c r="H82" i="1"/>
  <c r="H78" i="1"/>
  <c r="H72" i="1"/>
  <c r="H83" i="1"/>
  <c r="H88" i="1"/>
  <c r="H75" i="1"/>
  <c r="H77" i="1"/>
  <c r="H128" i="1"/>
  <c r="H133" i="1"/>
  <c r="H127" i="1"/>
  <c r="H131" i="1"/>
  <c r="H132" i="1"/>
  <c r="H139" i="1"/>
  <c r="H120" i="1"/>
  <c r="H144" i="1"/>
  <c r="H130" i="1"/>
  <c r="H142" i="1"/>
  <c r="H150" i="1"/>
  <c r="H147" i="1"/>
  <c r="H152" i="1"/>
  <c r="H134" i="1"/>
  <c r="H136" i="1"/>
  <c r="H135" i="1"/>
  <c r="H137" i="1"/>
  <c r="H138" i="1"/>
  <c r="H143" i="1"/>
  <c r="H140" i="1"/>
  <c r="H121" i="1"/>
  <c r="H125" i="1"/>
  <c r="H122" i="1"/>
  <c r="H126" i="1"/>
  <c r="H123" i="1"/>
  <c r="H124" i="1"/>
  <c r="H129" i="1"/>
  <c r="H153" i="1"/>
  <c r="H149" i="1"/>
  <c r="H155" i="1"/>
  <c r="H157" i="1"/>
  <c r="H145" i="1"/>
  <c r="H154" i="1"/>
  <c r="H148" i="1"/>
  <c r="H146" i="1"/>
  <c r="H156" i="1"/>
  <c r="H151" i="1"/>
  <c r="H101" i="1"/>
  <c r="H96" i="1"/>
  <c r="H91" i="1"/>
  <c r="H103" i="1"/>
  <c r="H97" i="1"/>
  <c r="H98" i="1"/>
  <c r="H99" i="1"/>
  <c r="H100" i="1"/>
  <c r="H107" i="1"/>
  <c r="H113" i="1"/>
  <c r="H116" i="1"/>
  <c r="H112" i="1"/>
  <c r="H114" i="1"/>
  <c r="H118" i="1"/>
  <c r="H115" i="1"/>
  <c r="H111" i="1"/>
  <c r="H117" i="1"/>
  <c r="H95" i="1"/>
  <c r="H92" i="1"/>
  <c r="H104" i="1"/>
  <c r="H105" i="1"/>
  <c r="H94" i="1"/>
  <c r="H93" i="1"/>
  <c r="H106" i="1"/>
  <c r="H102" i="1"/>
  <c r="H108" i="1"/>
  <c r="H109" i="1"/>
  <c r="H89" i="1"/>
  <c r="H110" i="1"/>
  <c r="H119" i="1"/>
  <c r="H164" i="1"/>
  <c r="H165" i="1"/>
  <c r="H161" i="1"/>
  <c r="H180" i="1"/>
  <c r="H188" i="1"/>
  <c r="H192" i="1"/>
  <c r="H187" i="1"/>
  <c r="H189" i="1"/>
  <c r="H193" i="1"/>
  <c r="H160" i="1"/>
  <c r="H174" i="1"/>
  <c r="H173" i="1"/>
  <c r="H168" i="1"/>
  <c r="H175" i="1"/>
  <c r="H172" i="1"/>
  <c r="H178" i="1"/>
  <c r="H181" i="1"/>
  <c r="H190" i="1"/>
  <c r="H158" i="1"/>
  <c r="H159" i="1"/>
  <c r="H166" i="1"/>
  <c r="H167" i="1"/>
  <c r="H179" i="1"/>
  <c r="H194" i="1"/>
  <c r="H184" i="1"/>
  <c r="H162" i="1"/>
  <c r="H170" i="1"/>
  <c r="H183" i="1"/>
  <c r="H191" i="1"/>
  <c r="H182" i="1"/>
  <c r="H185" i="1"/>
  <c r="H163" i="1"/>
  <c r="H24" i="1"/>
  <c r="Y34" i="1"/>
  <c r="H3" i="13"/>
  <c r="H4" i="13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P34" i="1"/>
  <c r="R34" i="1" s="1"/>
  <c r="P183" i="1"/>
  <c r="P29" i="1"/>
  <c r="P113" i="1"/>
  <c r="P95" i="1"/>
  <c r="P74" i="1"/>
  <c r="P134" i="1"/>
  <c r="P164" i="1"/>
  <c r="P148" i="1"/>
  <c r="P178" i="1"/>
  <c r="P153" i="1"/>
  <c r="P27" i="1"/>
  <c r="P54" i="1"/>
  <c r="P128" i="1"/>
  <c r="P187" i="1"/>
  <c r="P100" i="1"/>
  <c r="P99" i="1"/>
  <c r="P114" i="1"/>
  <c r="P93" i="1"/>
  <c r="P152" i="1"/>
  <c r="P111" i="1"/>
  <c r="P137" i="1"/>
  <c r="P97" i="1"/>
  <c r="P94" i="1"/>
  <c r="P115" i="1"/>
  <c r="P133" i="1"/>
  <c r="P189" i="1"/>
  <c r="P135" i="1"/>
  <c r="P127" i="1"/>
  <c r="P194" i="1"/>
  <c r="P131" i="1"/>
  <c r="P184" i="1"/>
  <c r="P168" i="1"/>
  <c r="P182" i="1"/>
  <c r="P91" i="1"/>
  <c r="P149" i="1"/>
  <c r="P157" i="1"/>
  <c r="P80" i="1"/>
  <c r="P77" i="1"/>
  <c r="P75" i="1"/>
  <c r="P105" i="1"/>
  <c r="P76" i="1"/>
  <c r="P53" i="1"/>
  <c r="P56" i="1"/>
  <c r="P49" i="1"/>
  <c r="P6" i="1"/>
  <c r="P21" i="1"/>
  <c r="P32" i="1"/>
  <c r="P31" i="1"/>
  <c r="P28" i="1"/>
  <c r="P30" i="1"/>
  <c r="P143" i="1"/>
  <c r="P102" i="1"/>
  <c r="P138" i="1"/>
  <c r="P192" i="1"/>
  <c r="P175" i="1"/>
  <c r="P161" i="1"/>
  <c r="P109" i="1"/>
  <c r="P193" i="1"/>
  <c r="P57" i="1"/>
  <c r="P190" i="1"/>
  <c r="P108" i="1"/>
  <c r="P16" i="1"/>
  <c r="P26" i="1"/>
  <c r="P17" i="1"/>
  <c r="P24" i="1"/>
  <c r="P25" i="1"/>
  <c r="P69" i="1"/>
  <c r="P20" i="1"/>
  <c r="P107" i="1"/>
  <c r="P18" i="1"/>
  <c r="P9" i="1"/>
  <c r="P22" i="1"/>
  <c r="P19" i="1"/>
  <c r="P10" i="1"/>
  <c r="P139" i="1"/>
  <c r="P61" i="1"/>
  <c r="P144" i="1"/>
  <c r="P65" i="1"/>
  <c r="P124" i="1"/>
  <c r="P160" i="1"/>
  <c r="P140" i="1"/>
  <c r="P12" i="1"/>
  <c r="P11" i="1"/>
  <c r="P71" i="1"/>
  <c r="P62" i="1"/>
  <c r="P60" i="1"/>
  <c r="P15" i="1"/>
  <c r="P158" i="1"/>
  <c r="P121" i="1"/>
  <c r="P68" i="1"/>
  <c r="P64" i="1"/>
  <c r="P67" i="1"/>
  <c r="P125" i="1"/>
  <c r="P63" i="1"/>
  <c r="P122" i="1"/>
  <c r="P36" i="1"/>
  <c r="P120" i="1"/>
  <c r="P38" i="1"/>
  <c r="P35" i="1"/>
  <c r="P4" i="1"/>
  <c r="P5" i="1"/>
  <c r="P47" i="1"/>
  <c r="P43" i="1"/>
  <c r="P42" i="1"/>
  <c r="P89" i="1"/>
  <c r="P163" i="1"/>
  <c r="P162" i="1"/>
  <c r="P129" i="1"/>
  <c r="P37" i="1"/>
  <c r="P40" i="1"/>
  <c r="P3" i="1"/>
  <c r="P126" i="1"/>
  <c r="P123" i="1"/>
  <c r="P159" i="1"/>
  <c r="P41" i="1"/>
  <c r="P44" i="1"/>
  <c r="P176" i="1"/>
  <c r="P45" i="1"/>
  <c r="P39" i="1"/>
  <c r="P146" i="1"/>
  <c r="P51" i="1"/>
  <c r="P48" i="1"/>
  <c r="P117" i="1"/>
  <c r="P87" i="1"/>
  <c r="P8" i="1"/>
  <c r="P101" i="1"/>
  <c r="P188" i="1"/>
  <c r="P130" i="1"/>
  <c r="P172" i="1"/>
  <c r="P119" i="1"/>
  <c r="P118" i="1"/>
  <c r="P110" i="1"/>
  <c r="P173" i="1"/>
  <c r="P150" i="1"/>
  <c r="P59" i="1"/>
  <c r="H2" i="13"/>
  <c r="P154" i="1"/>
  <c r="P78" i="1"/>
  <c r="P165" i="1"/>
  <c r="P104" i="1"/>
  <c r="P170" i="1"/>
  <c r="P155" i="1"/>
  <c r="P98" i="1"/>
  <c r="P86" i="1"/>
  <c r="P7" i="1"/>
  <c r="P180" i="1"/>
  <c r="P166" i="1"/>
  <c r="P142" i="1"/>
  <c r="P174" i="1"/>
  <c r="P92" i="1"/>
  <c r="P79" i="1"/>
  <c r="P179" i="1"/>
  <c r="P116" i="1"/>
  <c r="P185" i="1"/>
  <c r="P84" i="1"/>
  <c r="P50" i="1"/>
  <c r="P167" i="1"/>
  <c r="P96" i="1"/>
  <c r="P55" i="1"/>
  <c r="P181" i="1"/>
  <c r="P191" i="1"/>
  <c r="P145" i="1"/>
  <c r="P156" i="1"/>
  <c r="P136" i="1"/>
  <c r="P58" i="1"/>
  <c r="P52" i="1"/>
  <c r="P82" i="1"/>
  <c r="P85" i="1"/>
  <c r="P72" i="1"/>
  <c r="P81" i="1"/>
  <c r="P33" i="1"/>
  <c r="P70" i="1"/>
  <c r="P83" i="1"/>
  <c r="P73" i="1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2" i="12"/>
  <c r="R8" i="1" l="1"/>
  <c r="Q34" i="1"/>
  <c r="Q8" i="1"/>
  <c r="K96" i="1"/>
  <c r="K138" i="1"/>
  <c r="K192" i="1"/>
  <c r="L96" i="1"/>
  <c r="L138" i="1"/>
  <c r="L192" i="1"/>
  <c r="M192" i="1"/>
  <c r="N192" i="1"/>
  <c r="O138" i="1"/>
  <c r="O192" i="1"/>
  <c r="N108" i="1"/>
  <c r="N21" i="1"/>
  <c r="N16" i="1"/>
  <c r="N28" i="1"/>
  <c r="N30" i="1"/>
  <c r="N26" i="1"/>
  <c r="N56" i="1"/>
  <c r="N57" i="1"/>
  <c r="N154" i="1"/>
  <c r="N73" i="1"/>
  <c r="N58" i="1"/>
  <c r="N109" i="1"/>
  <c r="N31" i="1"/>
  <c r="N111" i="1"/>
  <c r="N50" i="1"/>
  <c r="N17" i="1"/>
  <c r="N24" i="1"/>
  <c r="N25" i="1"/>
  <c r="N70" i="1"/>
  <c r="N88" i="1"/>
  <c r="N69" i="1"/>
  <c r="N20" i="1"/>
  <c r="N107" i="1"/>
  <c r="N77" i="1"/>
  <c r="N18" i="1"/>
  <c r="N9" i="1"/>
  <c r="N22" i="1"/>
  <c r="N19" i="1"/>
  <c r="N10" i="1"/>
  <c r="N139" i="1"/>
  <c r="N75" i="1"/>
  <c r="N61" i="1"/>
  <c r="N65" i="1"/>
  <c r="N115" i="1"/>
  <c r="N143" i="1"/>
  <c r="N140" i="1"/>
  <c r="N12" i="1"/>
  <c r="N11" i="1"/>
  <c r="N189" i="1"/>
  <c r="N62" i="1"/>
  <c r="N32" i="1"/>
  <c r="N60" i="1"/>
  <c r="N144" i="1"/>
  <c r="N15" i="1"/>
  <c r="N124" i="1"/>
  <c r="N160" i="1"/>
  <c r="N158" i="1"/>
  <c r="N121" i="1"/>
  <c r="N98" i="1"/>
  <c r="N68" i="1"/>
  <c r="N71" i="1"/>
  <c r="N91" i="1"/>
  <c r="N102" i="1"/>
  <c r="N64" i="1"/>
  <c r="N67" i="1"/>
  <c r="N125" i="1"/>
  <c r="N63" i="1"/>
  <c r="N76" i="1"/>
  <c r="N122" i="1"/>
  <c r="N78" i="1"/>
  <c r="N80" i="1"/>
  <c r="N36" i="1"/>
  <c r="N120" i="1"/>
  <c r="N38" i="1"/>
  <c r="N35" i="1"/>
  <c r="N4" i="1"/>
  <c r="N5" i="1"/>
  <c r="N47" i="1"/>
  <c r="N43" i="1"/>
  <c r="N42" i="1"/>
  <c r="N37" i="1"/>
  <c r="N40" i="1"/>
  <c r="N3" i="1"/>
  <c r="N126" i="1"/>
  <c r="N123" i="1"/>
  <c r="N159" i="1"/>
  <c r="N89" i="1"/>
  <c r="N163" i="1"/>
  <c r="N162" i="1"/>
  <c r="N129" i="1"/>
  <c r="N6" i="1"/>
  <c r="N100" i="1"/>
  <c r="N7" i="1"/>
  <c r="N142" i="1"/>
  <c r="N150" i="1"/>
  <c r="N41" i="1"/>
  <c r="N44" i="1"/>
  <c r="N106" i="1"/>
  <c r="N147" i="1"/>
  <c r="N45" i="1"/>
  <c r="N39" i="1"/>
  <c r="N103" i="1"/>
  <c r="N49" i="1"/>
  <c r="N51" i="1"/>
  <c r="N48" i="1"/>
  <c r="N53" i="1"/>
  <c r="N79" i="1"/>
  <c r="N33" i="1"/>
  <c r="N59" i="1"/>
  <c r="N27" i="1"/>
  <c r="N84" i="1"/>
  <c r="N55" i="1"/>
  <c r="N74" i="1"/>
  <c r="N179" i="1"/>
  <c r="N82" i="1"/>
  <c r="N85" i="1"/>
  <c r="N72" i="1"/>
  <c r="N81" i="1"/>
  <c r="N83" i="1"/>
  <c r="N168" i="1"/>
  <c r="N191" i="1"/>
  <c r="N182" i="1"/>
  <c r="N190" i="1"/>
  <c r="N105" i="1"/>
  <c r="N176" i="1"/>
  <c r="N86" i="1"/>
  <c r="N29" i="1"/>
  <c r="N146" i="1"/>
  <c r="N156" i="1"/>
  <c r="N54" i="1"/>
  <c r="N96" i="1"/>
  <c r="N137" i="1"/>
  <c r="N97" i="1"/>
  <c r="N99" i="1"/>
  <c r="N132" i="1"/>
  <c r="N93" i="1"/>
  <c r="N104" i="1"/>
  <c r="N145" i="1"/>
  <c r="N92" i="1"/>
  <c r="N193" i="1"/>
  <c r="N117" i="1"/>
  <c r="N101" i="1"/>
  <c r="N170" i="1"/>
  <c r="N112" i="1"/>
  <c r="N135" i="1"/>
  <c r="N185" i="1"/>
  <c r="N167" i="1"/>
  <c r="N116" i="1"/>
  <c r="N175" i="1"/>
  <c r="N194" i="1"/>
  <c r="N94" i="1"/>
  <c r="N114" i="1"/>
  <c r="N183" i="1"/>
  <c r="N173" i="1"/>
  <c r="N127" i="1"/>
  <c r="N113" i="1"/>
  <c r="N161" i="1"/>
  <c r="N136" i="1"/>
  <c r="N157" i="1"/>
  <c r="N133" i="1"/>
  <c r="N174" i="1"/>
  <c r="N181" i="1"/>
  <c r="N153" i="1"/>
  <c r="N165" i="1"/>
  <c r="N188" i="1"/>
  <c r="N128" i="1"/>
  <c r="N178" i="1"/>
  <c r="N110" i="1"/>
  <c r="N134" i="1"/>
  <c r="N166" i="1"/>
  <c r="N155" i="1"/>
  <c r="N95" i="1"/>
  <c r="N164" i="1"/>
  <c r="N180" i="1"/>
  <c r="N130" i="1"/>
  <c r="N131" i="1"/>
  <c r="N172" i="1"/>
  <c r="N187" i="1"/>
  <c r="N148" i="1"/>
  <c r="N119" i="1"/>
  <c r="N151" i="1"/>
  <c r="N152" i="1"/>
  <c r="N118" i="1"/>
  <c r="N149" i="1"/>
  <c r="N87" i="1"/>
  <c r="N52" i="1"/>
  <c r="N184" i="1"/>
  <c r="N138" i="1"/>
  <c r="O96" i="1"/>
  <c r="O132" i="1"/>
  <c r="O136" i="1"/>
  <c r="O105" i="1"/>
  <c r="O93" i="1"/>
  <c r="O190" i="1"/>
  <c r="O94" i="1"/>
  <c r="O182" i="1"/>
  <c r="O170" i="1"/>
  <c r="O167" i="1"/>
  <c r="O127" i="1"/>
  <c r="O194" i="1"/>
  <c r="O52" i="1"/>
  <c r="O92" i="1"/>
  <c r="O191" i="1"/>
  <c r="O168" i="1"/>
  <c r="O104" i="1"/>
  <c r="O175" i="1"/>
  <c r="O87" i="1"/>
  <c r="O185" i="1"/>
  <c r="O56" i="1"/>
  <c r="O173" i="1"/>
  <c r="O135" i="1"/>
  <c r="O183" i="1"/>
  <c r="O128" i="1"/>
  <c r="O116" i="1"/>
  <c r="O181" i="1"/>
  <c r="O161" i="1"/>
  <c r="O57" i="1"/>
  <c r="O179" i="1"/>
  <c r="O112" i="1"/>
  <c r="O101" i="1"/>
  <c r="O166" i="1"/>
  <c r="O73" i="1"/>
  <c r="O145" i="1"/>
  <c r="O58" i="1"/>
  <c r="O188" i="1"/>
  <c r="O133" i="1"/>
  <c r="O174" i="1"/>
  <c r="O50" i="1"/>
  <c r="O134" i="1"/>
  <c r="O110" i="1"/>
  <c r="O165" i="1"/>
  <c r="O180" i="1"/>
  <c r="O70" i="1"/>
  <c r="O113" i="1"/>
  <c r="O178" i="1"/>
  <c r="O95" i="1"/>
  <c r="O164" i="1"/>
  <c r="O24" i="1"/>
  <c r="O25" i="1"/>
  <c r="O20" i="1"/>
  <c r="O16" i="1"/>
  <c r="O15" i="1"/>
  <c r="O17" i="1"/>
  <c r="O45" i="1"/>
  <c r="O18" i="1"/>
  <c r="O51" i="1"/>
  <c r="O19" i="1"/>
  <c r="O22" i="1"/>
  <c r="O49" i="1"/>
  <c r="O48" i="1"/>
  <c r="O43" i="1"/>
  <c r="O123" i="1"/>
  <c r="O38" i="1"/>
  <c r="O125" i="1"/>
  <c r="O21" i="1"/>
  <c r="O44" i="1"/>
  <c r="O9" i="1"/>
  <c r="O129" i="1"/>
  <c r="O11" i="1"/>
  <c r="O42" i="1"/>
  <c r="O144" i="1"/>
  <c r="O65" i="1"/>
  <c r="O107" i="1"/>
  <c r="O143" i="1"/>
  <c r="O41" i="1"/>
  <c r="O36" i="1"/>
  <c r="O108" i="1"/>
  <c r="O142" i="1"/>
  <c r="O163" i="1"/>
  <c r="O89" i="1"/>
  <c r="O69" i="1"/>
  <c r="O4" i="1"/>
  <c r="O63" i="1"/>
  <c r="O122" i="1"/>
  <c r="O162" i="1"/>
  <c r="O64" i="1"/>
  <c r="O40" i="1"/>
  <c r="O121" i="1"/>
  <c r="O140" i="1"/>
  <c r="O159" i="1"/>
  <c r="O12" i="1"/>
  <c r="O35" i="1"/>
  <c r="O61" i="1"/>
  <c r="O37" i="1"/>
  <c r="O120" i="1"/>
  <c r="O109" i="1"/>
  <c r="O160" i="1"/>
  <c r="O60" i="1"/>
  <c r="O39" i="1"/>
  <c r="O62" i="1"/>
  <c r="O158" i="1"/>
  <c r="O139" i="1"/>
  <c r="O124" i="1"/>
  <c r="O3" i="1"/>
  <c r="O68" i="1"/>
  <c r="O5" i="1"/>
  <c r="O67" i="1"/>
  <c r="O126" i="1"/>
  <c r="O26" i="1"/>
  <c r="O10" i="1"/>
  <c r="O47" i="1"/>
  <c r="O71" i="1"/>
  <c r="O78" i="1"/>
  <c r="O80" i="1"/>
  <c r="O75" i="1"/>
  <c r="O77" i="1"/>
  <c r="O76" i="1"/>
  <c r="O81" i="1"/>
  <c r="O53" i="1"/>
  <c r="O103" i="1"/>
  <c r="O83" i="1"/>
  <c r="O147" i="1"/>
  <c r="O88" i="1"/>
  <c r="O72" i="1"/>
  <c r="O6" i="1"/>
  <c r="O82" i="1"/>
  <c r="O7" i="1"/>
  <c r="O85" i="1"/>
  <c r="O55" i="1"/>
  <c r="O30" i="1"/>
  <c r="O106" i="1"/>
  <c r="O151" i="1"/>
  <c r="O74" i="1"/>
  <c r="O28" i="1"/>
  <c r="O79" i="1"/>
  <c r="O84" i="1"/>
  <c r="O59" i="1"/>
  <c r="O114" i="1"/>
  <c r="O100" i="1"/>
  <c r="O99" i="1"/>
  <c r="O98" i="1"/>
  <c r="O155" i="1"/>
  <c r="O111" i="1"/>
  <c r="O150" i="1"/>
  <c r="O130" i="1"/>
  <c r="O172" i="1"/>
  <c r="O119" i="1"/>
  <c r="O118" i="1"/>
  <c r="O115" i="1"/>
  <c r="O33" i="1"/>
  <c r="O32" i="1"/>
  <c r="O137" i="1"/>
  <c r="O97" i="1"/>
  <c r="O189" i="1"/>
  <c r="O27" i="1"/>
  <c r="O154" i="1"/>
  <c r="O148" i="1"/>
  <c r="O31" i="1"/>
  <c r="O157" i="1"/>
  <c r="O187" i="1"/>
  <c r="O184" i="1"/>
  <c r="O152" i="1"/>
  <c r="O91" i="1"/>
  <c r="O131" i="1"/>
  <c r="O149" i="1"/>
  <c r="O153" i="1"/>
  <c r="O102" i="1"/>
  <c r="O193" i="1"/>
  <c r="O117" i="1"/>
  <c r="O176" i="1"/>
  <c r="O146" i="1"/>
  <c r="O156" i="1"/>
  <c r="O86" i="1"/>
  <c r="O29" i="1"/>
  <c r="O54" i="1"/>
  <c r="M68" i="1"/>
  <c r="M5" i="1"/>
  <c r="M67" i="1"/>
  <c r="M126" i="1"/>
  <c r="M26" i="1"/>
  <c r="M10" i="1"/>
  <c r="M47" i="1"/>
  <c r="M71" i="1"/>
  <c r="M78" i="1"/>
  <c r="M80" i="1"/>
  <c r="M75" i="1"/>
  <c r="M77" i="1"/>
  <c r="M76" i="1"/>
  <c r="M81" i="1"/>
  <c r="M53" i="1"/>
  <c r="M103" i="1"/>
  <c r="M83" i="1"/>
  <c r="M147" i="1"/>
  <c r="M132" i="1"/>
  <c r="M112" i="1"/>
  <c r="M88" i="1"/>
  <c r="M72" i="1"/>
  <c r="M6" i="1"/>
  <c r="M82" i="1"/>
  <c r="M7" i="1"/>
  <c r="M85" i="1"/>
  <c r="M55" i="1"/>
  <c r="M30" i="1"/>
  <c r="M106" i="1"/>
  <c r="M151" i="1"/>
  <c r="M74" i="1"/>
  <c r="M28" i="1"/>
  <c r="M79" i="1"/>
  <c r="M84" i="1"/>
  <c r="M59" i="1"/>
  <c r="M114" i="1"/>
  <c r="M100" i="1"/>
  <c r="M99" i="1"/>
  <c r="M116" i="1"/>
  <c r="M98" i="1"/>
  <c r="M94" i="1"/>
  <c r="M155" i="1"/>
  <c r="M111" i="1"/>
  <c r="M101" i="1"/>
  <c r="M150" i="1"/>
  <c r="M130" i="1"/>
  <c r="M172" i="1"/>
  <c r="M188" i="1"/>
  <c r="M119" i="1"/>
  <c r="M118" i="1"/>
  <c r="M115" i="1"/>
  <c r="M33" i="1"/>
  <c r="M32" i="1"/>
  <c r="M137" i="1"/>
  <c r="M134" i="1"/>
  <c r="M97" i="1"/>
  <c r="M189" i="1"/>
  <c r="M191" i="1"/>
  <c r="M27" i="1"/>
  <c r="M154" i="1"/>
  <c r="M148" i="1"/>
  <c r="M31" i="1"/>
  <c r="M104" i="1"/>
  <c r="M157" i="1"/>
  <c r="M182" i="1"/>
  <c r="M187" i="1"/>
  <c r="M170" i="1"/>
  <c r="M184" i="1"/>
  <c r="M152" i="1"/>
  <c r="M91" i="1"/>
  <c r="M167" i="1"/>
  <c r="M110" i="1"/>
  <c r="M127" i="1"/>
  <c r="M173" i="1"/>
  <c r="M194" i="1"/>
  <c r="M165" i="1"/>
  <c r="M133" i="1"/>
  <c r="M135" i="1"/>
  <c r="M168" i="1"/>
  <c r="M131" i="1"/>
  <c r="M181" i="1"/>
  <c r="M113" i="1"/>
  <c r="M149" i="1"/>
  <c r="M174" i="1"/>
  <c r="M153" i="1"/>
  <c r="M180" i="1"/>
  <c r="M166" i="1"/>
  <c r="M178" i="1"/>
  <c r="M95" i="1"/>
  <c r="M164" i="1"/>
  <c r="M105" i="1"/>
  <c r="M102" i="1"/>
  <c r="M161" i="1"/>
  <c r="M193" i="1"/>
  <c r="M175" i="1"/>
  <c r="M138" i="1"/>
  <c r="M136" i="1"/>
  <c r="M96" i="1"/>
  <c r="M190" i="1"/>
  <c r="M185" i="1"/>
  <c r="M183" i="1"/>
  <c r="M117" i="1"/>
  <c r="M128" i="1"/>
  <c r="M144" i="1"/>
  <c r="M65" i="1"/>
  <c r="M107" i="1"/>
  <c r="M143" i="1"/>
  <c r="M41" i="1"/>
  <c r="M36" i="1"/>
  <c r="M108" i="1"/>
  <c r="M142" i="1"/>
  <c r="M163" i="1"/>
  <c r="M89" i="1"/>
  <c r="M69" i="1"/>
  <c r="M4" i="1"/>
  <c r="M63" i="1"/>
  <c r="M122" i="1"/>
  <c r="M162" i="1"/>
  <c r="M93" i="1"/>
  <c r="M64" i="1"/>
  <c r="M40" i="1"/>
  <c r="M121" i="1"/>
  <c r="M140" i="1"/>
  <c r="M159" i="1"/>
  <c r="M12" i="1"/>
  <c r="M92" i="1"/>
  <c r="M35" i="1"/>
  <c r="M61" i="1"/>
  <c r="M37" i="1"/>
  <c r="M120" i="1"/>
  <c r="M109" i="1"/>
  <c r="M160" i="1"/>
  <c r="M60" i="1"/>
  <c r="M39" i="1"/>
  <c r="M62" i="1"/>
  <c r="M158" i="1"/>
  <c r="M139" i="1"/>
  <c r="M124" i="1"/>
  <c r="M3" i="1"/>
  <c r="M179" i="1"/>
  <c r="M25" i="1"/>
  <c r="M20" i="1"/>
  <c r="M16" i="1"/>
  <c r="M15" i="1"/>
  <c r="M17" i="1"/>
  <c r="M45" i="1"/>
  <c r="M18" i="1"/>
  <c r="M51" i="1"/>
  <c r="M19" i="1"/>
  <c r="M22" i="1"/>
  <c r="M49" i="1"/>
  <c r="M48" i="1"/>
  <c r="M43" i="1"/>
  <c r="M123" i="1"/>
  <c r="M38" i="1"/>
  <c r="M125" i="1"/>
  <c r="M21" i="1"/>
  <c r="M44" i="1"/>
  <c r="M9" i="1"/>
  <c r="M129" i="1"/>
  <c r="M11" i="1"/>
  <c r="M42" i="1"/>
  <c r="M145" i="1"/>
  <c r="M24" i="1"/>
  <c r="R5" i="1" l="1"/>
  <c r="R10" i="1"/>
  <c r="R192" i="1"/>
  <c r="R25" i="1"/>
  <c r="R12" i="1"/>
  <c r="R126" i="1"/>
  <c r="R38" i="1"/>
  <c r="R4" i="1"/>
  <c r="Q120" i="1"/>
  <c r="R120" i="1"/>
  <c r="Q15" i="1"/>
  <c r="R15" i="1"/>
  <c r="Q20" i="1"/>
  <c r="R20" i="1"/>
  <c r="Q162" i="1"/>
  <c r="R162" i="1"/>
  <c r="R19" i="1"/>
  <c r="Q60" i="1"/>
  <c r="R60" i="1"/>
  <c r="Q122" i="1"/>
  <c r="R122" i="1"/>
  <c r="Q36" i="1"/>
  <c r="R36" i="1"/>
  <c r="Q183" i="1"/>
  <c r="R183" i="1"/>
  <c r="Q26" i="1"/>
  <c r="R26" i="1"/>
  <c r="Q52" i="1"/>
  <c r="R52" i="1"/>
  <c r="R54" i="1"/>
  <c r="R138" i="1"/>
  <c r="Q124" i="1"/>
  <c r="R124" i="1"/>
  <c r="Q48" i="1"/>
  <c r="R48" i="1"/>
  <c r="Q22" i="1"/>
  <c r="R22" i="1"/>
  <c r="R117" i="1"/>
  <c r="Q125" i="1"/>
  <c r="R125" i="1"/>
  <c r="Q51" i="1"/>
  <c r="R51" i="1"/>
  <c r="R160" i="1"/>
  <c r="Q159" i="1"/>
  <c r="R159" i="1"/>
  <c r="Q63" i="1"/>
  <c r="R63" i="1"/>
  <c r="Q41" i="1"/>
  <c r="R41" i="1"/>
  <c r="Q185" i="1"/>
  <c r="R185" i="1"/>
  <c r="R87" i="1"/>
  <c r="R156" i="1"/>
  <c r="R96" i="1"/>
  <c r="Q42" i="1"/>
  <c r="R42" i="1"/>
  <c r="Q121" i="1"/>
  <c r="R121" i="1"/>
  <c r="Q129" i="1"/>
  <c r="R129" i="1"/>
  <c r="Q44" i="1"/>
  <c r="R44" i="1"/>
  <c r="Q39" i="1"/>
  <c r="R39" i="1"/>
  <c r="Q108" i="1"/>
  <c r="R108" i="1"/>
  <c r="Q24" i="1"/>
  <c r="R24" i="1"/>
  <c r="R18" i="1"/>
  <c r="R3" i="1"/>
  <c r="Q109" i="1"/>
  <c r="R109" i="1"/>
  <c r="R140" i="1"/>
  <c r="R190" i="1"/>
  <c r="Q67" i="1"/>
  <c r="R67" i="1"/>
  <c r="R146" i="1"/>
  <c r="Q123" i="1"/>
  <c r="R123" i="1"/>
  <c r="Q69" i="1"/>
  <c r="R69" i="1"/>
  <c r="Q29" i="1"/>
  <c r="R29" i="1"/>
  <c r="R11" i="1"/>
  <c r="R43" i="1"/>
  <c r="Q17" i="1"/>
  <c r="R17" i="1"/>
  <c r="Q139" i="1"/>
  <c r="R139" i="1"/>
  <c r="Q37" i="1"/>
  <c r="R37" i="1"/>
  <c r="Q40" i="1"/>
  <c r="R40" i="1"/>
  <c r="R89" i="1"/>
  <c r="Q65" i="1"/>
  <c r="R65" i="1"/>
  <c r="R68" i="1"/>
  <c r="R86" i="1"/>
  <c r="Q45" i="1"/>
  <c r="R45" i="1"/>
  <c r="Q107" i="1"/>
  <c r="R107" i="1"/>
  <c r="Q158" i="1"/>
  <c r="R158" i="1"/>
  <c r="Q61" i="1"/>
  <c r="R61" i="1"/>
  <c r="Q64" i="1"/>
  <c r="R64" i="1"/>
  <c r="Q163" i="1"/>
  <c r="R163" i="1"/>
  <c r="Q144" i="1"/>
  <c r="R144" i="1"/>
  <c r="Q71" i="1"/>
  <c r="R71" i="1"/>
  <c r="Q176" i="1"/>
  <c r="R176" i="1"/>
  <c r="R9" i="1"/>
  <c r="Q16" i="1"/>
  <c r="R16" i="1"/>
  <c r="Q62" i="1"/>
  <c r="R62" i="1"/>
  <c r="Q35" i="1"/>
  <c r="R35" i="1"/>
  <c r="R47" i="1"/>
  <c r="Q73" i="1"/>
  <c r="R73" i="1"/>
  <c r="Q47" i="1"/>
  <c r="Q117" i="1"/>
  <c r="Q192" i="1"/>
  <c r="Q54" i="1"/>
  <c r="Q138" i="1"/>
  <c r="Q43" i="1"/>
  <c r="Q89" i="1"/>
  <c r="Q25" i="1"/>
  <c r="Q160" i="1"/>
  <c r="Q126" i="1"/>
  <c r="Q87" i="1"/>
  <c r="Q156" i="1"/>
  <c r="Q96" i="1"/>
  <c r="Q19" i="1"/>
  <c r="Q38" i="1"/>
  <c r="Q18" i="1"/>
  <c r="Q140" i="1"/>
  <c r="Q190" i="1"/>
  <c r="Q146" i="1"/>
  <c r="Q68" i="1"/>
  <c r="Q86" i="1"/>
  <c r="Q12" i="1"/>
  <c r="Q9" i="1"/>
  <c r="Q3" i="1"/>
  <c r="Q10" i="1"/>
  <c r="Q4" i="1"/>
  <c r="Q11" i="1"/>
  <c r="Q5" i="1"/>
  <c r="T61" i="1"/>
  <c r="T20" i="1"/>
  <c r="T42" i="1"/>
  <c r="T26" i="1"/>
  <c r="T68" i="1"/>
  <c r="T5" i="1"/>
  <c r="T64" i="1"/>
  <c r="T10" i="1"/>
  <c r="T69" i="1"/>
  <c r="T4" i="1"/>
  <c r="T39" i="1"/>
  <c r="T43" i="1"/>
  <c r="T37" i="1"/>
  <c r="T47" i="1"/>
  <c r="T41" i="1"/>
  <c r="T65" i="1"/>
  <c r="T60" i="1"/>
  <c r="T63" i="1"/>
  <c r="T40" i="1"/>
  <c r="T38" i="1"/>
  <c r="T125" i="1"/>
  <c r="T123" i="1"/>
  <c r="T36" i="1"/>
  <c r="T126" i="1"/>
  <c r="T121" i="1"/>
  <c r="T62" i="1"/>
  <c r="T108" i="1"/>
  <c r="T122" i="1"/>
  <c r="T140" i="1"/>
  <c r="T159" i="1"/>
  <c r="T120" i="1"/>
  <c r="T107" i="1"/>
  <c r="T139" i="1"/>
  <c r="T158" i="1"/>
  <c r="T24" i="1"/>
  <c r="T15" i="1"/>
  <c r="T17" i="1"/>
  <c r="T18" i="1"/>
  <c r="T16" i="1"/>
  <c r="T19" i="1"/>
  <c r="T21" i="1"/>
  <c r="T9" i="1"/>
  <c r="T22" i="1"/>
  <c r="T71" i="1"/>
  <c r="T45" i="1"/>
  <c r="T44" i="1"/>
  <c r="T142" i="1"/>
  <c r="T163" i="1"/>
  <c r="T12" i="1"/>
  <c r="T162" i="1"/>
  <c r="T109" i="1"/>
  <c r="T124" i="1"/>
  <c r="T160" i="1"/>
  <c r="T89" i="1"/>
  <c r="T35" i="1"/>
  <c r="T78" i="1"/>
  <c r="T80" i="1"/>
  <c r="T75" i="1"/>
  <c r="T77" i="1"/>
  <c r="T76" i="1"/>
  <c r="T81" i="1"/>
  <c r="T53" i="1"/>
  <c r="T103" i="1"/>
  <c r="T56" i="1"/>
  <c r="T83" i="1"/>
  <c r="T147" i="1"/>
  <c r="T132" i="1"/>
  <c r="T58" i="1"/>
  <c r="T112" i="1"/>
  <c r="T88" i="1"/>
  <c r="T72" i="1"/>
  <c r="T6" i="1"/>
  <c r="T82" i="1"/>
  <c r="T7" i="1"/>
  <c r="T85" i="1"/>
  <c r="T55" i="1"/>
  <c r="T30" i="1"/>
  <c r="T106" i="1"/>
  <c r="T151" i="1"/>
  <c r="T74" i="1"/>
  <c r="T28" i="1"/>
  <c r="T79" i="1"/>
  <c r="T84" i="1"/>
  <c r="T59" i="1"/>
  <c r="T114" i="1"/>
  <c r="T100" i="1"/>
  <c r="T99" i="1"/>
  <c r="T116" i="1"/>
  <c r="T98" i="1"/>
  <c r="T94" i="1"/>
  <c r="T155" i="1"/>
  <c r="T111" i="1"/>
  <c r="T101" i="1"/>
  <c r="T150" i="1"/>
  <c r="T130" i="1"/>
  <c r="T172" i="1"/>
  <c r="T188" i="1"/>
  <c r="T119" i="1"/>
  <c r="T118" i="1"/>
  <c r="T115" i="1"/>
  <c r="T33" i="1"/>
  <c r="T32" i="1"/>
  <c r="T137" i="1"/>
  <c r="T134" i="1"/>
  <c r="T97" i="1"/>
  <c r="T189" i="1"/>
  <c r="T191" i="1"/>
  <c r="T27" i="1"/>
  <c r="T154" i="1"/>
  <c r="T148" i="1"/>
  <c r="T31" i="1"/>
  <c r="T104" i="1"/>
  <c r="T157" i="1"/>
  <c r="T182" i="1"/>
  <c r="T187" i="1"/>
  <c r="T170" i="1"/>
  <c r="T184" i="1"/>
  <c r="T152" i="1"/>
  <c r="T91" i="1"/>
  <c r="T167" i="1"/>
  <c r="T110" i="1"/>
  <c r="T127" i="1"/>
  <c r="T173" i="1"/>
  <c r="T194" i="1"/>
  <c r="T165" i="1"/>
  <c r="T133" i="1"/>
  <c r="T135" i="1"/>
  <c r="T168" i="1"/>
  <c r="T131" i="1"/>
  <c r="T181" i="1"/>
  <c r="T113" i="1"/>
  <c r="T149" i="1"/>
  <c r="T174" i="1"/>
  <c r="T153" i="1"/>
  <c r="T180" i="1"/>
  <c r="T166" i="1"/>
  <c r="T178" i="1"/>
  <c r="T95" i="1"/>
  <c r="T164" i="1"/>
  <c r="T105" i="1"/>
  <c r="T102" i="1"/>
  <c r="T161" i="1"/>
  <c r="T193" i="1"/>
  <c r="T175" i="1"/>
  <c r="T57" i="1"/>
  <c r="T138" i="1"/>
  <c r="T136" i="1"/>
  <c r="T96" i="1"/>
  <c r="T87" i="1"/>
  <c r="T190" i="1"/>
  <c r="T185" i="1"/>
  <c r="T183" i="1"/>
  <c r="T73" i="1"/>
  <c r="T117" i="1"/>
  <c r="T67" i="1"/>
  <c r="T179" i="1"/>
  <c r="T92" i="1"/>
  <c r="T93" i="1"/>
  <c r="T143" i="1"/>
  <c r="T145" i="1"/>
  <c r="T128" i="1"/>
  <c r="T70" i="1"/>
  <c r="T49" i="1"/>
  <c r="T50" i="1"/>
  <c r="T52" i="1"/>
  <c r="T25" i="1"/>
  <c r="T144" i="1"/>
  <c r="T51" i="1"/>
  <c r="T48" i="1"/>
  <c r="T129" i="1"/>
  <c r="T176" i="1"/>
  <c r="T146" i="1"/>
  <c r="T156" i="1"/>
  <c r="T86" i="1"/>
  <c r="T29" i="1"/>
  <c r="T54" i="1"/>
  <c r="T192" i="1"/>
  <c r="T8" i="1"/>
  <c r="T11" i="1"/>
  <c r="S15" i="1"/>
  <c r="S20" i="1"/>
  <c r="S17" i="1"/>
  <c r="S18" i="1"/>
  <c r="S16" i="1"/>
  <c r="S19" i="1"/>
  <c r="S21" i="1"/>
  <c r="S9" i="1"/>
  <c r="S38" i="1"/>
  <c r="S22" i="1"/>
  <c r="S4" i="1"/>
  <c r="S36" i="1"/>
  <c r="S11" i="1"/>
  <c r="S41" i="1"/>
  <c r="S71" i="1"/>
  <c r="S45" i="1"/>
  <c r="S123" i="1"/>
  <c r="S63" i="1"/>
  <c r="S68" i="1"/>
  <c r="S44" i="1"/>
  <c r="S42" i="1"/>
  <c r="S108" i="1"/>
  <c r="S64" i="1"/>
  <c r="S5" i="1"/>
  <c r="S120" i="1"/>
  <c r="S142" i="1"/>
  <c r="S163" i="1"/>
  <c r="S122" i="1"/>
  <c r="S12" i="1"/>
  <c r="S65" i="1"/>
  <c r="S39" i="1"/>
  <c r="S140" i="1"/>
  <c r="S107" i="1"/>
  <c r="S162" i="1"/>
  <c r="S37" i="1"/>
  <c r="S159" i="1"/>
  <c r="S109" i="1"/>
  <c r="S124" i="1"/>
  <c r="S61" i="1"/>
  <c r="S121" i="1"/>
  <c r="S160" i="1"/>
  <c r="S89" i="1"/>
  <c r="S60" i="1"/>
  <c r="S62" i="1"/>
  <c r="S35" i="1"/>
  <c r="S139" i="1"/>
  <c r="S158" i="1"/>
  <c r="S78" i="1"/>
  <c r="S80" i="1"/>
  <c r="S75" i="1"/>
  <c r="S77" i="1"/>
  <c r="S76" i="1"/>
  <c r="S81" i="1"/>
  <c r="S53" i="1"/>
  <c r="S103" i="1"/>
  <c r="S56" i="1"/>
  <c r="S83" i="1"/>
  <c r="S147" i="1"/>
  <c r="S132" i="1"/>
  <c r="S58" i="1"/>
  <c r="S112" i="1"/>
  <c r="S88" i="1"/>
  <c r="S72" i="1"/>
  <c r="S6" i="1"/>
  <c r="S82" i="1"/>
  <c r="S7" i="1"/>
  <c r="S85" i="1"/>
  <c r="S55" i="1"/>
  <c r="S30" i="1"/>
  <c r="S106" i="1"/>
  <c r="S151" i="1"/>
  <c r="S74" i="1"/>
  <c r="S28" i="1"/>
  <c r="S79" i="1"/>
  <c r="S84" i="1"/>
  <c r="S59" i="1"/>
  <c r="S114" i="1"/>
  <c r="S100" i="1"/>
  <c r="S99" i="1"/>
  <c r="S116" i="1"/>
  <c r="S98" i="1"/>
  <c r="S94" i="1"/>
  <c r="S155" i="1"/>
  <c r="S111" i="1"/>
  <c r="S101" i="1"/>
  <c r="S150" i="1"/>
  <c r="S130" i="1"/>
  <c r="S172" i="1"/>
  <c r="S188" i="1"/>
  <c r="S119" i="1"/>
  <c r="S118" i="1"/>
  <c r="S115" i="1"/>
  <c r="S33" i="1"/>
  <c r="S32" i="1"/>
  <c r="S137" i="1"/>
  <c r="S134" i="1"/>
  <c r="S97" i="1"/>
  <c r="S189" i="1"/>
  <c r="S191" i="1"/>
  <c r="S27" i="1"/>
  <c r="S154" i="1"/>
  <c r="S148" i="1"/>
  <c r="S31" i="1"/>
  <c r="S104" i="1"/>
  <c r="S157" i="1"/>
  <c r="S182" i="1"/>
  <c r="S187" i="1"/>
  <c r="S170" i="1"/>
  <c r="S184" i="1"/>
  <c r="S152" i="1"/>
  <c r="S91" i="1"/>
  <c r="S167" i="1"/>
  <c r="S110" i="1"/>
  <c r="S127" i="1"/>
  <c r="S173" i="1"/>
  <c r="S194" i="1"/>
  <c r="S165" i="1"/>
  <c r="S133" i="1"/>
  <c r="S135" i="1"/>
  <c r="S168" i="1"/>
  <c r="S131" i="1"/>
  <c r="S181" i="1"/>
  <c r="S113" i="1"/>
  <c r="S149" i="1"/>
  <c r="S174" i="1"/>
  <c r="S153" i="1"/>
  <c r="S180" i="1"/>
  <c r="S166" i="1"/>
  <c r="S178" i="1"/>
  <c r="S95" i="1"/>
  <c r="S164" i="1"/>
  <c r="S105" i="1"/>
  <c r="S102" i="1"/>
  <c r="S161" i="1"/>
  <c r="S193" i="1"/>
  <c r="S175" i="1"/>
  <c r="S57" i="1"/>
  <c r="S138" i="1"/>
  <c r="S136" i="1"/>
  <c r="S96" i="1"/>
  <c r="S87" i="1"/>
  <c r="S190" i="1"/>
  <c r="S185" i="1"/>
  <c r="S183" i="1"/>
  <c r="S73" i="1"/>
  <c r="S117" i="1"/>
  <c r="S10" i="1"/>
  <c r="S26" i="1"/>
  <c r="S47" i="1"/>
  <c r="S126" i="1"/>
  <c r="S67" i="1"/>
  <c r="S179" i="1"/>
  <c r="S92" i="1"/>
  <c r="S40" i="1"/>
  <c r="S93" i="1"/>
  <c r="S69" i="1"/>
  <c r="S143" i="1"/>
  <c r="S145" i="1"/>
  <c r="S128" i="1"/>
  <c r="S70" i="1"/>
  <c r="S125" i="1"/>
  <c r="S43" i="1"/>
  <c r="S49" i="1"/>
  <c r="S50" i="1"/>
  <c r="S52" i="1"/>
  <c r="S25" i="1"/>
  <c r="S144" i="1"/>
  <c r="S51" i="1"/>
  <c r="S48" i="1"/>
  <c r="S129" i="1"/>
  <c r="S176" i="1"/>
  <c r="S146" i="1"/>
  <c r="S156" i="1"/>
  <c r="S86" i="1"/>
  <c r="S29" i="1"/>
  <c r="S54" i="1"/>
  <c r="S24" i="1"/>
  <c r="V80" i="1"/>
  <c r="V75" i="1"/>
  <c r="V77" i="1"/>
  <c r="V76" i="1"/>
  <c r="V81" i="1"/>
  <c r="V53" i="1"/>
  <c r="V103" i="1"/>
  <c r="V56" i="1"/>
  <c r="V83" i="1"/>
  <c r="V147" i="1"/>
  <c r="V132" i="1"/>
  <c r="V58" i="1"/>
  <c r="V112" i="1"/>
  <c r="V88" i="1"/>
  <c r="V72" i="1"/>
  <c r="V6" i="1"/>
  <c r="V82" i="1"/>
  <c r="V7" i="1"/>
  <c r="V85" i="1"/>
  <c r="V55" i="1"/>
  <c r="V30" i="1"/>
  <c r="V106" i="1"/>
  <c r="V151" i="1"/>
  <c r="V74" i="1"/>
  <c r="V28" i="1"/>
  <c r="V79" i="1"/>
  <c r="V84" i="1"/>
  <c r="V59" i="1"/>
  <c r="V114" i="1"/>
  <c r="V100" i="1"/>
  <c r="V99" i="1"/>
  <c r="V116" i="1"/>
  <c r="V98" i="1"/>
  <c r="V94" i="1"/>
  <c r="V155" i="1"/>
  <c r="V111" i="1"/>
  <c r="V101" i="1"/>
  <c r="V150" i="1"/>
  <c r="V130" i="1"/>
  <c r="V172" i="1"/>
  <c r="V188" i="1"/>
  <c r="V119" i="1"/>
  <c r="V118" i="1"/>
  <c r="V115" i="1"/>
  <c r="V33" i="1"/>
  <c r="V32" i="1"/>
  <c r="V137" i="1"/>
  <c r="V134" i="1"/>
  <c r="V97" i="1"/>
  <c r="V189" i="1"/>
  <c r="V191" i="1"/>
  <c r="V27" i="1"/>
  <c r="V154" i="1"/>
  <c r="V148" i="1"/>
  <c r="V31" i="1"/>
  <c r="V104" i="1"/>
  <c r="V157" i="1"/>
  <c r="V182" i="1"/>
  <c r="V187" i="1"/>
  <c r="V170" i="1"/>
  <c r="V184" i="1"/>
  <c r="V152" i="1"/>
  <c r="V91" i="1"/>
  <c r="V167" i="1"/>
  <c r="V110" i="1"/>
  <c r="V127" i="1"/>
  <c r="V173" i="1"/>
  <c r="V194" i="1"/>
  <c r="V165" i="1"/>
  <c r="V133" i="1"/>
  <c r="V135" i="1"/>
  <c r="V168" i="1"/>
  <c r="V131" i="1"/>
  <c r="V181" i="1"/>
  <c r="V113" i="1"/>
  <c r="V149" i="1"/>
  <c r="V174" i="1"/>
  <c r="V153" i="1"/>
  <c r="V180" i="1"/>
  <c r="V166" i="1"/>
  <c r="V178" i="1"/>
  <c r="V95" i="1"/>
  <c r="V164" i="1"/>
  <c r="V105" i="1"/>
  <c r="V102" i="1"/>
  <c r="V161" i="1"/>
  <c r="V193" i="1"/>
  <c r="V175" i="1"/>
  <c r="V57" i="1"/>
  <c r="V138" i="1"/>
  <c r="V136" i="1"/>
  <c r="V96" i="1"/>
  <c r="V87" i="1"/>
  <c r="V190" i="1"/>
  <c r="V185" i="1"/>
  <c r="V183" i="1"/>
  <c r="V73" i="1"/>
  <c r="V117" i="1"/>
  <c r="V10" i="1"/>
  <c r="V26" i="1"/>
  <c r="V47" i="1"/>
  <c r="V126" i="1"/>
  <c r="V67" i="1"/>
  <c r="V179" i="1"/>
  <c r="V92" i="1"/>
  <c r="V40" i="1"/>
  <c r="V93" i="1"/>
  <c r="V69" i="1"/>
  <c r="V108" i="1"/>
  <c r="V143" i="1"/>
  <c r="V145" i="1"/>
  <c r="V128" i="1"/>
  <c r="V70" i="1"/>
  <c r="V125" i="1"/>
  <c r="V43" i="1"/>
  <c r="V49" i="1"/>
  <c r="V50" i="1"/>
  <c r="V52" i="1"/>
  <c r="V25" i="1"/>
  <c r="V144" i="1"/>
  <c r="V51" i="1"/>
  <c r="V48" i="1"/>
  <c r="V129" i="1"/>
  <c r="V21" i="1"/>
  <c r="V11" i="1"/>
  <c r="V9" i="1"/>
  <c r="V22" i="1"/>
  <c r="V16" i="1"/>
  <c r="V18" i="1"/>
  <c r="V12" i="1"/>
  <c r="V17" i="1"/>
  <c r="V24" i="1"/>
  <c r="V19" i="1"/>
  <c r="V15" i="1"/>
  <c r="V65" i="1"/>
  <c r="V60" i="1"/>
  <c r="V62" i="1"/>
  <c r="V63" i="1"/>
  <c r="V64" i="1"/>
  <c r="V61" i="1"/>
  <c r="V71" i="1"/>
  <c r="V20" i="1"/>
  <c r="V68" i="1"/>
  <c r="V5" i="1"/>
  <c r="V4" i="1"/>
  <c r="V3" i="1"/>
  <c r="V35" i="1"/>
  <c r="V37" i="1"/>
  <c r="V38" i="1"/>
  <c r="V44" i="1"/>
  <c r="V36" i="1"/>
  <c r="V39" i="1"/>
  <c r="V42" i="1"/>
  <c r="V41" i="1"/>
  <c r="V45" i="1"/>
  <c r="V139" i="1"/>
  <c r="V158" i="1"/>
  <c r="V121" i="1"/>
  <c r="V160" i="1"/>
  <c r="V89" i="1"/>
  <c r="V159" i="1"/>
  <c r="V109" i="1"/>
  <c r="V124" i="1"/>
  <c r="V140" i="1"/>
  <c r="V107" i="1"/>
  <c r="V162" i="1"/>
  <c r="V120" i="1"/>
  <c r="V142" i="1"/>
  <c r="V163" i="1"/>
  <c r="V122" i="1"/>
  <c r="V123" i="1"/>
  <c r="V176" i="1"/>
  <c r="V146" i="1"/>
  <c r="V156" i="1"/>
  <c r="V86" i="1"/>
  <c r="V29" i="1"/>
  <c r="V54" i="1"/>
  <c r="V192" i="1"/>
  <c r="V8" i="1"/>
  <c r="V78" i="1"/>
  <c r="U71" i="1"/>
  <c r="I54" i="6"/>
  <c r="I55" i="6"/>
  <c r="I32" i="6"/>
  <c r="I52" i="6"/>
  <c r="I56" i="6"/>
  <c r="I20" i="6"/>
  <c r="I57" i="6"/>
  <c r="I58" i="6"/>
  <c r="I14" i="6"/>
  <c r="I59" i="6"/>
  <c r="I11" i="6"/>
  <c r="I9" i="6"/>
  <c r="I8" i="6"/>
  <c r="I7" i="6"/>
  <c r="I6" i="6"/>
  <c r="I5" i="6"/>
  <c r="I4" i="6"/>
  <c r="I3" i="6"/>
  <c r="I2" i="6"/>
  <c r="I1" i="6"/>
  <c r="I46" i="6"/>
  <c r="I40" i="6"/>
  <c r="I60" i="6"/>
  <c r="I29" i="6"/>
  <c r="I24" i="6"/>
  <c r="I61" i="6"/>
  <c r="I19" i="6"/>
  <c r="I51" i="6"/>
  <c r="I16" i="6"/>
  <c r="I62" i="6"/>
  <c r="I50" i="6"/>
  <c r="I63" i="6"/>
  <c r="I38" i="6"/>
  <c r="I82" i="6"/>
  <c r="I27" i="6"/>
  <c r="I64" i="6"/>
  <c r="I21" i="6"/>
  <c r="I65" i="6"/>
  <c r="I66" i="6"/>
  <c r="I67" i="6"/>
  <c r="I13" i="6"/>
  <c r="I12" i="6"/>
  <c r="I10" i="6"/>
  <c r="I53" i="6"/>
  <c r="I49" i="6"/>
  <c r="I68" i="6"/>
  <c r="I69" i="6"/>
  <c r="I34" i="6"/>
  <c r="I70" i="6"/>
  <c r="I71" i="6"/>
  <c r="I22" i="6"/>
  <c r="I72" i="6"/>
  <c r="I17" i="6"/>
  <c r="I15" i="6"/>
  <c r="I48" i="6"/>
  <c r="I41" i="6"/>
  <c r="I39" i="6"/>
  <c r="I35" i="6"/>
  <c r="I28" i="6"/>
  <c r="I44" i="6"/>
  <c r="I73" i="6"/>
  <c r="I43" i="6"/>
  <c r="I74" i="6"/>
  <c r="I75" i="6"/>
  <c r="I36" i="6"/>
  <c r="I30" i="6"/>
  <c r="I76" i="6"/>
  <c r="I23" i="6"/>
  <c r="I77" i="6"/>
  <c r="I42" i="6"/>
  <c r="I37" i="6"/>
  <c r="I33" i="6"/>
  <c r="I26" i="6"/>
  <c r="I78" i="6"/>
  <c r="I79" i="6"/>
  <c r="I18" i="6"/>
  <c r="I47" i="6"/>
  <c r="I80" i="6"/>
  <c r="I81" i="6"/>
  <c r="I31" i="6"/>
  <c r="I25" i="6"/>
  <c r="I45" i="6"/>
  <c r="U129" i="1"/>
  <c r="U16" i="1"/>
  <c r="U109" i="1"/>
  <c r="U17" i="1"/>
  <c r="U24" i="1"/>
  <c r="U25" i="1"/>
  <c r="U18" i="1"/>
  <c r="U9" i="1"/>
  <c r="U22" i="1"/>
  <c r="U19" i="1"/>
  <c r="U12" i="1"/>
  <c r="U144" i="1"/>
  <c r="U15" i="1"/>
  <c r="U124" i="1"/>
  <c r="U160" i="1"/>
  <c r="U44" i="1"/>
  <c r="U45" i="1"/>
  <c r="U51" i="1"/>
  <c r="U48" i="1"/>
  <c r="U3" i="1"/>
  <c r="U89" i="1"/>
  <c r="U163" i="1"/>
  <c r="U162" i="1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2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U78" i="1"/>
  <c r="U80" i="1"/>
  <c r="U75" i="1"/>
  <c r="U77" i="1"/>
  <c r="U76" i="1"/>
  <c r="U81" i="1"/>
  <c r="U53" i="1"/>
  <c r="U103" i="1"/>
  <c r="U56" i="1"/>
  <c r="U83" i="1"/>
  <c r="U147" i="1"/>
  <c r="U132" i="1"/>
  <c r="U49" i="1"/>
  <c r="U58" i="1"/>
  <c r="U112" i="1"/>
  <c r="U88" i="1"/>
  <c r="U72" i="1"/>
  <c r="U6" i="1"/>
  <c r="U70" i="1"/>
  <c r="U82" i="1"/>
  <c r="U7" i="1"/>
  <c r="U85" i="1"/>
  <c r="U55" i="1"/>
  <c r="U30" i="1"/>
  <c r="U50" i="1"/>
  <c r="U21" i="1"/>
  <c r="U106" i="1"/>
  <c r="U151" i="1"/>
  <c r="U74" i="1"/>
  <c r="U28" i="1"/>
  <c r="U79" i="1"/>
  <c r="U84" i="1"/>
  <c r="U59" i="1"/>
  <c r="U114" i="1"/>
  <c r="U100" i="1"/>
  <c r="U145" i="1"/>
  <c r="U99" i="1"/>
  <c r="U116" i="1"/>
  <c r="U98" i="1"/>
  <c r="U94" i="1"/>
  <c r="U155" i="1"/>
  <c r="U111" i="1"/>
  <c r="U101" i="1"/>
  <c r="U150" i="1"/>
  <c r="U130" i="1"/>
  <c r="U172" i="1"/>
  <c r="U188" i="1"/>
  <c r="U119" i="1"/>
  <c r="U118" i="1"/>
  <c r="U115" i="1"/>
  <c r="U33" i="1"/>
  <c r="U32" i="1"/>
  <c r="U137" i="1"/>
  <c r="U134" i="1"/>
  <c r="U97" i="1"/>
  <c r="U189" i="1"/>
  <c r="U191" i="1"/>
  <c r="U27" i="1"/>
  <c r="U154" i="1"/>
  <c r="U148" i="1"/>
  <c r="U31" i="1"/>
  <c r="U104" i="1"/>
  <c r="U92" i="1"/>
  <c r="U157" i="1"/>
  <c r="U182" i="1"/>
  <c r="U187" i="1"/>
  <c r="U93" i="1"/>
  <c r="U170" i="1"/>
  <c r="U184" i="1"/>
  <c r="U152" i="1"/>
  <c r="U91" i="1"/>
  <c r="U167" i="1"/>
  <c r="U110" i="1"/>
  <c r="U127" i="1"/>
  <c r="U173" i="1"/>
  <c r="U194" i="1"/>
  <c r="U128" i="1"/>
  <c r="U165" i="1"/>
  <c r="U133" i="1"/>
  <c r="U142" i="1"/>
  <c r="U135" i="1"/>
  <c r="U168" i="1"/>
  <c r="U131" i="1"/>
  <c r="U179" i="1"/>
  <c r="U181" i="1"/>
  <c r="U113" i="1"/>
  <c r="U149" i="1"/>
  <c r="U174" i="1"/>
  <c r="U153" i="1"/>
  <c r="U180" i="1"/>
  <c r="U166" i="1"/>
  <c r="U178" i="1"/>
  <c r="U95" i="1"/>
  <c r="U164" i="1"/>
  <c r="U105" i="1"/>
  <c r="U143" i="1"/>
  <c r="U102" i="1"/>
  <c r="U161" i="1"/>
  <c r="U193" i="1"/>
  <c r="U175" i="1"/>
  <c r="U57" i="1"/>
  <c r="U138" i="1"/>
  <c r="U136" i="1"/>
  <c r="U96" i="1"/>
  <c r="U87" i="1"/>
  <c r="U190" i="1"/>
  <c r="U185" i="1"/>
  <c r="U183" i="1"/>
  <c r="U52" i="1"/>
  <c r="U73" i="1"/>
  <c r="U117" i="1"/>
  <c r="U62" i="1"/>
  <c r="U10" i="1"/>
  <c r="U26" i="1"/>
  <c r="U20" i="1"/>
  <c r="U11" i="1"/>
  <c r="U63" i="1"/>
  <c r="U60" i="1"/>
  <c r="U65" i="1"/>
  <c r="U69" i="1"/>
  <c r="U64" i="1"/>
  <c r="U68" i="1"/>
  <c r="U61" i="1"/>
  <c r="U37" i="1"/>
  <c r="U4" i="1"/>
  <c r="U5" i="1"/>
  <c r="U42" i="1"/>
  <c r="U36" i="1"/>
  <c r="U38" i="1"/>
  <c r="U40" i="1"/>
  <c r="U41" i="1"/>
  <c r="U47" i="1"/>
  <c r="U43" i="1"/>
  <c r="U39" i="1"/>
  <c r="U107" i="1"/>
  <c r="U108" i="1"/>
  <c r="U120" i="1"/>
  <c r="U122" i="1"/>
  <c r="U121" i="1"/>
  <c r="U126" i="1"/>
  <c r="U123" i="1"/>
  <c r="U125" i="1"/>
  <c r="U139" i="1"/>
  <c r="U140" i="1"/>
  <c r="U158" i="1"/>
  <c r="U159" i="1"/>
  <c r="U67" i="1"/>
  <c r="U35" i="1"/>
  <c r="I2" i="8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1" i="8"/>
  <c r="I6" i="7"/>
  <c r="I2" i="7"/>
  <c r="I1" i="7"/>
  <c r="I34" i="7"/>
  <c r="I17" i="7"/>
  <c r="I16" i="7"/>
  <c r="I15" i="7"/>
  <c r="I8" i="7"/>
  <c r="I7" i="7"/>
  <c r="I4" i="7"/>
  <c r="I35" i="7"/>
  <c r="I12" i="7"/>
  <c r="I9" i="7"/>
  <c r="I5" i="7"/>
  <c r="I3" i="7"/>
  <c r="I22" i="7"/>
  <c r="I19" i="7"/>
  <c r="I18" i="7"/>
  <c r="I14" i="7"/>
  <c r="I13" i="7"/>
  <c r="I11" i="7"/>
  <c r="I10" i="7"/>
  <c r="I30" i="7"/>
  <c r="I26" i="7"/>
  <c r="I31" i="7"/>
  <c r="I27" i="7"/>
  <c r="I25" i="7"/>
  <c r="I23" i="7"/>
  <c r="I21" i="7"/>
  <c r="I20" i="7"/>
  <c r="I32" i="7"/>
  <c r="I28" i="7"/>
  <c r="I33" i="7"/>
  <c r="I29" i="7"/>
  <c r="I24" i="7"/>
  <c r="K102" i="1"/>
  <c r="K161" i="1"/>
  <c r="K193" i="1"/>
  <c r="K175" i="1"/>
  <c r="K57" i="1"/>
  <c r="K136" i="1"/>
  <c r="K80" i="1"/>
  <c r="K75" i="1"/>
  <c r="K77" i="1"/>
  <c r="K76" i="1"/>
  <c r="K81" i="1"/>
  <c r="K53" i="1"/>
  <c r="K103" i="1"/>
  <c r="K56" i="1"/>
  <c r="K83" i="1"/>
  <c r="K147" i="1"/>
  <c r="K132" i="1"/>
  <c r="K49" i="1"/>
  <c r="K58" i="1"/>
  <c r="K112" i="1"/>
  <c r="K88" i="1"/>
  <c r="K72" i="1"/>
  <c r="K6" i="1"/>
  <c r="K70" i="1"/>
  <c r="K82" i="1"/>
  <c r="K7" i="1"/>
  <c r="K85" i="1"/>
  <c r="K55" i="1"/>
  <c r="K30" i="1"/>
  <c r="K50" i="1"/>
  <c r="K21" i="1"/>
  <c r="K106" i="1"/>
  <c r="K151" i="1"/>
  <c r="K74" i="1"/>
  <c r="K28" i="1"/>
  <c r="K79" i="1"/>
  <c r="K84" i="1"/>
  <c r="K59" i="1"/>
  <c r="K114" i="1"/>
  <c r="K100" i="1"/>
  <c r="K145" i="1"/>
  <c r="K99" i="1"/>
  <c r="K116" i="1"/>
  <c r="K98" i="1"/>
  <c r="K94" i="1"/>
  <c r="K155" i="1"/>
  <c r="K111" i="1"/>
  <c r="K101" i="1"/>
  <c r="K150" i="1"/>
  <c r="K130" i="1"/>
  <c r="K172" i="1"/>
  <c r="K188" i="1"/>
  <c r="K119" i="1"/>
  <c r="K118" i="1"/>
  <c r="K115" i="1"/>
  <c r="K33" i="1"/>
  <c r="K32" i="1"/>
  <c r="K137" i="1"/>
  <c r="K134" i="1"/>
  <c r="K97" i="1"/>
  <c r="K189" i="1"/>
  <c r="K191" i="1"/>
  <c r="K27" i="1"/>
  <c r="K154" i="1"/>
  <c r="K148" i="1"/>
  <c r="K31" i="1"/>
  <c r="K104" i="1"/>
  <c r="K92" i="1"/>
  <c r="K157" i="1"/>
  <c r="K182" i="1"/>
  <c r="K187" i="1"/>
  <c r="K93" i="1"/>
  <c r="K170" i="1"/>
  <c r="K184" i="1"/>
  <c r="K152" i="1"/>
  <c r="K91" i="1"/>
  <c r="K167" i="1"/>
  <c r="K110" i="1"/>
  <c r="K127" i="1"/>
  <c r="K173" i="1"/>
  <c r="K194" i="1"/>
  <c r="K128" i="1"/>
  <c r="K165" i="1"/>
  <c r="K133" i="1"/>
  <c r="K142" i="1"/>
  <c r="K135" i="1"/>
  <c r="K168" i="1"/>
  <c r="K131" i="1"/>
  <c r="K179" i="1"/>
  <c r="K181" i="1"/>
  <c r="K113" i="1"/>
  <c r="K149" i="1"/>
  <c r="K174" i="1"/>
  <c r="K153" i="1"/>
  <c r="K180" i="1"/>
  <c r="K166" i="1"/>
  <c r="K178" i="1"/>
  <c r="K95" i="1"/>
  <c r="K164" i="1"/>
  <c r="K105" i="1"/>
  <c r="K143" i="1"/>
  <c r="K78" i="1"/>
  <c r="J105" i="1"/>
  <c r="J78" i="2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" i="3"/>
  <c r="J77" i="2"/>
  <c r="J76" i="2"/>
  <c r="L78" i="1"/>
  <c r="L80" i="1"/>
  <c r="L76" i="1"/>
  <c r="L75" i="1"/>
  <c r="L81" i="1"/>
  <c r="L83" i="1"/>
  <c r="L103" i="1"/>
  <c r="L114" i="1"/>
  <c r="L100" i="1"/>
  <c r="L147" i="1"/>
  <c r="L132" i="1"/>
  <c r="L145" i="1"/>
  <c r="L99" i="1"/>
  <c r="L112" i="1"/>
  <c r="L88" i="1"/>
  <c r="L116" i="1"/>
  <c r="L98" i="1"/>
  <c r="L94" i="1"/>
  <c r="L72" i="1"/>
  <c r="L82" i="1"/>
  <c r="L53" i="1"/>
  <c r="L49" i="1"/>
  <c r="L55" i="1"/>
  <c r="L56" i="1"/>
  <c r="L58" i="1"/>
  <c r="L106" i="1"/>
  <c r="L151" i="1"/>
  <c r="L155" i="1"/>
  <c r="L111" i="1"/>
  <c r="L115" i="1"/>
  <c r="L33" i="1"/>
  <c r="L32" i="1"/>
  <c r="L137" i="1"/>
  <c r="L134" i="1"/>
  <c r="L97" i="1"/>
  <c r="L6" i="1"/>
  <c r="L21" i="1"/>
  <c r="L85" i="1"/>
  <c r="L50" i="1"/>
  <c r="L189" i="1"/>
  <c r="L191" i="1"/>
  <c r="L101" i="1"/>
  <c r="L150" i="1"/>
  <c r="L130" i="1"/>
  <c r="L172" i="1"/>
  <c r="L188" i="1"/>
  <c r="L119" i="1"/>
  <c r="L118" i="1"/>
  <c r="L27" i="1"/>
  <c r="L154" i="1"/>
  <c r="L31" i="1"/>
  <c r="L104" i="1"/>
  <c r="L92" i="1"/>
  <c r="L70" i="1"/>
  <c r="L157" i="1"/>
  <c r="L182" i="1"/>
  <c r="L93" i="1"/>
  <c r="L170" i="1"/>
  <c r="L148" i="1"/>
  <c r="L184" i="1"/>
  <c r="L91" i="1"/>
  <c r="L167" i="1"/>
  <c r="L28" i="1"/>
  <c r="L74" i="1"/>
  <c r="L187" i="1"/>
  <c r="L110" i="1"/>
  <c r="L127" i="1"/>
  <c r="L173" i="1"/>
  <c r="L152" i="1"/>
  <c r="L194" i="1"/>
  <c r="L128" i="1"/>
  <c r="L165" i="1"/>
  <c r="L84" i="1"/>
  <c r="L142" i="1"/>
  <c r="L135" i="1"/>
  <c r="L168" i="1"/>
  <c r="L179" i="1"/>
  <c r="L133" i="1"/>
  <c r="L181" i="1"/>
  <c r="L113" i="1"/>
  <c r="L174" i="1"/>
  <c r="L131" i="1"/>
  <c r="L153" i="1"/>
  <c r="L180" i="1"/>
  <c r="L166" i="1"/>
  <c r="L149" i="1"/>
  <c r="L178" i="1"/>
  <c r="L95" i="1"/>
  <c r="L164" i="1"/>
  <c r="L79" i="1"/>
  <c r="L30" i="1"/>
  <c r="L7" i="1"/>
  <c r="L59" i="1"/>
  <c r="L105" i="1"/>
  <c r="L143" i="1"/>
  <c r="L102" i="1"/>
  <c r="L77" i="1"/>
  <c r="J77" i="1"/>
  <c r="J78" i="1"/>
  <c r="J80" i="1"/>
  <c r="J76" i="1"/>
  <c r="J75" i="1"/>
  <c r="J81" i="1"/>
  <c r="J83" i="1"/>
  <c r="J103" i="1"/>
  <c r="J114" i="1"/>
  <c r="J100" i="1"/>
  <c r="J147" i="1"/>
  <c r="J132" i="1"/>
  <c r="J145" i="1"/>
  <c r="J99" i="1"/>
  <c r="J112" i="1"/>
  <c r="J116" i="1"/>
  <c r="J98" i="1"/>
  <c r="J94" i="1"/>
  <c r="J72" i="1"/>
  <c r="J82" i="1"/>
  <c r="J53" i="1"/>
  <c r="J49" i="1"/>
  <c r="J55" i="1"/>
  <c r="J56" i="1"/>
  <c r="J58" i="1"/>
  <c r="J106" i="1"/>
  <c r="J151" i="1"/>
  <c r="J155" i="1"/>
  <c r="J111" i="1"/>
  <c r="J115" i="1"/>
  <c r="J33" i="1"/>
  <c r="J32" i="1"/>
  <c r="J137" i="1"/>
  <c r="J134" i="1"/>
  <c r="J97" i="1"/>
  <c r="J6" i="1"/>
  <c r="J21" i="1"/>
  <c r="J85" i="1"/>
  <c r="J50" i="1"/>
  <c r="J189" i="1"/>
  <c r="J191" i="1"/>
  <c r="J101" i="1"/>
  <c r="J150" i="1"/>
  <c r="J130" i="1"/>
  <c r="J172" i="1"/>
  <c r="J188" i="1"/>
  <c r="J119" i="1"/>
  <c r="J118" i="1"/>
  <c r="J27" i="1"/>
  <c r="J154" i="1"/>
  <c r="J31" i="1"/>
  <c r="J104" i="1"/>
  <c r="J92" i="1"/>
  <c r="J70" i="1"/>
  <c r="J157" i="1"/>
  <c r="J182" i="1"/>
  <c r="J93" i="1"/>
  <c r="J170" i="1"/>
  <c r="J148" i="1"/>
  <c r="J184" i="1"/>
  <c r="J91" i="1"/>
  <c r="J167" i="1"/>
  <c r="J28" i="1"/>
  <c r="J74" i="1"/>
  <c r="J187" i="1"/>
  <c r="J110" i="1"/>
  <c r="J127" i="1"/>
  <c r="J173" i="1"/>
  <c r="J152" i="1"/>
  <c r="J194" i="1"/>
  <c r="J128" i="1"/>
  <c r="J165" i="1"/>
  <c r="J84" i="1"/>
  <c r="J142" i="1"/>
  <c r="J135" i="1"/>
  <c r="J168" i="1"/>
  <c r="J179" i="1"/>
  <c r="J133" i="1"/>
  <c r="J181" i="1"/>
  <c r="J113" i="1"/>
  <c r="J174" i="1"/>
  <c r="J131" i="1"/>
  <c r="J153" i="1"/>
  <c r="J180" i="1"/>
  <c r="J166" i="1"/>
  <c r="J149" i="1"/>
  <c r="J178" i="1"/>
  <c r="J95" i="1"/>
  <c r="J164" i="1"/>
  <c r="J79" i="1"/>
  <c r="J30" i="1"/>
  <c r="J7" i="1"/>
  <c r="J59" i="1"/>
  <c r="J143" i="1"/>
  <c r="J102" i="1"/>
  <c r="R33" i="1" l="1"/>
  <c r="R75" i="1"/>
  <c r="R100" i="1"/>
  <c r="R93" i="1"/>
  <c r="R98" i="1"/>
  <c r="Z54" i="1"/>
  <c r="R70" i="1"/>
  <c r="R187" i="1"/>
  <c r="Z86" i="1"/>
  <c r="Z190" i="1"/>
  <c r="Z161" i="1"/>
  <c r="Z153" i="1"/>
  <c r="Z133" i="1"/>
  <c r="Z100" i="1"/>
  <c r="Z106" i="1"/>
  <c r="Z88" i="1"/>
  <c r="Z53" i="1"/>
  <c r="Z139" i="1"/>
  <c r="Z65" i="1"/>
  <c r="Z41" i="1"/>
  <c r="Z192" i="1"/>
  <c r="R27" i="1"/>
  <c r="R114" i="1"/>
  <c r="R115" i="1"/>
  <c r="Z156" i="1"/>
  <c r="Z52" i="1"/>
  <c r="R166" i="1"/>
  <c r="R179" i="1"/>
  <c r="R21" i="1"/>
  <c r="R111" i="1"/>
  <c r="R145" i="1"/>
  <c r="Z3" i="1"/>
  <c r="Z96" i="1"/>
  <c r="Z105" i="1"/>
  <c r="Z149" i="1"/>
  <c r="Z59" i="1"/>
  <c r="Z55" i="1"/>
  <c r="Z76" i="1"/>
  <c r="Z62" i="1"/>
  <c r="Z18" i="1"/>
  <c r="R6" i="1"/>
  <c r="Z51" i="1"/>
  <c r="Z70" i="1"/>
  <c r="Z166" i="1"/>
  <c r="Z168" i="1"/>
  <c r="Z167" i="1"/>
  <c r="Z74" i="1"/>
  <c r="Z6" i="1"/>
  <c r="Z56" i="1"/>
  <c r="Z78" i="1"/>
  <c r="Z140" i="1"/>
  <c r="Z45" i="1"/>
  <c r="Q164" i="1"/>
  <c r="R164" i="1"/>
  <c r="Q84" i="1"/>
  <c r="R84" i="1"/>
  <c r="Q102" i="1"/>
  <c r="R102" i="1"/>
  <c r="Q28" i="1"/>
  <c r="R28" i="1"/>
  <c r="Q55" i="1"/>
  <c r="R55" i="1"/>
  <c r="Z32" i="1"/>
  <c r="R149" i="1"/>
  <c r="Q167" i="1"/>
  <c r="R167" i="1"/>
  <c r="R188" i="1"/>
  <c r="Q85" i="1"/>
  <c r="R85" i="1"/>
  <c r="Q49" i="1"/>
  <c r="R49" i="1"/>
  <c r="Q81" i="1"/>
  <c r="R81" i="1"/>
  <c r="Q193" i="1"/>
  <c r="R193" i="1"/>
  <c r="Z143" i="1"/>
  <c r="Z47" i="1"/>
  <c r="Z87" i="1"/>
  <c r="Z102" i="1"/>
  <c r="Z174" i="1"/>
  <c r="Z165" i="1"/>
  <c r="Z184" i="1"/>
  <c r="Z154" i="1"/>
  <c r="Z33" i="1"/>
  <c r="Z101" i="1"/>
  <c r="Z114" i="1"/>
  <c r="Z30" i="1"/>
  <c r="Z112" i="1"/>
  <c r="Z81" i="1"/>
  <c r="Z35" i="1"/>
  <c r="Z109" i="1"/>
  <c r="Z12" i="1"/>
  <c r="Z42" i="1"/>
  <c r="Z11" i="1"/>
  <c r="Z16" i="1"/>
  <c r="Q136" i="1"/>
  <c r="R136" i="1"/>
  <c r="Q181" i="1"/>
  <c r="R181" i="1"/>
  <c r="Q119" i="1"/>
  <c r="R119" i="1"/>
  <c r="Q83" i="1"/>
  <c r="R83" i="1"/>
  <c r="Z152" i="1"/>
  <c r="Z124" i="1"/>
  <c r="Z19" i="1"/>
  <c r="R133" i="1"/>
  <c r="Q99" i="1"/>
  <c r="R99" i="1"/>
  <c r="R91" i="1"/>
  <c r="R53" i="1"/>
  <c r="Z50" i="1"/>
  <c r="Z69" i="1"/>
  <c r="Z26" i="1"/>
  <c r="Z194" i="1"/>
  <c r="Z170" i="1"/>
  <c r="Z27" i="1"/>
  <c r="Z115" i="1"/>
  <c r="Z111" i="1"/>
  <c r="Z58" i="1"/>
  <c r="Z159" i="1"/>
  <c r="Z122" i="1"/>
  <c r="Z44" i="1"/>
  <c r="Z36" i="1"/>
  <c r="Q174" i="1"/>
  <c r="R174" i="1"/>
  <c r="Q178" i="1"/>
  <c r="R178" i="1"/>
  <c r="Q157" i="1"/>
  <c r="R157" i="1"/>
  <c r="Q50" i="1"/>
  <c r="R50" i="1"/>
  <c r="Z145" i="1"/>
  <c r="Z148" i="1"/>
  <c r="R59" i="1"/>
  <c r="R152" i="1"/>
  <c r="R172" i="1"/>
  <c r="Z146" i="1"/>
  <c r="Q173" i="1"/>
  <c r="R173" i="1"/>
  <c r="Q132" i="1"/>
  <c r="R132" i="1"/>
  <c r="Q76" i="1"/>
  <c r="R76" i="1"/>
  <c r="Z176" i="1"/>
  <c r="Z49" i="1"/>
  <c r="Z93" i="1"/>
  <c r="Z10" i="1"/>
  <c r="Z136" i="1"/>
  <c r="Z164" i="1"/>
  <c r="Z113" i="1"/>
  <c r="Z173" i="1"/>
  <c r="Z187" i="1"/>
  <c r="Z191" i="1"/>
  <c r="Z118" i="1"/>
  <c r="Z155" i="1"/>
  <c r="Z84" i="1"/>
  <c r="Z85" i="1"/>
  <c r="Z132" i="1"/>
  <c r="Z77" i="1"/>
  <c r="Z60" i="1"/>
  <c r="Z37" i="1"/>
  <c r="Z163" i="1"/>
  <c r="Z68" i="1"/>
  <c r="Z4" i="1"/>
  <c r="Z17" i="1"/>
  <c r="Q137" i="1"/>
  <c r="R137" i="1"/>
  <c r="Q77" i="1"/>
  <c r="R77" i="1"/>
  <c r="Q128" i="1"/>
  <c r="R128" i="1"/>
  <c r="Q112" i="1"/>
  <c r="R112" i="1"/>
  <c r="Z25" i="1"/>
  <c r="R92" i="1"/>
  <c r="Q161" i="1"/>
  <c r="R161" i="1"/>
  <c r="Q180" i="1"/>
  <c r="R180" i="1"/>
  <c r="Q184" i="1"/>
  <c r="R184" i="1"/>
  <c r="Q130" i="1"/>
  <c r="R130" i="1"/>
  <c r="Q82" i="1"/>
  <c r="R82" i="1"/>
  <c r="Q30" i="1"/>
  <c r="R30" i="1"/>
  <c r="Q153" i="1"/>
  <c r="R153" i="1"/>
  <c r="Q135" i="1"/>
  <c r="R135" i="1"/>
  <c r="Q127" i="1"/>
  <c r="R127" i="1"/>
  <c r="Q148" i="1"/>
  <c r="R148" i="1"/>
  <c r="R31" i="1"/>
  <c r="Q150" i="1"/>
  <c r="R150" i="1"/>
  <c r="Q97" i="1"/>
  <c r="R97" i="1"/>
  <c r="Q151" i="1"/>
  <c r="R151" i="1"/>
  <c r="Q72" i="1"/>
  <c r="R72" i="1"/>
  <c r="Q147" i="1"/>
  <c r="R147" i="1"/>
  <c r="Q80" i="1"/>
  <c r="R80" i="1"/>
  <c r="Z129" i="1"/>
  <c r="Z43" i="1"/>
  <c r="Z40" i="1"/>
  <c r="Z117" i="1"/>
  <c r="Z138" i="1"/>
  <c r="Z95" i="1"/>
  <c r="Z181" i="1"/>
  <c r="Z127" i="1"/>
  <c r="Z182" i="1"/>
  <c r="Z189" i="1"/>
  <c r="Z119" i="1"/>
  <c r="Z94" i="1"/>
  <c r="Z79" i="1"/>
  <c r="Z7" i="1"/>
  <c r="Z147" i="1"/>
  <c r="Z75" i="1"/>
  <c r="Z89" i="1"/>
  <c r="Z162" i="1"/>
  <c r="Z142" i="1"/>
  <c r="Z63" i="1"/>
  <c r="Z22" i="1"/>
  <c r="Z20" i="1"/>
  <c r="Q191" i="1"/>
  <c r="R191" i="1"/>
  <c r="Q58" i="1"/>
  <c r="R58" i="1"/>
  <c r="Q175" i="1"/>
  <c r="R175" i="1"/>
  <c r="Z126" i="1"/>
  <c r="Z150" i="1"/>
  <c r="Z108" i="1"/>
  <c r="Q143" i="1"/>
  <c r="R143" i="1"/>
  <c r="Q194" i="1"/>
  <c r="R194" i="1"/>
  <c r="R7" i="1"/>
  <c r="Q168" i="1"/>
  <c r="R168" i="1"/>
  <c r="Q104" i="1"/>
  <c r="R104" i="1"/>
  <c r="Q155" i="1"/>
  <c r="R155" i="1"/>
  <c r="Q79" i="1"/>
  <c r="R79" i="1"/>
  <c r="Q131" i="1"/>
  <c r="R131" i="1"/>
  <c r="Q142" i="1"/>
  <c r="R142" i="1"/>
  <c r="Q110" i="1"/>
  <c r="R110" i="1"/>
  <c r="Q170" i="1"/>
  <c r="R170" i="1"/>
  <c r="R154" i="1"/>
  <c r="R101" i="1"/>
  <c r="Q134" i="1"/>
  <c r="R134" i="1"/>
  <c r="R106" i="1"/>
  <c r="Q94" i="1"/>
  <c r="R94" i="1"/>
  <c r="Q78" i="1"/>
  <c r="R78" i="1"/>
  <c r="R105" i="1"/>
  <c r="Z24" i="1"/>
  <c r="Z48" i="1"/>
  <c r="Z125" i="1"/>
  <c r="Z92" i="1"/>
  <c r="Z73" i="1"/>
  <c r="Z57" i="1"/>
  <c r="Z178" i="1"/>
  <c r="Z131" i="1"/>
  <c r="Z110" i="1"/>
  <c r="Z157" i="1"/>
  <c r="Z97" i="1"/>
  <c r="Z188" i="1"/>
  <c r="Z98" i="1"/>
  <c r="Z28" i="1"/>
  <c r="Z82" i="1"/>
  <c r="Z83" i="1"/>
  <c r="Z80" i="1"/>
  <c r="Z160" i="1"/>
  <c r="Z107" i="1"/>
  <c r="Z120" i="1"/>
  <c r="Z123" i="1"/>
  <c r="Z38" i="1"/>
  <c r="Z15" i="1"/>
  <c r="Z179" i="1"/>
  <c r="Z183" i="1"/>
  <c r="Z175" i="1"/>
  <c r="Z104" i="1"/>
  <c r="Z134" i="1"/>
  <c r="Z172" i="1"/>
  <c r="Z116" i="1"/>
  <c r="Z121" i="1"/>
  <c r="Z5" i="1"/>
  <c r="Z9" i="1"/>
  <c r="R95" i="1"/>
  <c r="R113" i="1"/>
  <c r="R165" i="1"/>
  <c r="R74" i="1"/>
  <c r="R182" i="1"/>
  <c r="R118" i="1"/>
  <c r="R189" i="1"/>
  <c r="R32" i="1"/>
  <c r="R56" i="1"/>
  <c r="R116" i="1"/>
  <c r="Q103" i="1"/>
  <c r="R103" i="1"/>
  <c r="R88" i="1"/>
  <c r="Q57" i="1"/>
  <c r="R57" i="1"/>
  <c r="Z29" i="1"/>
  <c r="Z144" i="1"/>
  <c r="Z128" i="1"/>
  <c r="Z67" i="1"/>
  <c r="Z185" i="1"/>
  <c r="Z193" i="1"/>
  <c r="Z180" i="1"/>
  <c r="Z135" i="1"/>
  <c r="Z91" i="1"/>
  <c r="Z31" i="1"/>
  <c r="Z137" i="1"/>
  <c r="Z130" i="1"/>
  <c r="Z99" i="1"/>
  <c r="Z151" i="1"/>
  <c r="Z72" i="1"/>
  <c r="Z103" i="1"/>
  <c r="Z158" i="1"/>
  <c r="Z61" i="1"/>
  <c r="Z39" i="1"/>
  <c r="Z64" i="1"/>
  <c r="Z71" i="1"/>
  <c r="Z21" i="1"/>
  <c r="Z8" i="1"/>
  <c r="Q31" i="1"/>
  <c r="Q133" i="1"/>
  <c r="Q59" i="1"/>
  <c r="Q166" i="1"/>
  <c r="Q179" i="1"/>
  <c r="Q152" i="1"/>
  <c r="Q91" i="1"/>
  <c r="Q92" i="1"/>
  <c r="Q172" i="1"/>
  <c r="Q21" i="1"/>
  <c r="Q111" i="1"/>
  <c r="Q53" i="1"/>
  <c r="Q145" i="1"/>
  <c r="Q75" i="1"/>
  <c r="Y176" i="1"/>
  <c r="Q105" i="1"/>
  <c r="Q93" i="1"/>
  <c r="Q27" i="1"/>
  <c r="Q98" i="1"/>
  <c r="Q114" i="1"/>
  <c r="Q154" i="1"/>
  <c r="Q101" i="1"/>
  <c r="Q106" i="1"/>
  <c r="Q100" i="1"/>
  <c r="Q187" i="1"/>
  <c r="Q95" i="1"/>
  <c r="Q113" i="1"/>
  <c r="Q165" i="1"/>
  <c r="Q74" i="1"/>
  <c r="Q182" i="1"/>
  <c r="Q118" i="1"/>
  <c r="Q189" i="1"/>
  <c r="Q32" i="1"/>
  <c r="Q56" i="1"/>
  <c r="Q116" i="1"/>
  <c r="Q88" i="1"/>
  <c r="Q33" i="1"/>
  <c r="Q149" i="1"/>
  <c r="Q70" i="1"/>
  <c r="Q188" i="1"/>
  <c r="Q115" i="1"/>
  <c r="Y194" i="1"/>
  <c r="Y156" i="1"/>
  <c r="Y165" i="1"/>
  <c r="Y174" i="1"/>
  <c r="Y21" i="1"/>
  <c r="Y30" i="1"/>
  <c r="Y114" i="1"/>
  <c r="Y184" i="1"/>
  <c r="Y164" i="1"/>
  <c r="Y113" i="1"/>
  <c r="Y187" i="1"/>
  <c r="Y84" i="1"/>
  <c r="Y85" i="1"/>
  <c r="Y132" i="1"/>
  <c r="Y77" i="1"/>
  <c r="Y3" i="1"/>
  <c r="Y109" i="1"/>
  <c r="Y12" i="1"/>
  <c r="Y191" i="1"/>
  <c r="Y43" i="1"/>
  <c r="Y36" i="1"/>
  <c r="Y10" i="1"/>
  <c r="Y155" i="1"/>
  <c r="Y29" i="1"/>
  <c r="Y144" i="1"/>
  <c r="Y128" i="1"/>
  <c r="Y180" i="1"/>
  <c r="Y135" i="1"/>
  <c r="Y31" i="1"/>
  <c r="Y137" i="1"/>
  <c r="Y130" i="1"/>
  <c r="Y99" i="1"/>
  <c r="Y151" i="1"/>
  <c r="Y72" i="1"/>
  <c r="Y103" i="1"/>
  <c r="Y160" i="1"/>
  <c r="Y123" i="1"/>
  <c r="Y15" i="1"/>
  <c r="Y49" i="1"/>
  <c r="Y118" i="1"/>
  <c r="Y52" i="1"/>
  <c r="Y143" i="1"/>
  <c r="Y47" i="1"/>
  <c r="Y87" i="1"/>
  <c r="Y102" i="1"/>
  <c r="Y154" i="1"/>
  <c r="Y33" i="1"/>
  <c r="Y101" i="1"/>
  <c r="Y112" i="1"/>
  <c r="Y81" i="1"/>
  <c r="Y139" i="1"/>
  <c r="Y61" i="1"/>
  <c r="Y39" i="1"/>
  <c r="Y64" i="1"/>
  <c r="Y71" i="1"/>
  <c r="Y8" i="1"/>
  <c r="Y146" i="1"/>
  <c r="Y50" i="1"/>
  <c r="Y69" i="1"/>
  <c r="Y26" i="1"/>
  <c r="Y96" i="1"/>
  <c r="Y105" i="1"/>
  <c r="Y149" i="1"/>
  <c r="Y170" i="1"/>
  <c r="Y27" i="1"/>
  <c r="Y115" i="1"/>
  <c r="Y111" i="1"/>
  <c r="Y59" i="1"/>
  <c r="Y55" i="1"/>
  <c r="Y58" i="1"/>
  <c r="Y76" i="1"/>
  <c r="Y35" i="1"/>
  <c r="Y124" i="1"/>
  <c r="Y65" i="1"/>
  <c r="Y108" i="1"/>
  <c r="Y41" i="1"/>
  <c r="Y19" i="1"/>
  <c r="Y192" i="1"/>
  <c r="Y173" i="1"/>
  <c r="Y11" i="1"/>
  <c r="Y24" i="1"/>
  <c r="Y48" i="1"/>
  <c r="Y125" i="1"/>
  <c r="Y92" i="1"/>
  <c r="Y73" i="1"/>
  <c r="Y57" i="1"/>
  <c r="Y178" i="1"/>
  <c r="Y131" i="1"/>
  <c r="Y110" i="1"/>
  <c r="Y157" i="1"/>
  <c r="Y97" i="1"/>
  <c r="Y188" i="1"/>
  <c r="Y98" i="1"/>
  <c r="Y28" i="1"/>
  <c r="Y82" i="1"/>
  <c r="Y83" i="1"/>
  <c r="Y80" i="1"/>
  <c r="Y60" i="1"/>
  <c r="Y37" i="1"/>
  <c r="Y163" i="1"/>
  <c r="Y68" i="1"/>
  <c r="Y4" i="1"/>
  <c r="Y17" i="1"/>
  <c r="Y93" i="1"/>
  <c r="Y136" i="1"/>
  <c r="Y42" i="1"/>
  <c r="Y16" i="1"/>
  <c r="Y129" i="1"/>
  <c r="Y40" i="1"/>
  <c r="Y117" i="1"/>
  <c r="Y138" i="1"/>
  <c r="Y95" i="1"/>
  <c r="Y181" i="1"/>
  <c r="Y127" i="1"/>
  <c r="Y182" i="1"/>
  <c r="Y189" i="1"/>
  <c r="Y119" i="1"/>
  <c r="Y94" i="1"/>
  <c r="Y79" i="1"/>
  <c r="Y7" i="1"/>
  <c r="Y147" i="1"/>
  <c r="Y75" i="1"/>
  <c r="Y62" i="1"/>
  <c r="Y159" i="1"/>
  <c r="Y122" i="1"/>
  <c r="Y44" i="1"/>
  <c r="Y18" i="1"/>
  <c r="Y54" i="1"/>
  <c r="Y51" i="1"/>
  <c r="Y70" i="1"/>
  <c r="Y179" i="1"/>
  <c r="Y183" i="1"/>
  <c r="Y175" i="1"/>
  <c r="Y166" i="1"/>
  <c r="Y168" i="1"/>
  <c r="Y167" i="1"/>
  <c r="Y104" i="1"/>
  <c r="Y134" i="1"/>
  <c r="Y172" i="1"/>
  <c r="Y116" i="1"/>
  <c r="Y74" i="1"/>
  <c r="Y6" i="1"/>
  <c r="Y56" i="1"/>
  <c r="Y78" i="1"/>
  <c r="Y89" i="1"/>
  <c r="Y162" i="1"/>
  <c r="Y142" i="1"/>
  <c r="Y63" i="1"/>
  <c r="Y22" i="1"/>
  <c r="Y20" i="1"/>
  <c r="Y67" i="1"/>
  <c r="Y185" i="1"/>
  <c r="Y193" i="1"/>
  <c r="Y91" i="1"/>
  <c r="Y107" i="1"/>
  <c r="Y120" i="1"/>
  <c r="Y38" i="1"/>
  <c r="Y86" i="1"/>
  <c r="Y25" i="1"/>
  <c r="Y145" i="1"/>
  <c r="Y126" i="1"/>
  <c r="Y190" i="1"/>
  <c r="Y161" i="1"/>
  <c r="Y153" i="1"/>
  <c r="Y133" i="1"/>
  <c r="Y152" i="1"/>
  <c r="Y148" i="1"/>
  <c r="Y32" i="1"/>
  <c r="Y150" i="1"/>
  <c r="Y100" i="1"/>
  <c r="Y106" i="1"/>
  <c r="Y88" i="1"/>
  <c r="Y53" i="1"/>
  <c r="Y158" i="1"/>
  <c r="Y121" i="1"/>
  <c r="Y140" i="1"/>
  <c r="Y5" i="1"/>
  <c r="Y45" i="1"/>
  <c r="Y9" i="1"/>
  <c r="Q7" i="1"/>
  <c r="Q6" i="1"/>
  <c r="J97" i="2"/>
  <c r="J18" i="2"/>
  <c r="J19" i="2"/>
  <c r="J20" i="2"/>
  <c r="J100" i="2"/>
  <c r="J3" i="2"/>
  <c r="J52" i="2"/>
  <c r="J5" i="2"/>
  <c r="J87" i="2"/>
  <c r="J30" i="2"/>
  <c r="J11" i="2"/>
  <c r="J24" i="2"/>
  <c r="J6" i="2"/>
  <c r="J54" i="2"/>
  <c r="J58" i="2"/>
  <c r="J12" i="2"/>
  <c r="J41" i="2"/>
  <c r="J49" i="2"/>
  <c r="J53" i="2"/>
  <c r="J38" i="2"/>
  <c r="J145" i="2"/>
  <c r="J37" i="2"/>
  <c r="J25" i="2"/>
  <c r="J90" i="2"/>
  <c r="J89" i="2"/>
  <c r="J96" i="2"/>
  <c r="J16" i="2"/>
  <c r="J31" i="2"/>
  <c r="J14" i="2"/>
  <c r="J40" i="2"/>
  <c r="J32" i="2"/>
  <c r="J55" i="2"/>
  <c r="J62" i="2"/>
  <c r="J13" i="2"/>
  <c r="J43" i="2"/>
  <c r="J61" i="2"/>
  <c r="J15" i="2"/>
  <c r="J22" i="2"/>
  <c r="J34" i="2"/>
  <c r="J91" i="2"/>
  <c r="J56" i="2"/>
  <c r="J35" i="2"/>
  <c r="J99" i="2"/>
  <c r="J10" i="2"/>
  <c r="J98" i="2"/>
  <c r="J44" i="2"/>
  <c r="J48" i="2"/>
  <c r="J64" i="2"/>
  <c r="J2" i="2"/>
  <c r="J93" i="2"/>
  <c r="J28" i="2"/>
  <c r="J36" i="2"/>
  <c r="J39" i="2"/>
  <c r="J51" i="2"/>
  <c r="J57" i="2"/>
  <c r="J27" i="2"/>
  <c r="J46" i="2"/>
  <c r="J81" i="2"/>
  <c r="J94" i="2"/>
  <c r="J92" i="2"/>
  <c r="J45" i="2"/>
  <c r="J84" i="2"/>
  <c r="J26" i="2"/>
  <c r="J23" i="2"/>
  <c r="J33" i="2"/>
  <c r="J82" i="2"/>
  <c r="J79" i="2"/>
  <c r="J59" i="2"/>
  <c r="J101" i="2"/>
  <c r="J88" i="2"/>
  <c r="J60" i="2"/>
  <c r="J9" i="2"/>
  <c r="J85" i="2"/>
  <c r="J95" i="2"/>
  <c r="J29" i="2"/>
  <c r="J17" i="2"/>
  <c r="J21" i="2"/>
  <c r="J63" i="2"/>
  <c r="J50" i="2"/>
  <c r="J4" i="2"/>
  <c r="J8" i="2"/>
  <c r="J42" i="2"/>
  <c r="J80" i="2"/>
  <c r="J83" i="2"/>
  <c r="J86" i="2"/>
  <c r="J7" i="2"/>
  <c r="J47" i="2"/>
  <c r="J72" i="2"/>
  <c r="J71" i="2"/>
  <c r="J70" i="2"/>
  <c r="J69" i="2"/>
  <c r="J68" i="2"/>
  <c r="J66" i="2"/>
  <c r="J74" i="2"/>
  <c r="J73" i="2"/>
  <c r="J67" i="2"/>
  <c r="J65" i="2"/>
  <c r="J75" i="2"/>
  <c r="J102" i="2"/>
  <c r="J107" i="2"/>
  <c r="J106" i="2"/>
  <c r="J104" i="2"/>
  <c r="J105" i="2"/>
  <c r="J103" i="2"/>
  <c r="J108" i="2"/>
  <c r="J109" i="2"/>
  <c r="J112" i="2"/>
  <c r="J111" i="2"/>
  <c r="J113" i="2"/>
  <c r="J110" i="2"/>
  <c r="J117" i="2"/>
  <c r="J118" i="2"/>
  <c r="J115" i="2"/>
  <c r="J116" i="2"/>
  <c r="J114" i="2"/>
  <c r="J119" i="2"/>
  <c r="J122" i="2"/>
  <c r="J121" i="2"/>
  <c r="J120" i="2"/>
  <c r="J123" i="2"/>
  <c r="J124" i="2"/>
  <c r="J125" i="2"/>
  <c r="J126" i="2"/>
  <c r="J128" i="2"/>
  <c r="J130" i="2"/>
  <c r="J129" i="2"/>
  <c r="J138" i="2"/>
  <c r="J136" i="2"/>
  <c r="J134" i="2"/>
  <c r="J133" i="2"/>
  <c r="J131" i="2"/>
  <c r="J132" i="2"/>
  <c r="J137" i="2"/>
  <c r="J135" i="2"/>
  <c r="J141" i="2"/>
  <c r="J139" i="2"/>
  <c r="J143" i="2"/>
  <c r="J142" i="2"/>
  <c r="J140" i="2"/>
  <c r="J144" i="2"/>
  <c r="J146" i="2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2" i="4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</calcChain>
</file>

<file path=xl/sharedStrings.xml><?xml version="1.0" encoding="utf-8"?>
<sst xmlns="http://schemas.openxmlformats.org/spreadsheetml/2006/main" count="4630" uniqueCount="667">
  <si>
    <t>fisCode</t>
  </si>
  <si>
    <t>raceCode</t>
  </si>
  <si>
    <t>yearOfBirth</t>
  </si>
  <si>
    <t>country</t>
  </si>
  <si>
    <t>sex</t>
  </si>
  <si>
    <t>categoryName</t>
  </si>
  <si>
    <t>clubName</t>
  </si>
  <si>
    <t>DM 2.2.</t>
  </si>
  <si>
    <t>DM 3.2.</t>
  </si>
  <si>
    <t>DM 4.2.</t>
  </si>
  <si>
    <t>BD 9.2.</t>
  </si>
  <si>
    <t>BD 10.2.</t>
  </si>
  <si>
    <t>DM1</t>
  </si>
  <si>
    <t>DM2</t>
  </si>
  <si>
    <t>Mezisoucet</t>
  </si>
  <si>
    <t>ČP 4 ZÁVODY POČÍTÁNY</t>
  </si>
  <si>
    <t>MON1</t>
  </si>
  <si>
    <t>MON2</t>
  </si>
  <si>
    <t>DM</t>
  </si>
  <si>
    <t>SBX</t>
  </si>
  <si>
    <t>VÝSLEDEK ČP</t>
  </si>
  <si>
    <t>PSL</t>
  </si>
  <si>
    <t>PGS</t>
  </si>
  <si>
    <t>KECLIK Jiri</t>
  </si>
  <si>
    <t>CZE</t>
  </si>
  <si>
    <t>M</t>
  </si>
  <si>
    <t>DOSPĚLÍ</t>
  </si>
  <si>
    <t>MULLEN Natalie Elinor</t>
  </si>
  <si>
    <t>L</t>
  </si>
  <si>
    <t>SKRIPSKY Jan</t>
  </si>
  <si>
    <t>SONKA Jiri</t>
  </si>
  <si>
    <t>KOZELSKY Radek</t>
  </si>
  <si>
    <t>SONKA Jaroslav</t>
  </si>
  <si>
    <t>TULACH Jaroslav</t>
  </si>
  <si>
    <t>STARECEK Jiri</t>
  </si>
  <si>
    <t>KASPAR Sarah</t>
  </si>
  <si>
    <t>KLEIN Tomas</t>
  </si>
  <si>
    <t>BRUZEK Viktor</t>
  </si>
  <si>
    <t>URBAN Ales</t>
  </si>
  <si>
    <t>BURESOVA Vendula</t>
  </si>
  <si>
    <t>BUCHTEL Martin</t>
  </si>
  <si>
    <t>TRESTIKOVA Vendulka</t>
  </si>
  <si>
    <t>JUNIOR</t>
  </si>
  <si>
    <t>HRUSOVA Karolina</t>
  </si>
  <si>
    <t>RYS Michal</t>
  </si>
  <si>
    <t>KRBEC Ondrej</t>
  </si>
  <si>
    <t>KNEROVA Viktorie</t>
  </si>
  <si>
    <t>HOUZVICKOVA Kristyna</t>
  </si>
  <si>
    <t>DEJMKOVA Kristyna</t>
  </si>
  <si>
    <t>Kopová Barbora</t>
  </si>
  <si>
    <t>Snow Rockets, z.s.</t>
  </si>
  <si>
    <t>STASTNA Daniela</t>
  </si>
  <si>
    <t>POCINEK Adam</t>
  </si>
  <si>
    <t>Chymčáková Anna</t>
  </si>
  <si>
    <t>Klub Krušných hor, z.s.</t>
  </si>
  <si>
    <t>VESELKOVA Aneta</t>
  </si>
  <si>
    <t>VYTVAROVA Karolina</t>
  </si>
  <si>
    <t>SONKOVA Klara</t>
  </si>
  <si>
    <t>MADEROVA Zuzana</t>
  </si>
  <si>
    <t>TICHA Adela</t>
  </si>
  <si>
    <t>Veberová Sofie</t>
  </si>
  <si>
    <t>KIDS SBX</t>
  </si>
  <si>
    <t>SA Špindlerův Mlýn, z.s.</t>
  </si>
  <si>
    <t>Krauerová Maja</t>
  </si>
  <si>
    <t>BIEGEL Benjamin</t>
  </si>
  <si>
    <t>KRUPA Adam</t>
  </si>
  <si>
    <t>KRAUTMAN Christopher Joseph</t>
  </si>
  <si>
    <t>ZVIRECI Jana</t>
  </si>
  <si>
    <t>Koucká Nikol</t>
  </si>
  <si>
    <t>Novotná Laura Elen</t>
  </si>
  <si>
    <t>Braunová Melisa</t>
  </si>
  <si>
    <t>Holubová Věra</t>
  </si>
  <si>
    <t>KECLIKOVA Adela</t>
  </si>
  <si>
    <t>KECLIKOVA Barbora</t>
  </si>
  <si>
    <t>HRONKOVA Lucie</t>
  </si>
  <si>
    <t>POLOLANIKOVA Victorie</t>
  </si>
  <si>
    <t>KLOSEL Samuel</t>
  </si>
  <si>
    <t>Novotná Luisa Anna</t>
  </si>
  <si>
    <t>Chládková Anežka</t>
  </si>
  <si>
    <t>MINARIK Krystof</t>
  </si>
  <si>
    <t>SONKA Antonin</t>
  </si>
  <si>
    <t>TULACH Ondrej</t>
  </si>
  <si>
    <t>MARESOVA Emma Maya</t>
  </si>
  <si>
    <t>BIEGELOVA Sofie</t>
  </si>
  <si>
    <t>Palacký Kryštof</t>
  </si>
  <si>
    <t>Novosadová Tereza</t>
  </si>
  <si>
    <t>Fejglová Mia</t>
  </si>
  <si>
    <t xml:space="preserve">Pitoňáková Kristína </t>
  </si>
  <si>
    <t>SVK</t>
  </si>
  <si>
    <t>Novosadová Nikol</t>
  </si>
  <si>
    <t>ROOKIES SBX</t>
  </si>
  <si>
    <t>Kočanová Zuzana</t>
  </si>
  <si>
    <t>SK SNOWRIDERS VIMPERK  z.s.</t>
  </si>
  <si>
    <t>Vladařová Mia</t>
  </si>
  <si>
    <t>Mozsar Luca</t>
  </si>
  <si>
    <t>HUN</t>
  </si>
  <si>
    <t>OTIPKOVA Hana</t>
  </si>
  <si>
    <t>JECHOVA Linda</t>
  </si>
  <si>
    <t>FLEGROVA Frederika</t>
  </si>
  <si>
    <t>Chalupníková Dorota</t>
  </si>
  <si>
    <t>Kopačková Aneta</t>
  </si>
  <si>
    <t>Bašta Dorota</t>
  </si>
  <si>
    <t>Höcková Mariana</t>
  </si>
  <si>
    <t>Kolmanová Emma</t>
  </si>
  <si>
    <t>Schieszl Janka</t>
  </si>
  <si>
    <t>Huliy Yaroslava</t>
  </si>
  <si>
    <t>UKR</t>
  </si>
  <si>
    <t>Jusková Ema</t>
  </si>
  <si>
    <t>Neumanová Berta</t>
  </si>
  <si>
    <t>Vladařová Sofie</t>
  </si>
  <si>
    <t>MICHAL Tomas</t>
  </si>
  <si>
    <t>MARES Filip</t>
  </si>
  <si>
    <t>DYBAL Marek</t>
  </si>
  <si>
    <t>ZVIRECI Martina</t>
  </si>
  <si>
    <t>KOZELSKA Adela</t>
  </si>
  <si>
    <t>KOZELSKA Ivana</t>
  </si>
  <si>
    <t>KLOSLOVA Sofie</t>
  </si>
  <si>
    <t>Ivchatova Marta</t>
  </si>
  <si>
    <t>Mendlová Anežka</t>
  </si>
  <si>
    <t>Evans Lucy</t>
  </si>
  <si>
    <t>AUS</t>
  </si>
  <si>
    <t>Biro Flora</t>
  </si>
  <si>
    <t>Samoilenko Stefaniia</t>
  </si>
  <si>
    <t>Polidor Aleš</t>
  </si>
  <si>
    <t>Mináriková Vendula</t>
  </si>
  <si>
    <t>ADAM Tykva</t>
  </si>
  <si>
    <t>KOTRLÍKOVÁ Lucie</t>
  </si>
  <si>
    <t>Kunešová Viktorie</t>
  </si>
  <si>
    <t>Vacíková Natálie</t>
  </si>
  <si>
    <t>Samková Julie</t>
  </si>
  <si>
    <t xml:space="preserve">Csinszka  Bako Vilhelem </t>
  </si>
  <si>
    <t>ROU</t>
  </si>
  <si>
    <t>Dravecká Agnes</t>
  </si>
  <si>
    <t>Karvanová Alžběta</t>
  </si>
  <si>
    <t>KOUDELKA Matous</t>
  </si>
  <si>
    <t>1999</t>
  </si>
  <si>
    <t>MICHAL Stanislav</t>
  </si>
  <si>
    <t>PANUSKA Premysl</t>
  </si>
  <si>
    <t>Tatarko Bruno</t>
  </si>
  <si>
    <t>Novosad Tomas</t>
  </si>
  <si>
    <t>MAHOVSKY Kamil</t>
  </si>
  <si>
    <t>Knotek Frantisek</t>
  </si>
  <si>
    <t>PRIKRYL Benjamin</t>
  </si>
  <si>
    <t>BASTAR Adam</t>
  </si>
  <si>
    <t>Stütz Matěj</t>
  </si>
  <si>
    <t>BENACAN Max</t>
  </si>
  <si>
    <t>Jech Lukáš</t>
  </si>
  <si>
    <t>Mikesková Karolína</t>
  </si>
  <si>
    <t>Leidolfová Eliška</t>
  </si>
  <si>
    <t>Otipková Lucie</t>
  </si>
  <si>
    <t>Veselá Julie</t>
  </si>
  <si>
    <t>Nedvědová Liliane</t>
  </si>
  <si>
    <t>KŘENKOVÁ Adina</t>
  </si>
  <si>
    <t>DUSÍKOVÁ Agáta</t>
  </si>
  <si>
    <t>BABACEK David</t>
  </si>
  <si>
    <t>SOBOTKA Oliver</t>
  </si>
  <si>
    <t>TURINSKY Matyas</t>
  </si>
  <si>
    <t>2004</t>
  </si>
  <si>
    <t>HLAVACEK Stepan</t>
  </si>
  <si>
    <t>Martinez - Horský Matyáš</t>
  </si>
  <si>
    <t>POMYKAL Lukas</t>
  </si>
  <si>
    <t>SAMEK Mikulas</t>
  </si>
  <si>
    <t>PROKOP Vaclav</t>
  </si>
  <si>
    <t>VYTVAR Martin</t>
  </si>
  <si>
    <t>SKANDERA Matyas</t>
  </si>
  <si>
    <t>POLAN Robert</t>
  </si>
  <si>
    <t>Ivchatov Ivan</t>
  </si>
  <si>
    <t>SKARKA Oliver</t>
  </si>
  <si>
    <t>VLADYKA Jan</t>
  </si>
  <si>
    <t>TUMA Hugo</t>
  </si>
  <si>
    <t>Gola Petr</t>
  </si>
  <si>
    <t>PRIKRYL Jeremias</t>
  </si>
  <si>
    <t>Malkrab Sebastien</t>
  </si>
  <si>
    <t>Chládek Bohumil</t>
  </si>
  <si>
    <t>Holub Antonín</t>
  </si>
  <si>
    <t>Novák Jakub</t>
  </si>
  <si>
    <t>Neregistrovaní</t>
  </si>
  <si>
    <t>Štefka Kryštof</t>
  </si>
  <si>
    <t>Pokoradi Peter</t>
  </si>
  <si>
    <t>Novák Matěj</t>
  </si>
  <si>
    <t>Skrbek Adam</t>
  </si>
  <si>
    <t>Koucký Robin</t>
  </si>
  <si>
    <t>Veber Viliam</t>
  </si>
  <si>
    <t>Jusková Anita</t>
  </si>
  <si>
    <t>Roušal Jakub</t>
  </si>
  <si>
    <t>CEMPER Pavel</t>
  </si>
  <si>
    <t>KIDS</t>
  </si>
  <si>
    <t>BORAK Kateřina</t>
  </si>
  <si>
    <t>Pubal Vojtěch</t>
  </si>
  <si>
    <t>SK Snowriders Vimperk, z.s.</t>
  </si>
  <si>
    <t>Zaihou Aaron</t>
  </si>
  <si>
    <t>Pitrun František</t>
  </si>
  <si>
    <t>Reisinger Michal</t>
  </si>
  <si>
    <t>Moudrý Šimon</t>
  </si>
  <si>
    <t>Hajžman Filip</t>
  </si>
  <si>
    <t>Panuška David</t>
  </si>
  <si>
    <t>Vácha David</t>
  </si>
  <si>
    <t>Krauer Jonáš</t>
  </si>
  <si>
    <t>Štern David</t>
  </si>
  <si>
    <t>DOHNALOVÁ Sandra</t>
  </si>
  <si>
    <t>Laboda Matthew</t>
  </si>
  <si>
    <t>USA</t>
  </si>
  <si>
    <t>Kohout Vojtěch</t>
  </si>
  <si>
    <t>Bačík Ondřej</t>
  </si>
  <si>
    <t>Panuška Adam</t>
  </si>
  <si>
    <t>Chalupník Martin</t>
  </si>
  <si>
    <t>Vigaš Oliver</t>
  </si>
  <si>
    <t>Pokoradi Karoly</t>
  </si>
  <si>
    <t>Onishuk Nikolay</t>
  </si>
  <si>
    <t>Vácha Adam</t>
  </si>
  <si>
    <t>Niklová Evelína</t>
  </si>
  <si>
    <t>Golová Tereza</t>
  </si>
  <si>
    <t>Baran Franek</t>
  </si>
  <si>
    <t>POL</t>
  </si>
  <si>
    <t>Founě Jan</t>
  </si>
  <si>
    <t>Onishuk Serafim</t>
  </si>
  <si>
    <t>Yuchen Zhu</t>
  </si>
  <si>
    <t>Žarković Mijat</t>
  </si>
  <si>
    <t>Larionov Mykyta</t>
  </si>
  <si>
    <t>RYSOVÁ Magdalena</t>
  </si>
  <si>
    <t>Kohlman Matyáš</t>
  </si>
  <si>
    <t>Pitoňák Filip</t>
  </si>
  <si>
    <t>Kovari David</t>
  </si>
  <si>
    <t>Doubravský Jakub</t>
  </si>
  <si>
    <t>Ivchatova Mira</t>
  </si>
  <si>
    <t>Jelínek Radim</t>
  </si>
  <si>
    <t>RYSOVÁ Barbora</t>
  </si>
  <si>
    <t>CEMPER Karel</t>
  </si>
  <si>
    <t/>
  </si>
  <si>
    <t>W</t>
  </si>
  <si>
    <t>TEDER Mai Brit</t>
  </si>
  <si>
    <t>EST</t>
  </si>
  <si>
    <t>VAUTROT Nicolas</t>
  </si>
  <si>
    <t>FRA</t>
  </si>
  <si>
    <t>MANSART Leni</t>
  </si>
  <si>
    <t>GROS Arthur</t>
  </si>
  <si>
    <t>ENGILBERGE Leon</t>
  </si>
  <si>
    <t>BIERMANS Emmy</t>
  </si>
  <si>
    <t>WOOD Jonathon</t>
  </si>
  <si>
    <t>GBR</t>
  </si>
  <si>
    <t>PATRICK Mackenzie</t>
  </si>
  <si>
    <t>REICHLE Julius</t>
  </si>
  <si>
    <t>GER</t>
  </si>
  <si>
    <t>EBNER Niclas</t>
  </si>
  <si>
    <t>EBNER Lenard</t>
  </si>
  <si>
    <t>WERNER Benedikt</t>
  </si>
  <si>
    <t>SCHWENKEL Felix Kurt</t>
  </si>
  <si>
    <t>VON HURTER Ludwig</t>
  </si>
  <si>
    <t>BAUER Rosalie</t>
  </si>
  <si>
    <t>BARABAS Balint</t>
  </si>
  <si>
    <t>LUDVIG Ferenc</t>
  </si>
  <si>
    <t>KAVALECZ-HANK Botond</t>
  </si>
  <si>
    <t>BRUNNER Blanca</t>
  </si>
  <si>
    <t>TOTH Emma Agnes</t>
  </si>
  <si>
    <t>FARKAS Katalin</t>
  </si>
  <si>
    <t>GAO Dali</t>
  </si>
  <si>
    <t>CHN</t>
  </si>
  <si>
    <t>KIYOTA Kenshin</t>
  </si>
  <si>
    <t>JPN</t>
  </si>
  <si>
    <t>NAKAMURA Yuka</t>
  </si>
  <si>
    <t>SUZUKI Runa</t>
  </si>
  <si>
    <t>SHOJI Keita</t>
  </si>
  <si>
    <t>KAWAMURA Shunsuke</t>
  </si>
  <si>
    <t>SUZUKI Hiroki</t>
  </si>
  <si>
    <t>POWELL Drew</t>
  </si>
  <si>
    <t>LAT</t>
  </si>
  <si>
    <t>Rank</t>
  </si>
  <si>
    <t>Bib</t>
  </si>
  <si>
    <t>FIS Code</t>
  </si>
  <si>
    <t>CZE KOD</t>
  </si>
  <si>
    <t>Jmeno</t>
  </si>
  <si>
    <t>YoB</t>
  </si>
  <si>
    <t>Nat.</t>
  </si>
  <si>
    <t>Cat.</t>
  </si>
  <si>
    <t>DE BOOY Guusje</t>
  </si>
  <si>
    <t>NED</t>
  </si>
  <si>
    <t>WEERTMAN Lars</t>
  </si>
  <si>
    <t>BRAUNIUS Stijn</t>
  </si>
  <si>
    <t>CHAVEZ GARCIA Victor-Segundo</t>
  </si>
  <si>
    <t>PER</t>
  </si>
  <si>
    <t>HORVAT Tamas</t>
  </si>
  <si>
    <t>BARTALIS Henrietta</t>
  </si>
  <si>
    <t>MAIER Simon</t>
  </si>
  <si>
    <t>SUI</t>
  </si>
  <si>
    <t>KOCHERHANS Noah</t>
  </si>
  <si>
    <t>SCHLAEPPI Kenny</t>
  </si>
  <si>
    <t>BONNARD Gilles</t>
  </si>
  <si>
    <t>ASCHILIER Jonas</t>
  </si>
  <si>
    <t>WIEDMER Noemie</t>
  </si>
  <si>
    <t>GUBSER Nuria</t>
  </si>
  <si>
    <t>BECK Lara</t>
  </si>
  <si>
    <t>FREY Noelia</t>
  </si>
  <si>
    <t>WUETHRICH Janine</t>
  </si>
  <si>
    <t>OTTMANN Julia</t>
  </si>
  <si>
    <t>TOMASAK Jakub</t>
  </si>
  <si>
    <t>VIGAS Michal Lev</t>
  </si>
  <si>
    <t>PITONAKOVA Sara</t>
  </si>
  <si>
    <t>PITONAKOVA Dorota</t>
  </si>
  <si>
    <t>PITONAKOVA Katarina</t>
  </si>
  <si>
    <t>SEBESTA Oliver</t>
  </si>
  <si>
    <t>IVCHATOV Ivan</t>
  </si>
  <si>
    <t>LABODA Adam</t>
  </si>
  <si>
    <t>RM</t>
  </si>
  <si>
    <t>RL</t>
  </si>
  <si>
    <t>Csinszka Bako Vilhelem</t>
  </si>
  <si>
    <t>KM</t>
  </si>
  <si>
    <t>KL</t>
  </si>
  <si>
    <t>Pitoňáková Kristína</t>
  </si>
  <si>
    <t>BRADFORD Joel</t>
  </si>
  <si>
    <t>MACKENZIE Pierce</t>
  </si>
  <si>
    <t>RAWSON Amelia</t>
  </si>
  <si>
    <t>YOUNG Angus</t>
  </si>
  <si>
    <t>MCLEAN David</t>
  </si>
  <si>
    <t>JONES Robert</t>
  </si>
  <si>
    <t>DAVIS-COOK Leon</t>
  </si>
  <si>
    <t>TURNER Cameron</t>
  </si>
  <si>
    <t>DAVIS-COOK Marcelle</t>
  </si>
  <si>
    <t>BILLINGHAM Maya</t>
  </si>
  <si>
    <t>Name</t>
  </si>
  <si>
    <t>cze</t>
  </si>
  <si>
    <t>cze POINTS</t>
  </si>
  <si>
    <t>St. číslo</t>
  </si>
  <si>
    <t>Jméno</t>
  </si>
  <si>
    <t>Kat.</t>
  </si>
  <si>
    <t>Rok Nar.</t>
  </si>
  <si>
    <t>CZE Points</t>
  </si>
  <si>
    <t>DE GODOY SAMPAIO Joao Roberto</t>
  </si>
  <si>
    <t>SWE</t>
  </si>
  <si>
    <t>MOZSÁR Luca</t>
  </si>
  <si>
    <t>SCHIESZL Janka</t>
  </si>
  <si>
    <t>BÍRÓ Flóra</t>
  </si>
  <si>
    <t>MALE</t>
  </si>
  <si>
    <t>POKORÁDI Péter</t>
  </si>
  <si>
    <t>POKORÁDI Károly</t>
  </si>
  <si>
    <t>JUNM</t>
  </si>
  <si>
    <t>Babáček David</t>
  </si>
  <si>
    <t>TJ Klínovec LO, z.s.</t>
  </si>
  <si>
    <t>Prokop Václav</t>
  </si>
  <si>
    <t>JUNL</t>
  </si>
  <si>
    <t>Třeštíková Vendulka</t>
  </si>
  <si>
    <t>Kneřová Viktorie</t>
  </si>
  <si>
    <t>Šťastná Anna, Daniela</t>
  </si>
  <si>
    <t>SK LOQUITA' S, z. s.</t>
  </si>
  <si>
    <t>2006</t>
  </si>
  <si>
    <t>2007</t>
  </si>
  <si>
    <t>CZ</t>
  </si>
  <si>
    <t>2008</t>
  </si>
  <si>
    <t>IVCHATOVA MARTA</t>
  </si>
  <si>
    <t>KOPOVA Barbora</t>
  </si>
  <si>
    <t>Krauerová Marie</t>
  </si>
  <si>
    <t>MARTINEZ-HORSKY Matyas</t>
  </si>
  <si>
    <t>2000</t>
  </si>
  <si>
    <t>NOVOSAD Tomas</t>
  </si>
  <si>
    <t>1982</t>
  </si>
  <si>
    <t>ONISHCUK Nikolay</t>
  </si>
  <si>
    <t>ONISHCUK SERAFIM</t>
  </si>
  <si>
    <t>1975</t>
  </si>
  <si>
    <t>2005</t>
  </si>
  <si>
    <t>SAMOILENKO STEFANIIA</t>
  </si>
  <si>
    <t>Vigas Oliver</t>
  </si>
  <si>
    <t>SAKAL Samuel</t>
  </si>
  <si>
    <t>2001</t>
  </si>
  <si>
    <t>2003</t>
  </si>
  <si>
    <t>1991</t>
  </si>
  <si>
    <t>IVCHATOVA MIRA</t>
  </si>
  <si>
    <t>Pořadí</t>
  </si>
  <si>
    <t>ST.číslo</t>
  </si>
  <si>
    <t>cze points</t>
  </si>
  <si>
    <t>Prokop Vaclav</t>
  </si>
  <si>
    <t>Novotná Luisa</t>
  </si>
  <si>
    <t>Novotná Laura</t>
  </si>
  <si>
    <t>Půbal Vojtěch</t>
  </si>
  <si>
    <t>MOZSAR Luca</t>
  </si>
  <si>
    <t>BIRO Flora</t>
  </si>
  <si>
    <t>STEFANOVIC Aljosa</t>
  </si>
  <si>
    <t>SLO</t>
  </si>
  <si>
    <t>Huliy Nazariy</t>
  </si>
  <si>
    <t>HULIY Yaroslava</t>
  </si>
  <si>
    <t>CodeCZ</t>
  </si>
  <si>
    <t>Code</t>
  </si>
  <si>
    <t>Year</t>
  </si>
  <si>
    <t>Nation</t>
  </si>
  <si>
    <t>Run 1</t>
  </si>
  <si>
    <t>Run 2</t>
  </si>
  <si>
    <t>Time</t>
  </si>
  <si>
    <t>Gap</t>
  </si>
  <si>
    <t>Points</t>
  </si>
  <si>
    <t>GOLA Petr</t>
  </si>
  <si>
    <t>Men</t>
  </si>
  <si>
    <t>* 00:47,83</t>
  </si>
  <si>
    <t>GOLOVÁ Terezie</t>
  </si>
  <si>
    <t>SUPERKIDS</t>
  </si>
  <si>
    <t>Ladies</t>
  </si>
  <si>
    <t>* 01:01,68</t>
  </si>
  <si>
    <t>* 01:06,93</t>
  </si>
  <si>
    <t>CHALUPNÍK Martin</t>
  </si>
  <si>
    <t>ROOKIES</t>
  </si>
  <si>
    <t>* 00:55,36</t>
  </si>
  <si>
    <t>* 00:57,61</t>
  </si>
  <si>
    <t>CHALUPNÍKOVÁ Dorota</t>
  </si>
  <si>
    <t>* 00:54,17</t>
  </si>
  <si>
    <t>JECH Lukáš</t>
  </si>
  <si>
    <t>* 00:43,85</t>
  </si>
  <si>
    <t>* 00:45,32</t>
  </si>
  <si>
    <t>LEIDOLFOVÁ Eliška</t>
  </si>
  <si>
    <t>* 00:57,86</t>
  </si>
  <si>
    <t>MIKESKOVÁ Karolína</t>
  </si>
  <si>
    <t>* 00:44,39</t>
  </si>
  <si>
    <t>* 00:44,66</t>
  </si>
  <si>
    <t>MINÁRIKOVÁ Vendula</t>
  </si>
  <si>
    <t>* 00:42,50</t>
  </si>
  <si>
    <t>* 00:41,62</t>
  </si>
  <si>
    <t>NEDVĚDOVÁ Liliane</t>
  </si>
  <si>
    <t>* 01:00,78</t>
  </si>
  <si>
    <t>NIKLOVÁ Evelína</t>
  </si>
  <si>
    <t>* 01:00,07</t>
  </si>
  <si>
    <t>OTIPKOVÁ Lucie</t>
  </si>
  <si>
    <t>* 00:44,53</t>
  </si>
  <si>
    <t>* 00:45,46</t>
  </si>
  <si>
    <t>POLIDOR Aleš</t>
  </si>
  <si>
    <t>* 00:38,86</t>
  </si>
  <si>
    <t>* 00:38,94</t>
  </si>
  <si>
    <t>ROUŠAL Jakub</t>
  </si>
  <si>
    <t>* 00:54,01</t>
  </si>
  <si>
    <t>* 00:50,43</t>
  </si>
  <si>
    <t>STUTZ Matej</t>
  </si>
  <si>
    <t>* 00:53,08</t>
  </si>
  <si>
    <t>ŠTEFKA Kryštof</t>
  </si>
  <si>
    <t>* 00:54,40</t>
  </si>
  <si>
    <t>* 00:58,81</t>
  </si>
  <si>
    <t>ŠTERN David</t>
  </si>
  <si>
    <t>* 00:52,84</t>
  </si>
  <si>
    <t>VLADAŘOVÁ Mia</t>
  </si>
  <si>
    <t>* 00:49,27</t>
  </si>
  <si>
    <t>* 00:51,35</t>
  </si>
  <si>
    <t>VLADAŘOVÁ Sofie</t>
  </si>
  <si>
    <t>* 00:56,75</t>
  </si>
  <si>
    <t>* 00:48,15</t>
  </si>
  <si>
    <t>* 00:46,84</t>
  </si>
  <si>
    <t>* 00:54,61</t>
  </si>
  <si>
    <t>* 01:50,44</t>
  </si>
  <si>
    <t>* 00:40,62</t>
  </si>
  <si>
    <t>* 00:41,45</t>
  </si>
  <si>
    <t>* 00:59,13</t>
  </si>
  <si>
    <t>* 01:06,51</t>
  </si>
  <si>
    <t>* 01:47,91</t>
  </si>
  <si>
    <t>* 02:04,05</t>
  </si>
  <si>
    <t>* 01:35,03</t>
  </si>
  <si>
    <t>* 01:43,85</t>
  </si>
  <si>
    <t>* 00:51,15</t>
  </si>
  <si>
    <t>* 00:52,30</t>
  </si>
  <si>
    <t>PIWOWARCZYK Nadia</t>
  </si>
  <si>
    <t>KACICZAK Martyna</t>
  </si>
  <si>
    <t>BUCKA Nicole</t>
  </si>
  <si>
    <t>MICHURA Klaudia</t>
  </si>
  <si>
    <t>KULA Maria</t>
  </si>
  <si>
    <t>RYBUS Pola</t>
  </si>
  <si>
    <t>* 00:49,39</t>
  </si>
  <si>
    <t>* 00:51,19</t>
  </si>
  <si>
    <t>SZYMANSKI Adam</t>
  </si>
  <si>
    <t>* 00:42,77</t>
  </si>
  <si>
    <t>KULESZA Cezary</t>
  </si>
  <si>
    <t>* 00:46,15</t>
  </si>
  <si>
    <t>LICHTARSKI Tymon</t>
  </si>
  <si>
    <t>* 00:49,60</t>
  </si>
  <si>
    <t>* 00:50,35</t>
  </si>
  <si>
    <t>KULPINSKA Klara</t>
  </si>
  <si>
    <t>* 00:47,88</t>
  </si>
  <si>
    <t>DAWIDEK Patrycja</t>
  </si>
  <si>
    <t>* 00:47,37</t>
  </si>
  <si>
    <t>* 00:46,52</t>
  </si>
  <si>
    <t>PARA Zofia</t>
  </si>
  <si>
    <t>* 00:45,27</t>
  </si>
  <si>
    <t>* 00:49,81</t>
  </si>
  <si>
    <t>HARASIMOWICZ Marat</t>
  </si>
  <si>
    <t>* 00:39,86</t>
  </si>
  <si>
    <t>WOJTUSZEK Franciszek</t>
  </si>
  <si>
    <t>DAWIDEK Weronika</t>
  </si>
  <si>
    <t>HAPATYN Nadiia</t>
  </si>
  <si>
    <t>STOKLOSA Natalia</t>
  </si>
  <si>
    <t>PIWOWARCZYK Natasza</t>
  </si>
  <si>
    <t>ZAPALA Sonia</t>
  </si>
  <si>
    <t>KACICZAK Olga</t>
  </si>
  <si>
    <t>SLEDZ Stanislaw</t>
  </si>
  <si>
    <t>SZABO Marcell</t>
  </si>
  <si>
    <t>KULESZA Antoni</t>
  </si>
  <si>
    <t>WINKLER Jan</t>
  </si>
  <si>
    <t>RUTKOWSKI Mikolaj</t>
  </si>
  <si>
    <t>GASIENICA-DANIEL Andrzej</t>
  </si>
  <si>
    <t>WILK Michal</t>
  </si>
  <si>
    <t>KULPINSKI Anatol</t>
  </si>
  <si>
    <t>PARK Jisung</t>
  </si>
  <si>
    <t>KOR</t>
  </si>
  <si>
    <t>PIEKAJ Lukasz</t>
  </si>
  <si>
    <t>LUBONSKI Jakub</t>
  </si>
  <si>
    <t>Disqualified</t>
  </si>
  <si>
    <t>ROUSAL Jakub</t>
  </si>
  <si>
    <t>Result</t>
  </si>
  <si>
    <t>Qualifying</t>
  </si>
  <si>
    <t>Did Not Finish</t>
  </si>
  <si>
    <t>Women</t>
  </si>
  <si>
    <t>Did Not Start</t>
  </si>
  <si>
    <t>Golová Terezie</t>
  </si>
  <si>
    <t>PSL1</t>
  </si>
  <si>
    <t>PSL2</t>
  </si>
  <si>
    <t>Bib.</t>
  </si>
  <si>
    <t>56.04</t>
  </si>
  <si>
    <t>58.32</t>
  </si>
  <si>
    <t>58.80</t>
  </si>
  <si>
    <t>59.26</t>
  </si>
  <si>
    <t>1:02.05</t>
  </si>
  <si>
    <t>1:02.10</t>
  </si>
  <si>
    <t>1:02.65</t>
  </si>
  <si>
    <t>1:05.17</t>
  </si>
  <si>
    <t>1:05.49</t>
  </si>
  <si>
    <t>1:08.63</t>
  </si>
  <si>
    <t>1:10.44</t>
  </si>
  <si>
    <t>54.71</t>
  </si>
  <si>
    <t>KUH Vojtech</t>
  </si>
  <si>
    <t>56.48</t>
  </si>
  <si>
    <t>56.55</t>
  </si>
  <si>
    <t>KLEIN Krystof</t>
  </si>
  <si>
    <t>57.50</t>
  </si>
  <si>
    <t>58.06</t>
  </si>
  <si>
    <t>58.24</t>
  </si>
  <si>
    <t>59.14</t>
  </si>
  <si>
    <t>59.52</t>
  </si>
  <si>
    <t>GLAJCH Martin</t>
  </si>
  <si>
    <t>1:01.51</t>
  </si>
  <si>
    <t>KACICZAK Bartlomiej</t>
  </si>
  <si>
    <t>1:01.56</t>
  </si>
  <si>
    <t>1:02.82</t>
  </si>
  <si>
    <t>1:03.76</t>
  </si>
  <si>
    <t>1:06.87</t>
  </si>
  <si>
    <t>1:09.70</t>
  </si>
  <si>
    <t>1:10.90</t>
  </si>
  <si>
    <t>1:13.93</t>
  </si>
  <si>
    <t>1:16.12</t>
  </si>
  <si>
    <t>MIKOLAJCZYK Maciej</t>
  </si>
  <si>
    <t>25.53</t>
  </si>
  <si>
    <t>54.06</t>
  </si>
  <si>
    <t>55.72</t>
  </si>
  <si>
    <t>55.93</t>
  </si>
  <si>
    <t>1:03.11</t>
  </si>
  <si>
    <t>1:04.38</t>
  </si>
  <si>
    <t>1:06.40</t>
  </si>
  <si>
    <t>1:22.63</t>
  </si>
  <si>
    <t>1:15.78</t>
  </si>
  <si>
    <t>1:25.97</t>
  </si>
  <si>
    <t>Dohnalova Sandra</t>
  </si>
  <si>
    <t>1:26.90</t>
  </si>
  <si>
    <t>1:35.00</t>
  </si>
  <si>
    <t>Cemper Karel</t>
  </si>
  <si>
    <t>1:54.16</t>
  </si>
  <si>
    <t>Rybus Pola</t>
  </si>
  <si>
    <t>1:18.65</t>
  </si>
  <si>
    <t>Ceralová Karolína</t>
  </si>
  <si>
    <t>1:24.41</t>
  </si>
  <si>
    <t>Borak Kateřina</t>
  </si>
  <si>
    <t>1:27.88</t>
  </si>
  <si>
    <t>Kulesza Cezary</t>
  </si>
  <si>
    <t>1:11.89</t>
  </si>
  <si>
    <t>1:13.20</t>
  </si>
  <si>
    <t>Cemper Pavel</t>
  </si>
  <si>
    <t>1:15.15</t>
  </si>
  <si>
    <t>Lichtarski Tymon</t>
  </si>
  <si>
    <t>1:17.92</t>
  </si>
  <si>
    <t>1:19.60</t>
  </si>
  <si>
    <t>Kulpinska Klara</t>
  </si>
  <si>
    <t>1:04.51</t>
  </si>
  <si>
    <t>1:06.51</t>
  </si>
  <si>
    <t>Para Zofia</t>
  </si>
  <si>
    <t>Dawidek Patrycja</t>
  </si>
  <si>
    <t>1:08.96</t>
  </si>
  <si>
    <t>1:09.16</t>
  </si>
  <si>
    <t>1:14.91</t>
  </si>
  <si>
    <t>1:35.08</t>
  </si>
  <si>
    <t>1:02.93</t>
  </si>
  <si>
    <t>1:07.99</t>
  </si>
  <si>
    <t>Wojtuszek Franciszek</t>
  </si>
  <si>
    <t>1:09.32</t>
  </si>
  <si>
    <t>Šindelář Adam</t>
  </si>
  <si>
    <t>1:28.90</t>
  </si>
  <si>
    <t>KONTROLA</t>
  </si>
  <si>
    <t>cp BODY</t>
  </si>
  <si>
    <t>cze KOD</t>
  </si>
  <si>
    <t>1:17.63</t>
  </si>
  <si>
    <t>1:21.88</t>
  </si>
  <si>
    <t>1:24.47</t>
  </si>
  <si>
    <t>1:27.74</t>
  </si>
  <si>
    <t>1:29.47</t>
  </si>
  <si>
    <t>1:32.09</t>
  </si>
  <si>
    <t>1:35.37</t>
  </si>
  <si>
    <t>1:35.91</t>
  </si>
  <si>
    <t>Pažoutová Natálie</t>
  </si>
  <si>
    <t>1:37.46</t>
  </si>
  <si>
    <t>1:42.15</t>
  </si>
  <si>
    <t>1:42.45</t>
  </si>
  <si>
    <t>Ceralova Mariana</t>
  </si>
  <si>
    <t>1:51.47</t>
  </si>
  <si>
    <t>1:19.25</t>
  </si>
  <si>
    <t>1:20.10</t>
  </si>
  <si>
    <t>1:21.05</t>
  </si>
  <si>
    <t>1:24.44</t>
  </si>
  <si>
    <t>1:26.25</t>
  </si>
  <si>
    <t>1:28.83</t>
  </si>
  <si>
    <t>1:33.37</t>
  </si>
  <si>
    <t>1:50.82</t>
  </si>
  <si>
    <t>Běhal Erik</t>
  </si>
  <si>
    <t>2:01.09</t>
  </si>
  <si>
    <t>1:23.83</t>
  </si>
  <si>
    <t>1:33.19</t>
  </si>
  <si>
    <t>1:38.89</t>
  </si>
  <si>
    <t>1:11.53</t>
  </si>
  <si>
    <t>1:12.95</t>
  </si>
  <si>
    <t>1:13.76</t>
  </si>
  <si>
    <t>1:22.69</t>
  </si>
  <si>
    <t>1:23.86</t>
  </si>
  <si>
    <t>1:06.95</t>
  </si>
  <si>
    <t>1:09.95</t>
  </si>
  <si>
    <t>1:19.84</t>
  </si>
  <si>
    <t>1:20.22</t>
  </si>
  <si>
    <t>1:23.73</t>
  </si>
  <si>
    <t>1:28.42</t>
  </si>
  <si>
    <t>1:07.10</t>
  </si>
  <si>
    <t>1:13.21</t>
  </si>
  <si>
    <t>1:42.31</t>
  </si>
  <si>
    <t>55.52</t>
  </si>
  <si>
    <t>1:05.50</t>
  </si>
  <si>
    <t>1:02.90</t>
  </si>
  <si>
    <t>1:00.88</t>
  </si>
  <si>
    <t>1:02.34</t>
  </si>
  <si>
    <t>1:03.59</t>
  </si>
  <si>
    <t>27.64</t>
  </si>
  <si>
    <t>57.92</t>
  </si>
  <si>
    <t>59.41</t>
  </si>
  <si>
    <t>1:00.67</t>
  </si>
  <si>
    <t>1:01.77</t>
  </si>
  <si>
    <t>1:03.87</t>
  </si>
  <si>
    <t>POLIDOROVA Linda</t>
  </si>
  <si>
    <t>1:05.72</t>
  </si>
  <si>
    <t>1:05.78</t>
  </si>
  <si>
    <t>1:05.93</t>
  </si>
  <si>
    <t>1:07.16</t>
  </si>
  <si>
    <t>1:09.29</t>
  </si>
  <si>
    <t>39.42</t>
  </si>
  <si>
    <t>53.85</t>
  </si>
  <si>
    <t>56.00</t>
  </si>
  <si>
    <t>57.46</t>
  </si>
  <si>
    <t>56.15</t>
  </si>
  <si>
    <t>56.56</t>
  </si>
  <si>
    <t>57.61</t>
  </si>
  <si>
    <t>57.85</t>
  </si>
  <si>
    <t>58.66</t>
  </si>
  <si>
    <t>58.99</t>
  </si>
  <si>
    <t>59.38</t>
  </si>
  <si>
    <t>59.88</t>
  </si>
  <si>
    <t>1:05.83</t>
  </si>
  <si>
    <t>1:12.21</t>
  </si>
  <si>
    <t>1:12.25</t>
  </si>
  <si>
    <t>1:12.82</t>
  </si>
  <si>
    <t>31.78</t>
  </si>
  <si>
    <t>40.67</t>
  </si>
  <si>
    <t>BL PAR 25</t>
  </si>
  <si>
    <t>BL SBX 2025</t>
  </si>
  <si>
    <t>L/M</t>
  </si>
  <si>
    <t>Kraj bydliště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</si>
</sst>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"/>
    <numFmt numFmtId="165" formatCode="[$-F400]h:mm:ss\ AM/PM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rgb="FF222427"/>
      <name val="Segoe UI"/>
      <family val="2"/>
      <charset val="238"/>
    </font>
    <font>
      <sz val="10"/>
      <color rgb="FF222427"/>
      <name val="Segoe UI"/>
      <family val="2"/>
      <charset val="238"/>
    </font>
    <font>
      <sz val="11"/>
      <color rgb="FF222427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5" fillId="0" borderId="2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1" fontId="1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6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right" wrapText="1"/>
    </xf>
    <xf numFmtId="0" fontId="0" fillId="2" borderId="0" xfId="0" applyFill="1" applyAlignment="1">
      <alignment wrapText="1"/>
    </xf>
    <xf numFmtId="2" fontId="0" fillId="2" borderId="0" xfId="0" applyNumberFormat="1" applyFill="1"/>
    <xf numFmtId="0" fontId="0" fillId="2" borderId="0" xfId="0" applyFill="1"/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2" fillId="0" borderId="2" xfId="0" applyFont="1" applyBorder="1" applyAlignment="1">
      <alignment horizontal="right" wrapText="1"/>
    </xf>
    <xf numFmtId="2" fontId="1" fillId="0" borderId="2" xfId="0" applyNumberFormat="1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49" fontId="1" fillId="2" borderId="0" xfId="0" applyNumberFormat="1" applyFont="1" applyFill="1"/>
    <xf numFmtId="49" fontId="1" fillId="2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3" borderId="1" xfId="0" applyFont="1" applyFill="1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/>
    <xf numFmtId="0" fontId="1" fillId="0" borderId="1" xfId="0" applyFont="1" applyBorder="1" applyAlignment="1">
      <alignment horizontal="center"/>
    </xf>
    <xf numFmtId="0" fontId="8" fillId="0" borderId="1" xfId="0" applyFont="1" applyBorder="1"/>
    <xf numFmtId="0" fontId="0" fillId="4" borderId="0" xfId="0" applyFill="1"/>
    <xf numFmtId="0" fontId="3" fillId="3" borderId="1" xfId="0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/>
    <xf numFmtId="47" fontId="0" fillId="0" borderId="0" xfId="0" applyNumberFormat="1"/>
    <xf numFmtId="1" fontId="2" fillId="0" borderId="0" xfId="0" applyNumberFormat="1" applyFont="1"/>
    <xf numFmtId="1" fontId="11" fillId="0" borderId="0" xfId="0" applyNumberFormat="1" applyFont="1"/>
    <xf numFmtId="1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3" fillId="5" borderId="1" xfId="0" applyFont="1" applyFill="1" applyBorder="1"/>
    <xf numFmtId="0" fontId="0" fillId="5" borderId="1" xfId="0" applyFill="1" applyBorder="1"/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" fillId="0" borderId="2" xfId="0" applyFont="1" applyBorder="1"/>
    <xf numFmtId="0" fontId="15" fillId="0" borderId="0" xfId="0" applyFont="1" applyAlignment="1">
      <alignment vertical="center"/>
    </xf>
    <xf numFmtId="0" fontId="0" fillId="0" borderId="2" xfId="0" applyBorder="1"/>
    <xf numFmtId="0" fontId="1" fillId="0" borderId="1" xfId="0" applyFont="1" applyBorder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4" fontId="9" fillId="6" borderId="0" xfId="0" applyNumberFormat="1" applyFont="1" applyFill="1" applyAlignment="1">
      <alignment horizontal="right"/>
    </xf>
    <xf numFmtId="4" fontId="9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3" fillId="2" borderId="1" xfId="0" applyFont="1" applyFill="1" applyBorder="1"/>
    <xf numFmtId="0" fontId="0" fillId="2" borderId="1" xfId="0" applyFill="1" applyBorder="1"/>
    <xf numFmtId="0" fontId="8" fillId="0" borderId="3" xfId="0" applyFont="1" applyBorder="1"/>
    <xf numFmtId="165" fontId="0" fillId="0" borderId="0" xfId="0" applyNumberFormat="1"/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2" fontId="3" fillId="7" borderId="1" xfId="0" applyNumberFormat="1" applyFont="1" applyFill="1" applyBorder="1"/>
    <xf numFmtId="2" fontId="0" fillId="7" borderId="1" xfId="0" applyNumberFormat="1" applyFill="1" applyBorder="1"/>
    <xf numFmtId="0" fontId="0" fillId="0" borderId="1" xfId="0" applyFill="1" applyBorder="1"/>
    <xf numFmtId="1" fontId="0" fillId="0" borderId="1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ka\OneDrive\Documents\2024\PAR%20SPINDL\export-all-2024-03-16-17-28-45.csv" TargetMode="External"/><Relationship Id="rId1" Type="http://schemas.openxmlformats.org/officeDocument/2006/relationships/externalLinkPath" Target="file:///C:\Users\Lenka\OneDrive\Documents\2024\PAR%20SPINDL\export-all-2024-03-16-17-28-45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-all-2024-03-16-17-28-45"/>
    </sheetNames>
    <sheetDataSet>
      <sheetData sheetId="0">
        <row r="2">
          <cell r="D2" t="str">
            <v>Jakub</v>
          </cell>
          <cell r="E2" t="str">
            <v>Ab</v>
          </cell>
          <cell r="F2" t="str">
            <v>Muž</v>
          </cell>
          <cell r="G2" t="str">
            <v>031229/4477</v>
          </cell>
          <cell r="H2" t="str">
            <v>Česká republika</v>
          </cell>
          <cell r="I2" t="str">
            <v>Karla Tomana</v>
          </cell>
          <cell r="J2">
            <v>1295</v>
          </cell>
          <cell r="K2" t="str">
            <v>Bystřice pod Hostýnem</v>
          </cell>
          <cell r="L2">
            <v>76861</v>
          </cell>
          <cell r="M2" t="str">
            <v>Zlínský kraj</v>
          </cell>
          <cell r="N2" t="str">
            <v>4,20608E+11</v>
          </cell>
          <cell r="O2" t="str">
            <v>jakub.neradil@czechsnowboarding.cz</v>
          </cell>
          <cell r="P2">
            <v>37984</v>
          </cell>
          <cell r="Q2">
            <v>14720462</v>
          </cell>
          <cell r="R2" t="str">
            <v>Český snowboarding z.s.</v>
          </cell>
          <cell r="S2" t="str">
            <v>Hlavní město Praha</v>
          </cell>
          <cell r="T2" t="str">
            <v>SB</v>
          </cell>
        </row>
        <row r="3">
          <cell r="D3" t="str">
            <v>Aisha</v>
          </cell>
          <cell r="E3" t="str">
            <v>Abdelghany</v>
          </cell>
          <cell r="F3" t="str">
            <v>Žena</v>
          </cell>
          <cell r="G3" t="str">
            <v>125914/1466</v>
          </cell>
          <cell r="H3" t="str">
            <v>Česká republika</v>
          </cell>
          <cell r="I3" t="str">
            <v>Husova</v>
          </cell>
          <cell r="J3">
            <v>255</v>
          </cell>
          <cell r="K3" t="str">
            <v>Brno-město</v>
          </cell>
          <cell r="L3">
            <v>60200</v>
          </cell>
          <cell r="M3" t="str">
            <v>Jihomoravský kraj</v>
          </cell>
          <cell r="O3" t="str">
            <v>abdelghany.aisha@czechsnowboarding.cz</v>
          </cell>
          <cell r="P3">
            <v>41166</v>
          </cell>
          <cell r="Q3">
            <v>14615378</v>
          </cell>
          <cell r="R3" t="str">
            <v>Český snowboarding z.s.</v>
          </cell>
          <cell r="S3" t="str">
            <v>Hlavní město Praha</v>
          </cell>
          <cell r="T3" t="str">
            <v>SB</v>
          </cell>
        </row>
        <row r="4">
          <cell r="D4" t="str">
            <v>David</v>
          </cell>
          <cell r="E4" t="str">
            <v>Absolon</v>
          </cell>
          <cell r="F4" t="str">
            <v>Muž</v>
          </cell>
          <cell r="G4" t="str">
            <v>810806/3678</v>
          </cell>
          <cell r="H4" t="str">
            <v>Česká republika</v>
          </cell>
          <cell r="I4" t="str">
            <v>Revoluční</v>
          </cell>
          <cell r="J4">
            <v>947</v>
          </cell>
          <cell r="K4" t="str">
            <v>Choceň</v>
          </cell>
          <cell r="L4">
            <v>56501</v>
          </cell>
          <cell r="M4" t="str">
            <v>Pardubický kraj</v>
          </cell>
          <cell r="N4" t="str">
            <v>4,20605E+11</v>
          </cell>
          <cell r="O4" t="str">
            <v>david.absik@gmail.com</v>
          </cell>
          <cell r="P4">
            <v>29804</v>
          </cell>
          <cell r="Q4">
            <v>14876672</v>
          </cell>
          <cell r="R4" t="str">
            <v>Neregistrovaní</v>
          </cell>
          <cell r="S4" t="str">
            <v>Pardubický kraj</v>
          </cell>
          <cell r="T4" t="str">
            <v>SB</v>
          </cell>
        </row>
        <row r="5">
          <cell r="D5" t="str">
            <v>Zdeněk</v>
          </cell>
          <cell r="E5" t="str">
            <v>Absolon</v>
          </cell>
          <cell r="F5" t="str">
            <v>Muž</v>
          </cell>
          <cell r="G5" t="str">
            <v>520728/043</v>
          </cell>
          <cell r="H5" t="str">
            <v>Česká republika</v>
          </cell>
          <cell r="I5" t="str">
            <v>Kubelíkova</v>
          </cell>
          <cell r="J5">
            <v>504</v>
          </cell>
          <cell r="K5" t="str">
            <v>Liberec VII-Horní Růžodol</v>
          </cell>
          <cell r="L5">
            <v>46007</v>
          </cell>
          <cell r="M5" t="str">
            <v>Liberecký kraj</v>
          </cell>
          <cell r="O5" t="str">
            <v>az@ysr.cz</v>
          </cell>
          <cell r="P5">
            <v>19203</v>
          </cell>
          <cell r="Q5">
            <v>13422480</v>
          </cell>
          <cell r="R5" t="str">
            <v>Spolek Y.S.R.</v>
          </cell>
          <cell r="S5" t="str">
            <v>Liberecký kraj</v>
          </cell>
          <cell r="T5" t="str">
            <v>SB</v>
          </cell>
        </row>
        <row r="6">
          <cell r="D6" t="str">
            <v>Jan</v>
          </cell>
          <cell r="E6" t="str">
            <v>Adam</v>
          </cell>
          <cell r="F6" t="str">
            <v>Muž</v>
          </cell>
          <cell r="G6" t="str">
            <v>880222/0009</v>
          </cell>
          <cell r="H6" t="str">
            <v>Česká republika</v>
          </cell>
          <cell r="I6" t="str">
            <v>K. H. Borovského</v>
          </cell>
          <cell r="J6">
            <v>1057</v>
          </cell>
          <cell r="K6" t="str">
            <v>Pelhřimov</v>
          </cell>
          <cell r="L6">
            <v>39301</v>
          </cell>
          <cell r="M6" t="str">
            <v>Kraj Vysočina</v>
          </cell>
          <cell r="O6" t="str">
            <v>adam@ceskysnowboarding.cz</v>
          </cell>
          <cell r="P6">
            <v>32195</v>
          </cell>
          <cell r="Q6">
            <v>11468134</v>
          </cell>
          <cell r="R6" t="str">
            <v>Český snowboarding z.s.</v>
          </cell>
          <cell r="S6" t="str">
            <v>Hlavní město Praha</v>
          </cell>
          <cell r="T6" t="str">
            <v>SB</v>
          </cell>
        </row>
        <row r="7">
          <cell r="D7" t="str">
            <v>Marek</v>
          </cell>
          <cell r="E7" t="str">
            <v>Adam</v>
          </cell>
          <cell r="F7" t="str">
            <v>Muž</v>
          </cell>
          <cell r="G7" t="str">
            <v>891230/6150</v>
          </cell>
          <cell r="H7" t="str">
            <v>Česká republika</v>
          </cell>
          <cell r="I7" t="str">
            <v>Temenická</v>
          </cell>
          <cell r="J7">
            <v>2582</v>
          </cell>
          <cell r="K7" t="str">
            <v>Šumperk</v>
          </cell>
          <cell r="L7">
            <v>78701</v>
          </cell>
          <cell r="M7" t="str">
            <v>Olomoucký kraj</v>
          </cell>
          <cell r="O7" t="str">
            <v>123AiS231@gmail.com</v>
          </cell>
          <cell r="P7">
            <v>32872</v>
          </cell>
          <cell r="Q7">
            <v>12914141</v>
          </cell>
          <cell r="R7" t="str">
            <v>Český snowboarding z.s.</v>
          </cell>
          <cell r="S7" t="str">
            <v>Hlavní město Praha</v>
          </cell>
          <cell r="T7" t="str">
            <v>SB</v>
          </cell>
        </row>
        <row r="8">
          <cell r="D8" t="str">
            <v>Vladimír</v>
          </cell>
          <cell r="E8" t="str">
            <v>Adam</v>
          </cell>
          <cell r="F8" t="str">
            <v>Muž</v>
          </cell>
          <cell r="G8" t="str">
            <v>840511/6918</v>
          </cell>
          <cell r="H8" t="str">
            <v>Česká republika</v>
          </cell>
          <cell r="I8" t="str">
            <v>Okružní</v>
          </cell>
          <cell r="J8">
            <v>881</v>
          </cell>
          <cell r="K8" t="str">
            <v>Ivančice</v>
          </cell>
          <cell r="L8">
            <v>66491</v>
          </cell>
          <cell r="M8" t="str">
            <v>Jihomoravský kraj</v>
          </cell>
          <cell r="N8" t="str">
            <v>4,20721E+11</v>
          </cell>
          <cell r="O8" t="str">
            <v>adamv@ceskysnowboarding.cz</v>
          </cell>
          <cell r="P8">
            <v>30813</v>
          </cell>
          <cell r="Q8">
            <v>10593619</v>
          </cell>
          <cell r="R8" t="str">
            <v>Český snowboarding z.s.</v>
          </cell>
          <cell r="S8" t="str">
            <v>Hlavní město Praha</v>
          </cell>
          <cell r="T8" t="str">
            <v>SB</v>
          </cell>
        </row>
        <row r="9">
          <cell r="C9">
            <v>887702</v>
          </cell>
          <cell r="D9" t="str">
            <v>Eva</v>
          </cell>
          <cell r="E9" t="str">
            <v>Adamczyková</v>
          </cell>
          <cell r="F9" t="str">
            <v>Žena</v>
          </cell>
          <cell r="G9" t="str">
            <v>935428/4126</v>
          </cell>
          <cell r="H9" t="str">
            <v>Česká republika</v>
          </cell>
          <cell r="I9" t="str">
            <v>Nerudova</v>
          </cell>
          <cell r="J9">
            <v>775</v>
          </cell>
          <cell r="K9" t="str">
            <v>Vrchlabí</v>
          </cell>
          <cell r="L9">
            <v>54301</v>
          </cell>
          <cell r="M9" t="str">
            <v>Královéhradecký kraj</v>
          </cell>
          <cell r="O9" t="str">
            <v>samcizant@gmail.com</v>
          </cell>
          <cell r="P9">
            <v>34087</v>
          </cell>
          <cell r="Q9">
            <v>10898359</v>
          </cell>
          <cell r="R9" t="str">
            <v>TJ DUKLA Liberec, z.s.</v>
          </cell>
          <cell r="S9" t="str">
            <v>Liberecký kraj</v>
          </cell>
          <cell r="T9" t="str">
            <v>SB</v>
          </cell>
        </row>
        <row r="10">
          <cell r="D10" t="str">
            <v>Lukáš</v>
          </cell>
          <cell r="E10" t="str">
            <v>Adamec</v>
          </cell>
          <cell r="F10" t="str">
            <v>Muž</v>
          </cell>
          <cell r="G10" t="str">
            <v>870806/4024</v>
          </cell>
          <cell r="H10" t="str">
            <v>Česká republika</v>
          </cell>
          <cell r="I10" t="str">
            <v>Dr. E. Beneše</v>
          </cell>
          <cell r="J10">
            <v>596</v>
          </cell>
          <cell r="K10" t="str">
            <v>Česká Třebová - Parník</v>
          </cell>
          <cell r="L10">
            <v>56002</v>
          </cell>
          <cell r="M10" t="str">
            <v>Pardubický kraj</v>
          </cell>
          <cell r="O10" t="str">
            <v>adamec@ceskysnowboarding.cz</v>
          </cell>
          <cell r="P10">
            <v>31995</v>
          </cell>
          <cell r="Q10">
            <v>10724163</v>
          </cell>
          <cell r="R10" t="str">
            <v>Český snowboarding z.s.</v>
          </cell>
          <cell r="S10" t="str">
            <v>Hlavní město Praha</v>
          </cell>
          <cell r="T10" t="str">
            <v>SB</v>
          </cell>
        </row>
        <row r="11">
          <cell r="C11">
            <v>776108</v>
          </cell>
          <cell r="D11" t="str">
            <v>Ondřej</v>
          </cell>
          <cell r="E11" t="str">
            <v>Adamek</v>
          </cell>
          <cell r="F11" t="str">
            <v>Muž</v>
          </cell>
          <cell r="G11" t="str">
            <v>080614/3657</v>
          </cell>
          <cell r="H11" t="str">
            <v>Česká republika</v>
          </cell>
          <cell r="I11" t="str">
            <v>Krestova</v>
          </cell>
          <cell r="J11">
            <v>1548</v>
          </cell>
          <cell r="K11" t="str">
            <v>Ostrava - Hrabůvka</v>
          </cell>
          <cell r="L11">
            <v>70030</v>
          </cell>
          <cell r="M11" t="str">
            <v>Moravskoslezský kraj</v>
          </cell>
          <cell r="O11" t="str">
            <v>ondrej.adamek@czechsnowboarding.cz</v>
          </cell>
          <cell r="P11">
            <v>39613</v>
          </cell>
          <cell r="Q11">
            <v>14709348</v>
          </cell>
          <cell r="R11" t="str">
            <v>Český snowboarding z.s.</v>
          </cell>
          <cell r="S11" t="str">
            <v>Hlavní město Praha</v>
          </cell>
          <cell r="T11" t="str">
            <v>SB</v>
          </cell>
        </row>
        <row r="12">
          <cell r="C12">
            <v>776340</v>
          </cell>
          <cell r="D12" t="str">
            <v>Filip</v>
          </cell>
          <cell r="E12" t="str">
            <v>Adámek</v>
          </cell>
          <cell r="F12" t="str">
            <v>Muž</v>
          </cell>
          <cell r="G12" t="str">
            <v>010905/4154</v>
          </cell>
          <cell r="H12" t="str">
            <v>Česká republika</v>
          </cell>
          <cell r="I12" t="str">
            <v>Bzenecká</v>
          </cell>
          <cell r="J12">
            <v>4170</v>
          </cell>
          <cell r="K12" t="str">
            <v>Brno - Židenice</v>
          </cell>
          <cell r="L12">
            <v>62800</v>
          </cell>
          <cell r="M12" t="str">
            <v>Jihomoravský kraj</v>
          </cell>
          <cell r="O12" t="str">
            <v>adamek@czechsnowboarding.cz</v>
          </cell>
          <cell r="P12">
            <v>37139</v>
          </cell>
          <cell r="Q12">
            <v>14593857</v>
          </cell>
          <cell r="R12" t="str">
            <v>SnowKidz z.s.</v>
          </cell>
          <cell r="S12" t="str">
            <v>Hlavní město Praha</v>
          </cell>
          <cell r="T12" t="str">
            <v>SB</v>
          </cell>
        </row>
        <row r="13">
          <cell r="D13" t="str">
            <v>Jindřich</v>
          </cell>
          <cell r="E13" t="str">
            <v>Adámek</v>
          </cell>
          <cell r="F13" t="str">
            <v>Muž</v>
          </cell>
          <cell r="G13" t="str">
            <v>060103/7899</v>
          </cell>
          <cell r="H13" t="str">
            <v>Česká republika</v>
          </cell>
          <cell r="I13" t="str">
            <v>Starobiště</v>
          </cell>
          <cell r="K13" t="str">
            <v>Starovice (Česká republika)</v>
          </cell>
          <cell r="L13">
            <v>69301</v>
          </cell>
          <cell r="O13" t="str">
            <v>adamek@czechsnowboarding.cz</v>
          </cell>
          <cell r="P13">
            <v>38720</v>
          </cell>
          <cell r="Q13">
            <v>14596786</v>
          </cell>
          <cell r="R13" t="str">
            <v>Sport Club 2000, z.s.</v>
          </cell>
          <cell r="S13" t="str">
            <v>Ústecký kraj</v>
          </cell>
          <cell r="T13" t="str">
            <v>SB</v>
          </cell>
        </row>
        <row r="14">
          <cell r="D14" t="str">
            <v>Kryštof</v>
          </cell>
          <cell r="E14" t="str">
            <v>Adámek</v>
          </cell>
          <cell r="F14" t="str">
            <v>Muž</v>
          </cell>
          <cell r="G14" t="str">
            <v>101106/0831</v>
          </cell>
          <cell r="H14" t="str">
            <v>Česká republika</v>
          </cell>
          <cell r="I14" t="str">
            <v>Severovýchodní II</v>
          </cell>
          <cell r="J14">
            <v>540</v>
          </cell>
          <cell r="K14" t="str">
            <v>Praha - Záběhlice</v>
          </cell>
          <cell r="L14">
            <v>14100</v>
          </cell>
          <cell r="M14" t="str">
            <v>Hlavní město Praha</v>
          </cell>
          <cell r="N14" t="str">
            <v>4,20777E+11</v>
          </cell>
          <cell r="O14" t="str">
            <v>ad.martina@email.cz</v>
          </cell>
          <cell r="P14">
            <v>40488</v>
          </cell>
          <cell r="Q14">
            <v>16425736</v>
          </cell>
          <cell r="R14" t="str">
            <v>board masteRS team z.s.</v>
          </cell>
          <cell r="S14" t="str">
            <v>Hlavní město Praha</v>
          </cell>
          <cell r="T14" t="str">
            <v>SB</v>
          </cell>
        </row>
        <row r="15">
          <cell r="D15" t="str">
            <v>Pavel</v>
          </cell>
          <cell r="E15" t="str">
            <v>Adámek</v>
          </cell>
          <cell r="F15" t="str">
            <v>Muž</v>
          </cell>
          <cell r="G15" t="str">
            <v>570521/2073</v>
          </cell>
          <cell r="H15" t="str">
            <v>Česká republika</v>
          </cell>
          <cell r="I15" t="str">
            <v>Blatno</v>
          </cell>
          <cell r="K15" t="str">
            <v>Blatno (Česká republika)</v>
          </cell>
          <cell r="L15">
            <v>43001</v>
          </cell>
          <cell r="O15" t="str">
            <v>adamek@sportclub2000.eu</v>
          </cell>
          <cell r="P15">
            <v>20961</v>
          </cell>
          <cell r="Q15">
            <v>10491161</v>
          </cell>
          <cell r="R15" t="str">
            <v>Sport Club 2000, z.s.</v>
          </cell>
          <cell r="S15" t="str">
            <v>Ústecký kraj</v>
          </cell>
          <cell r="T15" t="str">
            <v>SB</v>
          </cell>
        </row>
        <row r="16">
          <cell r="D16" t="str">
            <v>Petr</v>
          </cell>
          <cell r="E16" t="str">
            <v>Adámek</v>
          </cell>
          <cell r="F16" t="str">
            <v>Muž</v>
          </cell>
          <cell r="G16" t="str">
            <v>870430/1892</v>
          </cell>
          <cell r="H16" t="str">
            <v>Česká republika</v>
          </cell>
          <cell r="I16" t="str">
            <v>Kanice</v>
          </cell>
          <cell r="K16" t="str">
            <v>Kanice (Česká republika)</v>
          </cell>
          <cell r="L16">
            <v>66401</v>
          </cell>
          <cell r="O16" t="str">
            <v>adamek@ceskysnowboarding.cz</v>
          </cell>
          <cell r="P16">
            <v>31897</v>
          </cell>
          <cell r="Q16">
            <v>10736287</v>
          </cell>
          <cell r="R16" t="str">
            <v>Český snowboarding z.s.</v>
          </cell>
          <cell r="S16" t="str">
            <v>Hlavní město Praha</v>
          </cell>
          <cell r="T16" t="str">
            <v>SB</v>
          </cell>
        </row>
        <row r="17">
          <cell r="D17" t="str">
            <v>Oliver</v>
          </cell>
          <cell r="E17" t="str">
            <v>Adametz</v>
          </cell>
          <cell r="F17" t="str">
            <v>Muž</v>
          </cell>
          <cell r="G17" t="str">
            <v>080906/7941</v>
          </cell>
          <cell r="H17" t="str">
            <v>Česká republika</v>
          </cell>
          <cell r="I17" t="str">
            <v>Nadační</v>
          </cell>
          <cell r="J17">
            <v>581</v>
          </cell>
          <cell r="K17" t="str">
            <v>Brno - Medlánky</v>
          </cell>
          <cell r="L17">
            <v>62100</v>
          </cell>
          <cell r="M17" t="str">
            <v>Jihomoravský kraj</v>
          </cell>
          <cell r="N17" t="str">
            <v>4,20776E+11</v>
          </cell>
          <cell r="O17" t="str">
            <v>m.ullmannova@centrum.cz</v>
          </cell>
          <cell r="P17">
            <v>39697</v>
          </cell>
          <cell r="Q17">
            <v>14867578</v>
          </cell>
          <cell r="R17" t="str">
            <v>Neregistrovaní</v>
          </cell>
          <cell r="S17" t="str">
            <v>Jihomoravský kraj</v>
          </cell>
          <cell r="T17" t="str">
            <v>SB</v>
          </cell>
        </row>
        <row r="18">
          <cell r="D18" t="str">
            <v>Nikola</v>
          </cell>
          <cell r="E18" t="str">
            <v>Adamíková</v>
          </cell>
          <cell r="F18" t="str">
            <v>Žena</v>
          </cell>
          <cell r="G18" t="str">
            <v>096128/8097</v>
          </cell>
          <cell r="H18" t="str">
            <v>Česká republika</v>
          </cell>
          <cell r="I18" t="str">
            <v>Spáčilova</v>
          </cell>
          <cell r="J18">
            <v>669</v>
          </cell>
          <cell r="K18" t="str">
            <v>Brno - Černovice</v>
          </cell>
          <cell r="L18">
            <v>61800</v>
          </cell>
          <cell r="M18" t="str">
            <v>Jihomoravský kraj</v>
          </cell>
          <cell r="O18" t="str">
            <v>adamikova@volny.cz</v>
          </cell>
          <cell r="P18">
            <v>40145</v>
          </cell>
          <cell r="Q18">
            <v>14579309</v>
          </cell>
          <cell r="R18" t="str">
            <v>SnowKidz z.s.</v>
          </cell>
          <cell r="S18" t="str">
            <v>Hlavní město Praha</v>
          </cell>
          <cell r="T18" t="str">
            <v>SB</v>
          </cell>
        </row>
        <row r="19">
          <cell r="C19">
            <v>889178</v>
          </cell>
          <cell r="D19" t="str">
            <v>Barbora</v>
          </cell>
          <cell r="E19" t="str">
            <v>Adamkova</v>
          </cell>
          <cell r="F19" t="str">
            <v>Žena</v>
          </cell>
          <cell r="G19" t="str">
            <v>055829/3703</v>
          </cell>
          <cell r="H19" t="str">
            <v>Česká republika</v>
          </cell>
          <cell r="I19" t="str">
            <v>Krestova</v>
          </cell>
          <cell r="J19">
            <v>1548</v>
          </cell>
          <cell r="K19" t="str">
            <v>Ostrava - Hrabůvka</v>
          </cell>
          <cell r="L19">
            <v>70030</v>
          </cell>
          <cell r="M19" t="str">
            <v>Moravskoslezský kraj</v>
          </cell>
          <cell r="O19" t="str">
            <v>barbora.adamkova@czechsnowboarding.cz</v>
          </cell>
          <cell r="P19">
            <v>38593</v>
          </cell>
          <cell r="Q19">
            <v>14709449</v>
          </cell>
          <cell r="R19" t="str">
            <v>Český snowboarding z.s.</v>
          </cell>
          <cell r="S19" t="str">
            <v>Hlavní město Praha</v>
          </cell>
          <cell r="T19" t="str">
            <v>SB</v>
          </cell>
        </row>
        <row r="20">
          <cell r="D20" t="str">
            <v>Gabriela</v>
          </cell>
          <cell r="E20" t="str">
            <v>Ahti</v>
          </cell>
          <cell r="F20" t="str">
            <v>Žena</v>
          </cell>
          <cell r="G20" t="str">
            <v>705927/5256</v>
          </cell>
          <cell r="H20" t="str">
            <v>Česká republika</v>
          </cell>
          <cell r="I20" t="str">
            <v>K Lesu</v>
          </cell>
          <cell r="J20">
            <v>565</v>
          </cell>
          <cell r="K20" t="str">
            <v>Horoměřice</v>
          </cell>
          <cell r="L20">
            <v>25262</v>
          </cell>
          <cell r="M20" t="str">
            <v>Středočeský kraj</v>
          </cell>
          <cell r="O20" t="str">
            <v>Ahtig@klubkrusnychhor.cz</v>
          </cell>
          <cell r="P20">
            <v>25838</v>
          </cell>
          <cell r="Q20">
            <v>10445691</v>
          </cell>
          <cell r="R20" t="str">
            <v>Neregistrovaní</v>
          </cell>
          <cell r="S20" t="str">
            <v>Středočeský kraj</v>
          </cell>
          <cell r="T20" t="str">
            <v>SB</v>
          </cell>
        </row>
        <row r="21">
          <cell r="D21" t="str">
            <v>Robin</v>
          </cell>
          <cell r="E21" t="str">
            <v>Ahti</v>
          </cell>
          <cell r="F21" t="str">
            <v>Muž</v>
          </cell>
          <cell r="G21" t="str">
            <v>960226/4320</v>
          </cell>
          <cell r="H21" t="str">
            <v>Česká republika</v>
          </cell>
          <cell r="I21" t="str">
            <v>K Lesu</v>
          </cell>
          <cell r="J21">
            <v>565</v>
          </cell>
          <cell r="K21" t="str">
            <v>Horoměřice</v>
          </cell>
          <cell r="L21">
            <v>25262</v>
          </cell>
          <cell r="M21" t="str">
            <v>Středočeský kraj</v>
          </cell>
          <cell r="O21" t="str">
            <v>ahtir@klubkrusnychhor.cz</v>
          </cell>
          <cell r="P21">
            <v>35121</v>
          </cell>
          <cell r="Q21">
            <v>10445792</v>
          </cell>
          <cell r="R21" t="str">
            <v>Neregistrovaní</v>
          </cell>
          <cell r="S21" t="str">
            <v>Středočeský kraj</v>
          </cell>
          <cell r="T21" t="str">
            <v>SB</v>
          </cell>
        </row>
        <row r="22">
          <cell r="D22" t="str">
            <v>Markos</v>
          </cell>
          <cell r="E22" t="str">
            <v>Achilleas Kafantaris</v>
          </cell>
          <cell r="F22" t="str">
            <v>Muž</v>
          </cell>
          <cell r="G22" t="str">
            <v>150330/0645</v>
          </cell>
          <cell r="H22" t="str">
            <v>Česká republika</v>
          </cell>
          <cell r="I22" t="str">
            <v>Gen. Peřiny</v>
          </cell>
          <cell r="K22" t="str">
            <v>Hustopeče (Česká republika)</v>
          </cell>
          <cell r="L22" t="str">
            <v>693 01</v>
          </cell>
          <cell r="O22" t="str">
            <v>andrea.cejnkova@gmail.com</v>
          </cell>
          <cell r="P22">
            <v>42093</v>
          </cell>
          <cell r="Q22">
            <v>14663777</v>
          </cell>
          <cell r="R22" t="str">
            <v>Český snowboarding z.s.</v>
          </cell>
          <cell r="S22" t="str">
            <v>Hlavní město Praha</v>
          </cell>
          <cell r="T22" t="str">
            <v>SB</v>
          </cell>
        </row>
        <row r="23">
          <cell r="D23" t="str">
            <v>Martin</v>
          </cell>
          <cell r="E23" t="str">
            <v>Alexa</v>
          </cell>
          <cell r="F23" t="str">
            <v>Muž</v>
          </cell>
          <cell r="G23" t="str">
            <v>930318/6178</v>
          </cell>
          <cell r="H23" t="str">
            <v>Česká republika</v>
          </cell>
          <cell r="I23" t="str">
            <v>Branna</v>
          </cell>
          <cell r="K23" t="str">
            <v>Branná (Česká republika)</v>
          </cell>
          <cell r="L23" t="str">
            <v>788 25</v>
          </cell>
          <cell r="O23" t="str">
            <v>martin.alexa13@gmail.com</v>
          </cell>
          <cell r="P23">
            <v>34046</v>
          </cell>
          <cell r="Q23">
            <v>13388128</v>
          </cell>
          <cell r="R23" t="str">
            <v>Český snowboarding z.s.</v>
          </cell>
          <cell r="S23" t="str">
            <v>Hlavní město Praha</v>
          </cell>
          <cell r="T23" t="str">
            <v>SB</v>
          </cell>
        </row>
        <row r="24">
          <cell r="D24" t="str">
            <v>Beata</v>
          </cell>
          <cell r="E24" t="str">
            <v>Alexová</v>
          </cell>
          <cell r="F24" t="str">
            <v>Žena</v>
          </cell>
          <cell r="G24" t="str">
            <v>945219/4114</v>
          </cell>
          <cell r="H24" t="str">
            <v>Česká republika</v>
          </cell>
          <cell r="I24" t="str">
            <v>Krkoškova</v>
          </cell>
          <cell r="J24">
            <v>729</v>
          </cell>
          <cell r="K24" t="str">
            <v>Brno - Černá Pole</v>
          </cell>
          <cell r="L24">
            <v>61300</v>
          </cell>
          <cell r="M24" t="str">
            <v>Jihomoravský kraj</v>
          </cell>
          <cell r="O24" t="str">
            <v>alexova@ceskysnowboarding.cz</v>
          </cell>
          <cell r="P24">
            <v>34384</v>
          </cell>
          <cell r="Q24">
            <v>11488544</v>
          </cell>
          <cell r="R24" t="str">
            <v>Český snowboarding z.s.</v>
          </cell>
          <cell r="S24" t="str">
            <v>Hlavní město Praha</v>
          </cell>
          <cell r="T24" t="str">
            <v>SB</v>
          </cell>
        </row>
        <row r="25">
          <cell r="D25" t="str">
            <v>Jana</v>
          </cell>
          <cell r="E25" t="str">
            <v>Al Oukla</v>
          </cell>
          <cell r="F25" t="str">
            <v>Žena</v>
          </cell>
          <cell r="G25" t="str">
            <v>705121/0430</v>
          </cell>
          <cell r="H25" t="str">
            <v>Česká republika</v>
          </cell>
          <cell r="I25" t="str">
            <v>Hennerova</v>
          </cell>
          <cell r="J25">
            <v>227</v>
          </cell>
          <cell r="K25" t="str">
            <v>Praha - Motol</v>
          </cell>
          <cell r="L25">
            <v>15000</v>
          </cell>
          <cell r="M25" t="str">
            <v>Hlavní město Praha</v>
          </cell>
          <cell r="O25" t="str">
            <v>aloukla@ceskysnowboarding.cz</v>
          </cell>
          <cell r="P25">
            <v>25589</v>
          </cell>
          <cell r="Q25">
            <v>12981132</v>
          </cell>
          <cell r="R25" t="str">
            <v>Český snowboarding z.s.</v>
          </cell>
          <cell r="S25" t="str">
            <v>Hlavní město Praha</v>
          </cell>
          <cell r="T25" t="str">
            <v>SB</v>
          </cell>
        </row>
        <row r="26">
          <cell r="D26" t="str">
            <v>Jan</v>
          </cell>
          <cell r="E26" t="str">
            <v>Ambrož</v>
          </cell>
          <cell r="F26" t="str">
            <v>Muž</v>
          </cell>
          <cell r="G26" t="str">
            <v>980410/5223</v>
          </cell>
          <cell r="H26" t="str">
            <v>Česká republika</v>
          </cell>
          <cell r="I26" t="str">
            <v>Čechova</v>
          </cell>
          <cell r="J26">
            <v>1455</v>
          </cell>
          <cell r="K26" t="str">
            <v>Velké Meziříčí</v>
          </cell>
          <cell r="L26">
            <v>59401</v>
          </cell>
          <cell r="M26" t="str">
            <v>Kraj Vysočina</v>
          </cell>
          <cell r="N26" t="str">
            <v>4,20606E+11</v>
          </cell>
          <cell r="O26" t="str">
            <v>honza.ambroz@gmail.com</v>
          </cell>
          <cell r="P26">
            <v>35895</v>
          </cell>
          <cell r="Q26">
            <v>11446007</v>
          </cell>
          <cell r="R26" t="str">
            <v>Neregistrovaní</v>
          </cell>
          <cell r="S26" t="str">
            <v>Kraj Vysočina</v>
          </cell>
          <cell r="T26" t="str">
            <v>SB</v>
          </cell>
        </row>
        <row r="27">
          <cell r="C27">
            <v>776329</v>
          </cell>
          <cell r="D27" t="str">
            <v>Patrik</v>
          </cell>
          <cell r="E27" t="str">
            <v>Ameler</v>
          </cell>
          <cell r="F27" t="str">
            <v>Muž</v>
          </cell>
          <cell r="G27" t="str">
            <v>130905/1700</v>
          </cell>
          <cell r="H27" t="str">
            <v>Česká republika</v>
          </cell>
          <cell r="I27" t="str">
            <v>Škrochova</v>
          </cell>
          <cell r="J27">
            <v>4025</v>
          </cell>
          <cell r="K27" t="str">
            <v>Brno - Židenice</v>
          </cell>
          <cell r="L27">
            <v>61500</v>
          </cell>
          <cell r="M27" t="str">
            <v>Jihomoravský kraj</v>
          </cell>
          <cell r="O27" t="str">
            <v>ameler@czechsnowboarding.cz</v>
          </cell>
          <cell r="P27">
            <v>41522</v>
          </cell>
          <cell r="Q27">
            <v>14583551</v>
          </cell>
          <cell r="R27" t="str">
            <v>SnowKidz z.s.</v>
          </cell>
          <cell r="S27" t="str">
            <v>Hlavní město Praha</v>
          </cell>
          <cell r="T27" t="str">
            <v>SB</v>
          </cell>
        </row>
        <row r="28">
          <cell r="D28" t="str">
            <v>Jakub</v>
          </cell>
          <cell r="E28" t="str">
            <v>Amler</v>
          </cell>
          <cell r="F28" t="str">
            <v>Muž</v>
          </cell>
          <cell r="G28" t="str">
            <v>910209/3264</v>
          </cell>
          <cell r="H28" t="str">
            <v>Česká republika</v>
          </cell>
          <cell r="I28" t="str">
            <v>Sudovice</v>
          </cell>
          <cell r="J28">
            <v>84</v>
          </cell>
          <cell r="K28" t="str">
            <v>Nový Knín - Sudovice</v>
          </cell>
          <cell r="L28">
            <v>26203</v>
          </cell>
          <cell r="M28" t="str">
            <v>Středočeský kraj</v>
          </cell>
          <cell r="N28" t="str">
            <v>4,20729E+11</v>
          </cell>
          <cell r="O28" t="str">
            <v>amler@ceskysnowboarding.cz</v>
          </cell>
          <cell r="P28">
            <v>33278</v>
          </cell>
          <cell r="Q28">
            <v>10593013</v>
          </cell>
          <cell r="R28" t="str">
            <v>Český snowboarding z.s.</v>
          </cell>
          <cell r="S28" t="str">
            <v>Hlavní město Praha</v>
          </cell>
          <cell r="T28" t="str">
            <v>SB</v>
          </cell>
        </row>
        <row r="29">
          <cell r="D29" t="str">
            <v>Hana</v>
          </cell>
          <cell r="E29" t="str">
            <v>Ančincová</v>
          </cell>
          <cell r="F29" t="str">
            <v>Žena</v>
          </cell>
          <cell r="G29" t="str">
            <v>825515/4611</v>
          </cell>
          <cell r="H29" t="str">
            <v>Česká republika</v>
          </cell>
          <cell r="I29" t="str">
            <v>Traplice</v>
          </cell>
          <cell r="J29">
            <v>248</v>
          </cell>
          <cell r="K29" t="str">
            <v>Traplice</v>
          </cell>
          <cell r="L29">
            <v>68704</v>
          </cell>
          <cell r="M29" t="str">
            <v>Zlínský kraj</v>
          </cell>
          <cell r="O29" t="str">
            <v>ancincova@ceskysnowboardingcz</v>
          </cell>
          <cell r="P29">
            <v>30086</v>
          </cell>
          <cell r="Q29">
            <v>10747809</v>
          </cell>
          <cell r="R29" t="str">
            <v>Český snowboarding z.s.</v>
          </cell>
          <cell r="S29" t="str">
            <v>Hlavní město Praha</v>
          </cell>
          <cell r="T29" t="str">
            <v>SB</v>
          </cell>
        </row>
        <row r="30">
          <cell r="D30" t="str">
            <v>Petr</v>
          </cell>
          <cell r="E30" t="str">
            <v>Anděl</v>
          </cell>
          <cell r="F30" t="str">
            <v>Muž</v>
          </cell>
          <cell r="G30" t="str">
            <v>841015/0001</v>
          </cell>
          <cell r="H30" t="str">
            <v>Česká republika</v>
          </cell>
          <cell r="I30" t="str">
            <v>Křížovského</v>
          </cell>
          <cell r="K30" t="str">
            <v>Praha 3 (Česká republika)</v>
          </cell>
          <cell r="L30">
            <v>13000</v>
          </cell>
          <cell r="O30" t="str">
            <v>andel@ceskysnowboarding.cz</v>
          </cell>
          <cell r="P30">
            <v>30970</v>
          </cell>
          <cell r="Q30">
            <v>10744270</v>
          </cell>
          <cell r="R30" t="str">
            <v>Český snowboarding z.s.</v>
          </cell>
          <cell r="S30" t="str">
            <v>Hlavní město Praha</v>
          </cell>
          <cell r="T30" t="str">
            <v>SB</v>
          </cell>
        </row>
        <row r="31">
          <cell r="D31" t="str">
            <v>tereza</v>
          </cell>
          <cell r="E31" t="str">
            <v>Andělová</v>
          </cell>
          <cell r="F31" t="str">
            <v>Žena</v>
          </cell>
          <cell r="G31" t="str">
            <v>750224/4959</v>
          </cell>
          <cell r="H31" t="str">
            <v>Česká republika</v>
          </cell>
          <cell r="I31" t="str">
            <v>Kaňovice</v>
          </cell>
          <cell r="K31" t="str">
            <v>Frýdek Místek (Česká republika)</v>
          </cell>
          <cell r="L31">
            <v>73801</v>
          </cell>
          <cell r="N31" t="str">
            <v>4,20605E+11</v>
          </cell>
          <cell r="O31" t="str">
            <v>tereza.andelova@czechsnowboarding.cz</v>
          </cell>
          <cell r="P31">
            <v>27449</v>
          </cell>
          <cell r="Q31">
            <v>14700052</v>
          </cell>
          <cell r="R31" t="str">
            <v>Český snowboarding z.s.</v>
          </cell>
          <cell r="S31" t="str">
            <v>Hlavní město Praha</v>
          </cell>
          <cell r="T31" t="str">
            <v>SB</v>
          </cell>
        </row>
        <row r="32">
          <cell r="D32" t="str">
            <v>Tomáš</v>
          </cell>
          <cell r="E32" t="str">
            <v>Andera</v>
          </cell>
          <cell r="F32" t="str">
            <v>Muž</v>
          </cell>
          <cell r="G32" t="str">
            <v>881219/0178</v>
          </cell>
          <cell r="H32" t="str">
            <v>Česká republika</v>
          </cell>
          <cell r="I32" t="str">
            <v>Na staré vinici</v>
          </cell>
          <cell r="J32">
            <v>208</v>
          </cell>
          <cell r="K32" t="str">
            <v>Praha - Krč</v>
          </cell>
          <cell r="L32">
            <v>14000</v>
          </cell>
          <cell r="M32" t="str">
            <v>Hlavní město Praha</v>
          </cell>
          <cell r="O32" t="str">
            <v>renataprokopcova@seznam.cz</v>
          </cell>
          <cell r="P32">
            <v>32496</v>
          </cell>
          <cell r="Q32">
            <v>13666701</v>
          </cell>
          <cell r="R32" t="str">
            <v>Neregistrovaní</v>
          </cell>
          <cell r="S32" t="str">
            <v>Hlavní město Praha</v>
          </cell>
          <cell r="T32" t="str">
            <v>SB</v>
          </cell>
        </row>
        <row r="33">
          <cell r="D33" t="str">
            <v>Jakub</v>
          </cell>
          <cell r="E33" t="str">
            <v>Andrejco</v>
          </cell>
          <cell r="F33" t="str">
            <v>Muž</v>
          </cell>
          <cell r="G33" t="str">
            <v>080717/3763</v>
          </cell>
          <cell r="H33" t="str">
            <v>Česká republika</v>
          </cell>
          <cell r="I33" t="str">
            <v>Lopuchová</v>
          </cell>
          <cell r="J33">
            <v>56</v>
          </cell>
          <cell r="K33" t="str">
            <v>Ostrava - Antošovice</v>
          </cell>
          <cell r="L33">
            <v>71100</v>
          </cell>
          <cell r="M33" t="str">
            <v>Moravskoslezský kraj</v>
          </cell>
          <cell r="N33" t="str">
            <v>4,20605E+11</v>
          </cell>
          <cell r="O33" t="str">
            <v>jakub.andrejco@czechsnowboarding.cz</v>
          </cell>
          <cell r="P33">
            <v>39646</v>
          </cell>
          <cell r="Q33">
            <v>14705510</v>
          </cell>
          <cell r="R33" t="str">
            <v>Český snowboarding z.s.</v>
          </cell>
          <cell r="S33" t="str">
            <v>Hlavní město Praha</v>
          </cell>
          <cell r="T33" t="str">
            <v>SB</v>
          </cell>
        </row>
        <row r="34">
          <cell r="D34" t="str">
            <v>Hana</v>
          </cell>
          <cell r="E34" t="str">
            <v>Andres</v>
          </cell>
          <cell r="F34" t="str">
            <v>Žena</v>
          </cell>
          <cell r="G34" t="str">
            <v>155421/0988</v>
          </cell>
          <cell r="H34" t="str">
            <v>Česká republika</v>
          </cell>
          <cell r="I34" t="str">
            <v>Modenská</v>
          </cell>
          <cell r="J34">
            <v>663</v>
          </cell>
          <cell r="K34" t="str">
            <v>Praha - Horní Měcholupy</v>
          </cell>
          <cell r="L34">
            <v>10900</v>
          </cell>
          <cell r="M34" t="str">
            <v>Hlavní město Praha</v>
          </cell>
          <cell r="N34" t="str">
            <v>4,20602E+11</v>
          </cell>
          <cell r="O34" t="str">
            <v>paulina.switon@gmail.com</v>
          </cell>
          <cell r="P34">
            <v>42115</v>
          </cell>
          <cell r="Q34">
            <v>16488885</v>
          </cell>
          <cell r="R34" t="str">
            <v>board masteRS team z.s.</v>
          </cell>
          <cell r="S34" t="str">
            <v>Hlavní město Praha</v>
          </cell>
          <cell r="T34" t="str">
            <v>SB</v>
          </cell>
        </row>
        <row r="35">
          <cell r="D35" t="str">
            <v>Martin</v>
          </cell>
          <cell r="E35" t="str">
            <v>Andres</v>
          </cell>
          <cell r="F35" t="str">
            <v>Muž</v>
          </cell>
          <cell r="G35" t="str">
            <v>730321/0156</v>
          </cell>
          <cell r="H35" t="str">
            <v>Česká republika</v>
          </cell>
          <cell r="I35" t="str">
            <v>U smaltovny</v>
          </cell>
          <cell r="J35">
            <v>1432</v>
          </cell>
          <cell r="K35" t="str">
            <v>Praha - Holešovice</v>
          </cell>
          <cell r="L35">
            <v>17000</v>
          </cell>
          <cell r="M35" t="str">
            <v>Hlavní město Praha</v>
          </cell>
          <cell r="O35" t="str">
            <v>martin.anders@czechsnowboarding.cz</v>
          </cell>
          <cell r="P35">
            <v>26744</v>
          </cell>
          <cell r="Q35">
            <v>12990832</v>
          </cell>
          <cell r="R35" t="str">
            <v>Český snowboarding z.s.</v>
          </cell>
          <cell r="S35" t="str">
            <v>Hlavní město Praha</v>
          </cell>
          <cell r="T35" t="str">
            <v>SB</v>
          </cell>
        </row>
        <row r="36">
          <cell r="D36" t="str">
            <v>Drahomíra</v>
          </cell>
          <cell r="E36" t="str">
            <v>Andresová</v>
          </cell>
          <cell r="F36" t="str">
            <v>Žena</v>
          </cell>
          <cell r="G36" t="str">
            <v>735912/0230</v>
          </cell>
          <cell r="H36" t="str">
            <v>Česká republika</v>
          </cell>
          <cell r="I36" t="str">
            <v>U smaltovny</v>
          </cell>
          <cell r="J36">
            <v>1432</v>
          </cell>
          <cell r="K36" t="str">
            <v>Praha - Holešovice</v>
          </cell>
          <cell r="L36">
            <v>17000</v>
          </cell>
          <cell r="M36" t="str">
            <v>Hlavní město Praha</v>
          </cell>
          <cell r="O36" t="str">
            <v>drahusandresova@ceskysnowboarding.cz</v>
          </cell>
          <cell r="P36">
            <v>26919</v>
          </cell>
          <cell r="Q36">
            <v>12972341</v>
          </cell>
          <cell r="R36" t="str">
            <v>Český snowboarding z.s.</v>
          </cell>
          <cell r="S36" t="str">
            <v>Hlavní město Praha</v>
          </cell>
          <cell r="T36" t="str">
            <v>SB</v>
          </cell>
        </row>
        <row r="37">
          <cell r="D37" t="str">
            <v>David</v>
          </cell>
          <cell r="E37" t="str">
            <v>Andrle</v>
          </cell>
          <cell r="F37" t="str">
            <v>Muž</v>
          </cell>
          <cell r="G37" t="str">
            <v>880723/5745</v>
          </cell>
          <cell r="H37" t="str">
            <v>Česká republika</v>
          </cell>
          <cell r="I37" t="str">
            <v>Pod Javorem</v>
          </cell>
          <cell r="K37" t="str">
            <v>Mšeno u Mělníka (Česká republika)</v>
          </cell>
          <cell r="L37">
            <v>27735</v>
          </cell>
          <cell r="O37" t="str">
            <v>davidandrle@ceskysnowboarding.cz</v>
          </cell>
          <cell r="P37">
            <v>32347</v>
          </cell>
          <cell r="Q37">
            <v>12971634</v>
          </cell>
          <cell r="R37" t="str">
            <v>Český snowboarding z.s.</v>
          </cell>
          <cell r="S37" t="str">
            <v>Hlavní město Praha</v>
          </cell>
          <cell r="T37" t="str">
            <v>SB</v>
          </cell>
        </row>
        <row r="38">
          <cell r="D38" t="str">
            <v>Jan</v>
          </cell>
          <cell r="E38" t="str">
            <v>Andrle</v>
          </cell>
          <cell r="F38" t="str">
            <v>Muž</v>
          </cell>
          <cell r="G38" t="str">
            <v>820610/7932</v>
          </cell>
          <cell r="H38" t="str">
            <v>Česká republika</v>
          </cell>
          <cell r="I38" t="str">
            <v>Studánka</v>
          </cell>
          <cell r="K38" t="str">
            <v>Tachov (Česká republika)</v>
          </cell>
          <cell r="L38">
            <v>34705</v>
          </cell>
          <cell r="N38" t="str">
            <v>4,20603E+11</v>
          </cell>
          <cell r="O38" t="str">
            <v>andrle@ceskysnowboarding.cz</v>
          </cell>
          <cell r="P38">
            <v>30112</v>
          </cell>
          <cell r="Q38">
            <v>10605642</v>
          </cell>
          <cell r="R38" t="str">
            <v>Český snowboarding z.s.</v>
          </cell>
          <cell r="S38" t="str">
            <v>Hlavní město Praha</v>
          </cell>
          <cell r="T38" t="str">
            <v>SB</v>
          </cell>
        </row>
        <row r="39">
          <cell r="D39" t="str">
            <v>David</v>
          </cell>
          <cell r="E39" t="str">
            <v>Andš</v>
          </cell>
          <cell r="F39" t="str">
            <v>Muž</v>
          </cell>
          <cell r="G39" t="str">
            <v>770915/3408</v>
          </cell>
          <cell r="H39" t="str">
            <v>Česká republika</v>
          </cell>
          <cell r="I39" t="str">
            <v>Schützova</v>
          </cell>
          <cell r="J39">
            <v>1009</v>
          </cell>
          <cell r="K39" t="str">
            <v>Kostelec nad Orlicí</v>
          </cell>
          <cell r="L39">
            <v>51741</v>
          </cell>
          <cell r="M39" t="str">
            <v>Královéhradecký kraj</v>
          </cell>
          <cell r="O39" t="str">
            <v>ands@ceskysnowboarding.cz</v>
          </cell>
          <cell r="P39">
            <v>28383</v>
          </cell>
          <cell r="Q39">
            <v>10742654</v>
          </cell>
          <cell r="R39" t="str">
            <v>Český snowboarding z.s.</v>
          </cell>
          <cell r="S39" t="str">
            <v>Hlavní město Praha</v>
          </cell>
          <cell r="T39" t="str">
            <v>SB</v>
          </cell>
        </row>
        <row r="40">
          <cell r="D40" t="str">
            <v>Kryštof</v>
          </cell>
          <cell r="E40" t="str">
            <v>Anger</v>
          </cell>
          <cell r="F40" t="str">
            <v>Muž</v>
          </cell>
          <cell r="G40" t="str">
            <v>060205/2352</v>
          </cell>
          <cell r="H40" t="str">
            <v>Česká republika</v>
          </cell>
          <cell r="I40" t="str">
            <v>Havlíčkova</v>
          </cell>
          <cell r="J40">
            <v>905</v>
          </cell>
          <cell r="K40" t="str">
            <v>Kyjov</v>
          </cell>
          <cell r="L40">
            <v>69701</v>
          </cell>
          <cell r="M40" t="str">
            <v>Jihomoravský kraj</v>
          </cell>
          <cell r="O40" t="str">
            <v>anger@czechsnowboarding.cz</v>
          </cell>
          <cell r="P40">
            <v>38753</v>
          </cell>
          <cell r="Q40">
            <v>14602648</v>
          </cell>
          <cell r="R40" t="str">
            <v>Klub Krušných hor, z.s.</v>
          </cell>
          <cell r="S40" t="str">
            <v>Karlovarský kraj</v>
          </cell>
          <cell r="T40" t="str">
            <v>SB</v>
          </cell>
        </row>
        <row r="41">
          <cell r="D41" t="str">
            <v>Václav</v>
          </cell>
          <cell r="E41" t="str">
            <v>Anger</v>
          </cell>
          <cell r="F41" t="str">
            <v>Muž</v>
          </cell>
          <cell r="G41" t="str">
            <v>900426/0199</v>
          </cell>
          <cell r="H41" t="str">
            <v>Česká republika</v>
          </cell>
          <cell r="I41" t="str">
            <v>Přímětická</v>
          </cell>
          <cell r="J41">
            <v>1199</v>
          </cell>
          <cell r="K41" t="str">
            <v>Praha - Michle</v>
          </cell>
          <cell r="L41">
            <v>14000</v>
          </cell>
          <cell r="M41" t="str">
            <v>Hlavní město Praha</v>
          </cell>
          <cell r="O41" t="str">
            <v>anger@cskysnowboarding.cz</v>
          </cell>
          <cell r="P41">
            <v>32989</v>
          </cell>
          <cell r="Q41">
            <v>11488645</v>
          </cell>
          <cell r="R41" t="str">
            <v>Český snowboarding z.s.</v>
          </cell>
          <cell r="S41" t="str">
            <v>Hlavní město Praha</v>
          </cell>
          <cell r="T41" t="str">
            <v>SB</v>
          </cell>
        </row>
        <row r="42">
          <cell r="D42" t="str">
            <v>Julie</v>
          </cell>
          <cell r="E42" t="str">
            <v>Angerová</v>
          </cell>
          <cell r="F42" t="str">
            <v>Žena</v>
          </cell>
          <cell r="G42" t="str">
            <v>085205/2333</v>
          </cell>
          <cell r="H42" t="str">
            <v>Česká republika</v>
          </cell>
          <cell r="I42" t="str">
            <v>Havlíčkova</v>
          </cell>
          <cell r="J42">
            <v>905</v>
          </cell>
          <cell r="K42" t="str">
            <v>Kyjov</v>
          </cell>
          <cell r="L42">
            <v>69701</v>
          </cell>
          <cell r="M42" t="str">
            <v>Jihomoravský kraj</v>
          </cell>
          <cell r="O42" t="str">
            <v>angerova@czechsnowboarding.cz</v>
          </cell>
          <cell r="P42">
            <v>39483</v>
          </cell>
          <cell r="Q42">
            <v>14602749</v>
          </cell>
          <cell r="R42" t="str">
            <v>Klub Krušných hor, z.s.</v>
          </cell>
          <cell r="S42" t="str">
            <v>Karlovarský kraj</v>
          </cell>
          <cell r="T42" t="str">
            <v>SB</v>
          </cell>
        </row>
        <row r="43">
          <cell r="D43" t="str">
            <v>Antonina</v>
          </cell>
          <cell r="E43" t="str">
            <v>Antonova</v>
          </cell>
          <cell r="F43" t="str">
            <v>Žena</v>
          </cell>
          <cell r="G43" t="str">
            <v>835817/8895</v>
          </cell>
          <cell r="H43" t="str">
            <v>Česká republika</v>
          </cell>
          <cell r="I43" t="str">
            <v>5. května</v>
          </cell>
          <cell r="J43">
            <v>781</v>
          </cell>
          <cell r="K43" t="str">
            <v>Praha - Nusle</v>
          </cell>
          <cell r="L43">
            <v>14000</v>
          </cell>
          <cell r="M43" t="str">
            <v>Hlavní město Praha</v>
          </cell>
          <cell r="N43" t="str">
            <v>4,20736E+11</v>
          </cell>
          <cell r="O43" t="str">
            <v>antonova@ceskysnowboarding.cz</v>
          </cell>
          <cell r="P43">
            <v>30545</v>
          </cell>
          <cell r="Q43">
            <v>10600285</v>
          </cell>
          <cell r="R43" t="str">
            <v>Český snowboarding z.s.</v>
          </cell>
          <cell r="S43" t="str">
            <v>Hlavní město Praha</v>
          </cell>
          <cell r="T43" t="str">
            <v>SB</v>
          </cell>
        </row>
        <row r="44">
          <cell r="C44">
            <v>887760</v>
          </cell>
          <cell r="D44" t="str">
            <v>Tereza</v>
          </cell>
          <cell r="E44" t="str">
            <v>Antošová</v>
          </cell>
          <cell r="F44" t="str">
            <v>Žena</v>
          </cell>
          <cell r="G44" t="str">
            <v>805903/0485</v>
          </cell>
          <cell r="H44" t="str">
            <v>Česká republika</v>
          </cell>
          <cell r="I44" t="str">
            <v>Háj</v>
          </cell>
          <cell r="J44">
            <v>210</v>
          </cell>
          <cell r="K44" t="str">
            <v>Loučná pod Klínovcem - Háj</v>
          </cell>
          <cell r="L44">
            <v>43191</v>
          </cell>
          <cell r="M44" t="str">
            <v>Ústecký kraj</v>
          </cell>
          <cell r="O44" t="str">
            <v>antosova@sportclub2000.eu</v>
          </cell>
          <cell r="P44">
            <v>29467</v>
          </cell>
          <cell r="Q44">
            <v>10416894</v>
          </cell>
          <cell r="R44" t="str">
            <v>Sport Club 2000, z.s.</v>
          </cell>
          <cell r="S44" t="str">
            <v>Ústecký kraj</v>
          </cell>
          <cell r="T44" t="str">
            <v>SB</v>
          </cell>
        </row>
        <row r="45">
          <cell r="D45" t="str">
            <v>Barbora</v>
          </cell>
          <cell r="E45" t="str">
            <v>Anýžová</v>
          </cell>
          <cell r="F45" t="str">
            <v>Žena</v>
          </cell>
          <cell r="G45" t="str">
            <v>895413/0944</v>
          </cell>
          <cell r="H45" t="str">
            <v>Česká republika</v>
          </cell>
          <cell r="I45" t="str">
            <v>Lodecká</v>
          </cell>
          <cell r="J45">
            <v>1206</v>
          </cell>
          <cell r="K45" t="str">
            <v>Praha - Nové Město</v>
          </cell>
          <cell r="L45">
            <v>11000</v>
          </cell>
          <cell r="M45" t="str">
            <v>Hlavní město Praha</v>
          </cell>
          <cell r="O45" t="str">
            <v>anyzova@ceskysnowboarding.cz</v>
          </cell>
          <cell r="P45">
            <v>32611</v>
          </cell>
          <cell r="Q45">
            <v>10886336</v>
          </cell>
          <cell r="R45" t="str">
            <v>Český snowboarding z.s.</v>
          </cell>
          <cell r="S45" t="str">
            <v>Hlavní město Praha</v>
          </cell>
          <cell r="T45" t="str">
            <v>SB</v>
          </cell>
        </row>
        <row r="46">
          <cell r="D46" t="str">
            <v>Miroslav</v>
          </cell>
          <cell r="E46" t="str">
            <v>Appl</v>
          </cell>
          <cell r="F46" t="str">
            <v>Muž</v>
          </cell>
          <cell r="G46" t="str">
            <v>100113/3276</v>
          </cell>
          <cell r="H46" t="str">
            <v>Česká republika</v>
          </cell>
          <cell r="I46" t="str">
            <v>Svatoplukova</v>
          </cell>
          <cell r="J46">
            <v>16</v>
          </cell>
          <cell r="K46" t="str">
            <v>Červenka</v>
          </cell>
          <cell r="L46">
            <v>78401</v>
          </cell>
          <cell r="M46" t="str">
            <v>Olomoucký kraj</v>
          </cell>
          <cell r="O46" t="str">
            <v>appl@czechsnowboarding.cz</v>
          </cell>
          <cell r="P46">
            <v>40191</v>
          </cell>
          <cell r="Q46">
            <v>14596685</v>
          </cell>
          <cell r="R46" t="str">
            <v>Sport Club 2000, z.s.</v>
          </cell>
          <cell r="S46" t="str">
            <v>Ústecký kraj</v>
          </cell>
          <cell r="T46" t="str">
            <v>SB</v>
          </cell>
        </row>
        <row r="47">
          <cell r="D47" t="str">
            <v>Klára</v>
          </cell>
          <cell r="E47" t="str">
            <v>Applová</v>
          </cell>
          <cell r="F47" t="str">
            <v>Žena</v>
          </cell>
          <cell r="G47" t="str">
            <v>955202/5945</v>
          </cell>
          <cell r="H47" t="str">
            <v>Česká republika</v>
          </cell>
          <cell r="I47" t="str">
            <v>17. listopadu</v>
          </cell>
          <cell r="J47">
            <v>1234</v>
          </cell>
          <cell r="K47" t="str">
            <v>Kopřivnice</v>
          </cell>
          <cell r="L47">
            <v>74221</v>
          </cell>
          <cell r="M47" t="str">
            <v>Moravskoslezský kraj</v>
          </cell>
          <cell r="N47" t="str">
            <v>4,20607E+11</v>
          </cell>
          <cell r="O47" t="str">
            <v>klara.applova@czechsnowboarding.cz</v>
          </cell>
          <cell r="P47">
            <v>34732</v>
          </cell>
          <cell r="Q47">
            <v>14721674</v>
          </cell>
          <cell r="R47" t="str">
            <v>Český snowboarding z.s.</v>
          </cell>
          <cell r="S47" t="str">
            <v>Hlavní město Praha</v>
          </cell>
          <cell r="T47" t="str">
            <v>SB</v>
          </cell>
        </row>
        <row r="48">
          <cell r="D48" t="str">
            <v>Adam</v>
          </cell>
          <cell r="E48" t="str">
            <v>Arnošt</v>
          </cell>
          <cell r="F48" t="str">
            <v>Muž</v>
          </cell>
          <cell r="G48" t="str">
            <v>890626/2266</v>
          </cell>
          <cell r="H48" t="str">
            <v>Česká republika</v>
          </cell>
          <cell r="I48" t="str">
            <v>Uxova</v>
          </cell>
          <cell r="K48" t="str">
            <v>Nýřany (Česká republika)</v>
          </cell>
          <cell r="L48">
            <v>33023</v>
          </cell>
          <cell r="O48" t="str">
            <v>adam.arnost@seznam.cz</v>
          </cell>
          <cell r="P48">
            <v>32685</v>
          </cell>
          <cell r="Q48">
            <v>10884417</v>
          </cell>
          <cell r="R48" t="str">
            <v>Český snowboarding z.s.</v>
          </cell>
          <cell r="S48" t="str">
            <v>Hlavní město Praha</v>
          </cell>
          <cell r="T48" t="str">
            <v>SB</v>
          </cell>
        </row>
        <row r="49">
          <cell r="D49" t="str">
            <v>Tobiáš</v>
          </cell>
          <cell r="E49" t="str">
            <v>Aron</v>
          </cell>
          <cell r="F49" t="str">
            <v>Muž</v>
          </cell>
          <cell r="G49" t="str">
            <v>080604/5097</v>
          </cell>
          <cell r="H49" t="str">
            <v>Česká republika</v>
          </cell>
          <cell r="I49" t="str">
            <v>Linhartova</v>
          </cell>
          <cell r="J49">
            <v>1287</v>
          </cell>
          <cell r="K49" t="str">
            <v>Praha - Košíře</v>
          </cell>
          <cell r="L49">
            <v>15000</v>
          </cell>
          <cell r="M49" t="str">
            <v>Hlavní město Praha</v>
          </cell>
          <cell r="N49" t="str">
            <v>4,20604E+11</v>
          </cell>
          <cell r="O49" t="str">
            <v>Michalaron@hotmail.com</v>
          </cell>
          <cell r="P49">
            <v>39603</v>
          </cell>
          <cell r="Q49">
            <v>13328312</v>
          </cell>
          <cell r="R49" t="str">
            <v>Neregistrovaní</v>
          </cell>
          <cell r="S49" t="str">
            <v>Hlavní město Praha</v>
          </cell>
          <cell r="T49" t="str">
            <v>AD</v>
          </cell>
        </row>
        <row r="50">
          <cell r="D50" t="str">
            <v>Georg</v>
          </cell>
          <cell r="E50" t="str">
            <v>Atanasov</v>
          </cell>
          <cell r="F50" t="str">
            <v>Muž</v>
          </cell>
          <cell r="G50" t="str">
            <v>700202/2764</v>
          </cell>
          <cell r="H50" t="str">
            <v>Česká republika</v>
          </cell>
          <cell r="I50" t="str">
            <v>Chuderinská</v>
          </cell>
          <cell r="K50" t="str">
            <v>Litvínov (Česká republika)</v>
          </cell>
          <cell r="L50">
            <v>43601</v>
          </cell>
          <cell r="O50" t="str">
            <v>atanasov@klubkrusnychhor.cz</v>
          </cell>
          <cell r="P50">
            <v>25601</v>
          </cell>
          <cell r="Q50">
            <v>10491666</v>
          </cell>
          <cell r="R50" t="str">
            <v>Klub Krušných hor, z.s.</v>
          </cell>
          <cell r="S50" t="str">
            <v>Karlovarský kraj</v>
          </cell>
          <cell r="T50" t="str">
            <v>SB</v>
          </cell>
        </row>
        <row r="51">
          <cell r="C51">
            <v>888142</v>
          </cell>
          <cell r="D51" t="str">
            <v>Alexandra</v>
          </cell>
          <cell r="E51" t="str">
            <v>Atanasová</v>
          </cell>
          <cell r="F51" t="str">
            <v>Žena</v>
          </cell>
          <cell r="G51" t="str">
            <v>915529/2971</v>
          </cell>
          <cell r="H51" t="str">
            <v>Česká republika</v>
          </cell>
          <cell r="I51" t="str">
            <v>Chuderinská</v>
          </cell>
          <cell r="K51" t="str">
            <v>Litvínov (Česká republika)</v>
          </cell>
          <cell r="L51">
            <v>43601</v>
          </cell>
          <cell r="O51" t="str">
            <v>atanasova@klubkrusnychhor.cz</v>
          </cell>
          <cell r="P51">
            <v>33387</v>
          </cell>
          <cell r="Q51">
            <v>10491767</v>
          </cell>
          <cell r="R51" t="str">
            <v>Klub Krušných hor, z.s.</v>
          </cell>
          <cell r="S51" t="str">
            <v>Karlovarský kraj</v>
          </cell>
          <cell r="T51" t="str">
            <v>SB</v>
          </cell>
        </row>
        <row r="52">
          <cell r="D52" t="str">
            <v>Diana</v>
          </cell>
          <cell r="E52" t="str">
            <v>Augustinová</v>
          </cell>
          <cell r="F52" t="str">
            <v>Žena</v>
          </cell>
          <cell r="G52" t="str">
            <v>955928/1402</v>
          </cell>
          <cell r="H52" t="str">
            <v>Česká republika</v>
          </cell>
          <cell r="I52" t="str">
            <v>Sídliště Vyšný</v>
          </cell>
          <cell r="J52">
            <v>114</v>
          </cell>
          <cell r="K52" t="str">
            <v>Český Krumlov - Nádražní Předměstí</v>
          </cell>
          <cell r="L52">
            <v>38101</v>
          </cell>
          <cell r="M52" t="str">
            <v>Jihočeský kraj</v>
          </cell>
          <cell r="N52" t="str">
            <v>4,20778E+11</v>
          </cell>
          <cell r="O52" t="str">
            <v>diana.augustinova@gmail.com</v>
          </cell>
          <cell r="P52">
            <v>34970</v>
          </cell>
          <cell r="Q52">
            <v>10976262</v>
          </cell>
          <cell r="R52" t="str">
            <v>Neregistrovaní</v>
          </cell>
          <cell r="S52" t="str">
            <v>Jihočeský kraj</v>
          </cell>
          <cell r="T52" t="str">
            <v>SB</v>
          </cell>
        </row>
        <row r="53">
          <cell r="D53" t="str">
            <v>Filip</v>
          </cell>
          <cell r="E53" t="str">
            <v>Aujeský</v>
          </cell>
          <cell r="F53" t="str">
            <v>Muž</v>
          </cell>
          <cell r="G53" t="str">
            <v>021006/4239</v>
          </cell>
          <cell r="H53" t="str">
            <v>Česká republika</v>
          </cell>
          <cell r="I53" t="str">
            <v>Voříškova</v>
          </cell>
          <cell r="J53">
            <v>290</v>
          </cell>
          <cell r="K53" t="str">
            <v>Brno - Kohoutovice</v>
          </cell>
          <cell r="L53">
            <v>62300</v>
          </cell>
          <cell r="M53" t="str">
            <v>Jihomoravský kraj</v>
          </cell>
          <cell r="O53" t="str">
            <v>aujesky.filip@czechsnowboarding</v>
          </cell>
          <cell r="P53">
            <v>37535</v>
          </cell>
          <cell r="Q53">
            <v>14627506</v>
          </cell>
          <cell r="R53" t="str">
            <v>SKIEUR Brno, z.s.</v>
          </cell>
          <cell r="S53" t="str">
            <v>Jihomoravský kraj</v>
          </cell>
          <cell r="T53" t="str">
            <v>SB</v>
          </cell>
        </row>
        <row r="54">
          <cell r="D54" t="str">
            <v>Filip</v>
          </cell>
          <cell r="E54" t="str">
            <v>Aurell</v>
          </cell>
          <cell r="F54" t="str">
            <v>Muž</v>
          </cell>
          <cell r="G54" t="str">
            <v>040215/5787</v>
          </cell>
          <cell r="H54" t="str">
            <v>Česká republika</v>
          </cell>
          <cell r="I54" t="str">
            <v>Heřmanova</v>
          </cell>
          <cell r="J54">
            <v>1169</v>
          </cell>
          <cell r="K54" t="str">
            <v>Praha - Holešovice</v>
          </cell>
          <cell r="L54">
            <v>17000</v>
          </cell>
          <cell r="M54" t="str">
            <v>Hlavní město Praha</v>
          </cell>
          <cell r="N54" t="str">
            <v>4,20778E+11</v>
          </cell>
          <cell r="O54" t="str">
            <v>klaraaurell@seznam.cz</v>
          </cell>
          <cell r="P54">
            <v>38032</v>
          </cell>
          <cell r="Q54">
            <v>14043987</v>
          </cell>
          <cell r="R54" t="str">
            <v>Neregistrovaní</v>
          </cell>
          <cell r="S54" t="str">
            <v>Hlavní město Praha</v>
          </cell>
          <cell r="T54" t="str">
            <v>SB</v>
          </cell>
        </row>
        <row r="55">
          <cell r="D55" t="str">
            <v>Matouš</v>
          </cell>
          <cell r="E55" t="str">
            <v>Aurell</v>
          </cell>
          <cell r="F55" t="str">
            <v>Muž</v>
          </cell>
          <cell r="G55" t="str">
            <v>060502/4684</v>
          </cell>
          <cell r="H55" t="str">
            <v>Česká republika</v>
          </cell>
          <cell r="I55" t="str">
            <v>Heřmanova</v>
          </cell>
          <cell r="J55">
            <v>1169</v>
          </cell>
          <cell r="K55" t="str">
            <v>Praha - Holešovice</v>
          </cell>
          <cell r="L55">
            <v>17000</v>
          </cell>
          <cell r="M55" t="str">
            <v>Hlavní město Praha</v>
          </cell>
          <cell r="N55" t="str">
            <v>4,20778E+11</v>
          </cell>
          <cell r="O55" t="str">
            <v>klaraaurell@seznam.cz</v>
          </cell>
          <cell r="P55">
            <v>38839</v>
          </cell>
          <cell r="Q55">
            <v>14043886</v>
          </cell>
          <cell r="R55" t="str">
            <v>Neregistrovaní</v>
          </cell>
          <cell r="S55" t="str">
            <v>Hlavní město Praha</v>
          </cell>
          <cell r="T55" t="str">
            <v>SB</v>
          </cell>
        </row>
        <row r="56">
          <cell r="D56" t="str">
            <v>Jakub</v>
          </cell>
          <cell r="E56" t="str">
            <v>Aust</v>
          </cell>
          <cell r="F56" t="str">
            <v>Muž</v>
          </cell>
          <cell r="G56" t="str">
            <v>880202/1074</v>
          </cell>
          <cell r="H56" t="str">
            <v>Česká republika</v>
          </cell>
          <cell r="I56" t="str">
            <v>Krajnic</v>
          </cell>
          <cell r="K56" t="str">
            <v>Mladá Bolestav (Česká republika)</v>
          </cell>
          <cell r="L56">
            <v>29301</v>
          </cell>
          <cell r="O56" t="str">
            <v>aust@ceskysnowboarding.cz</v>
          </cell>
          <cell r="P56">
            <v>32175</v>
          </cell>
          <cell r="Q56">
            <v>10743462</v>
          </cell>
          <cell r="R56" t="str">
            <v>Český snowboarding z.s.</v>
          </cell>
          <cell r="S56" t="str">
            <v>Hlavní město Praha</v>
          </cell>
          <cell r="T56" t="str">
            <v>SB</v>
          </cell>
        </row>
        <row r="57">
          <cell r="D57" t="str">
            <v>Jan</v>
          </cell>
          <cell r="E57" t="str">
            <v>Baader</v>
          </cell>
          <cell r="F57" t="str">
            <v>Muž</v>
          </cell>
          <cell r="G57" t="str">
            <v>800812/9085</v>
          </cell>
          <cell r="H57" t="str">
            <v>Česká republika</v>
          </cell>
          <cell r="I57" t="str">
            <v>Matušova</v>
          </cell>
          <cell r="K57" t="str">
            <v>Liberec 3 (Česká republika)</v>
          </cell>
          <cell r="L57">
            <v>46003</v>
          </cell>
          <cell r="N57" t="str">
            <v>4,20721E+11</v>
          </cell>
          <cell r="O57" t="str">
            <v>baade@ceskysnowboarding.cz</v>
          </cell>
          <cell r="P57">
            <v>29445</v>
          </cell>
          <cell r="Q57">
            <v>10606046</v>
          </cell>
          <cell r="R57" t="str">
            <v>Český snowboarding z.s.</v>
          </cell>
          <cell r="S57" t="str">
            <v>Hlavní město Praha</v>
          </cell>
          <cell r="T57" t="str">
            <v>SB</v>
          </cell>
        </row>
        <row r="58">
          <cell r="C58">
            <v>775801</v>
          </cell>
          <cell r="D58" t="str">
            <v>David</v>
          </cell>
          <cell r="E58" t="str">
            <v>Babáček</v>
          </cell>
          <cell r="F58" t="str">
            <v>Muž</v>
          </cell>
          <cell r="G58" t="str">
            <v>060303/1715</v>
          </cell>
          <cell r="H58" t="str">
            <v>Česká republika</v>
          </cell>
          <cell r="I58" t="str">
            <v>Tyršova</v>
          </cell>
          <cell r="J58">
            <v>144</v>
          </cell>
          <cell r="K58" t="str">
            <v>Klášterec nad Ohří</v>
          </cell>
          <cell r="L58">
            <v>43151</v>
          </cell>
          <cell r="M58" t="str">
            <v>Ústecký kraj</v>
          </cell>
          <cell r="N58" t="str">
            <v>4,20602E+11</v>
          </cell>
          <cell r="O58" t="str">
            <v>r.babacek@seznam.cz</v>
          </cell>
          <cell r="P58">
            <v>38779</v>
          </cell>
          <cell r="Q58">
            <v>13348621</v>
          </cell>
          <cell r="R58" t="str">
            <v>TJ Klínovec LO, z.s.</v>
          </cell>
          <cell r="S58" t="str">
            <v>Ústecký kraj</v>
          </cell>
          <cell r="T58" t="str">
            <v>AD</v>
          </cell>
        </row>
        <row r="59">
          <cell r="D59" t="str">
            <v>Stanislava</v>
          </cell>
          <cell r="E59" t="str">
            <v>Babczynská</v>
          </cell>
          <cell r="F59" t="str">
            <v>Žena</v>
          </cell>
          <cell r="G59" t="str">
            <v>745219/0064</v>
          </cell>
          <cell r="H59" t="str">
            <v>Česká republika</v>
          </cell>
          <cell r="I59" t="str">
            <v>Obora</v>
          </cell>
          <cell r="J59">
            <v>99</v>
          </cell>
          <cell r="K59" t="str">
            <v>Petrov</v>
          </cell>
          <cell r="L59">
            <v>25281</v>
          </cell>
          <cell r="M59" t="str">
            <v>Středočeský kraj</v>
          </cell>
          <cell r="O59" t="str">
            <v>babczynska@email.cz</v>
          </cell>
          <cell r="P59">
            <v>27079</v>
          </cell>
          <cell r="Q59">
            <v>14442903</v>
          </cell>
          <cell r="R59" t="str">
            <v>Spolek Snowboardový klub ZODYHYD SNOW</v>
          </cell>
          <cell r="S59" t="str">
            <v>Středočeský kraj</v>
          </cell>
          <cell r="T59" t="str">
            <v>SB</v>
          </cell>
        </row>
        <row r="60">
          <cell r="D60" t="str">
            <v>Zita</v>
          </cell>
          <cell r="E60" t="str">
            <v>Babczynská</v>
          </cell>
          <cell r="F60" t="str">
            <v>Žena</v>
          </cell>
          <cell r="G60" t="str">
            <v>055216/4448</v>
          </cell>
          <cell r="H60" t="str">
            <v>Česká republika</v>
          </cell>
          <cell r="I60" t="str">
            <v>Obora</v>
          </cell>
          <cell r="J60">
            <v>99</v>
          </cell>
          <cell r="K60" t="str">
            <v>Petrov</v>
          </cell>
          <cell r="L60">
            <v>25281</v>
          </cell>
          <cell r="M60" t="str">
            <v>Středočeský kraj</v>
          </cell>
          <cell r="O60" t="str">
            <v>babczynska@email.cz</v>
          </cell>
          <cell r="P60">
            <v>38399</v>
          </cell>
          <cell r="Q60">
            <v>14442701</v>
          </cell>
          <cell r="R60" t="str">
            <v>Spolek Snowboardový klub ZODYHYD SNOW</v>
          </cell>
          <cell r="S60" t="str">
            <v>Středočeský kraj</v>
          </cell>
          <cell r="T60" t="str">
            <v>SB</v>
          </cell>
        </row>
        <row r="61">
          <cell r="D61" t="str">
            <v>Dan</v>
          </cell>
          <cell r="E61" t="str">
            <v>Babczynski</v>
          </cell>
          <cell r="F61" t="str">
            <v>Muž</v>
          </cell>
          <cell r="G61" t="str">
            <v>070606/4502</v>
          </cell>
          <cell r="H61" t="str">
            <v>Česká republika</v>
          </cell>
          <cell r="I61" t="str">
            <v>Obora</v>
          </cell>
          <cell r="J61">
            <v>99</v>
          </cell>
          <cell r="K61" t="str">
            <v>Petrov</v>
          </cell>
          <cell r="L61">
            <v>25281</v>
          </cell>
          <cell r="M61" t="str">
            <v>Středočeský kraj</v>
          </cell>
          <cell r="O61" t="str">
            <v>babczynska@email.cz</v>
          </cell>
          <cell r="P61">
            <v>39239</v>
          </cell>
          <cell r="Q61">
            <v>14442802</v>
          </cell>
          <cell r="R61" t="str">
            <v>Spolek Snowboardový klub ZODYHYD SNOW</v>
          </cell>
          <cell r="S61" t="str">
            <v>Středočeský kraj</v>
          </cell>
          <cell r="T61" t="str">
            <v>SB</v>
          </cell>
        </row>
        <row r="62">
          <cell r="D62" t="str">
            <v>Kristýna</v>
          </cell>
          <cell r="E62" t="str">
            <v>Babiánková</v>
          </cell>
          <cell r="F62" t="str">
            <v>Žena</v>
          </cell>
          <cell r="G62" t="str">
            <v>016017/0010</v>
          </cell>
          <cell r="H62" t="str">
            <v>Česká republika</v>
          </cell>
          <cell r="I62" t="str">
            <v>Štúrova</v>
          </cell>
          <cell r="J62">
            <v>535</v>
          </cell>
          <cell r="K62" t="str">
            <v>Praha - Lhotka</v>
          </cell>
          <cell r="L62">
            <v>14200</v>
          </cell>
          <cell r="M62" t="str">
            <v>Hlavní město Praha</v>
          </cell>
          <cell r="N62" t="str">
            <v>4,20739E+11</v>
          </cell>
          <cell r="O62" t="str">
            <v>kristyna.babiankova@seznam.cz</v>
          </cell>
          <cell r="P62">
            <v>37181</v>
          </cell>
          <cell r="Q62">
            <v>14500493</v>
          </cell>
          <cell r="R62" t="str">
            <v>Snowbeasts z.s.</v>
          </cell>
          <cell r="S62" t="str">
            <v>Liberecký kraj</v>
          </cell>
          <cell r="T62" t="str">
            <v>SB</v>
          </cell>
        </row>
        <row r="63">
          <cell r="C63">
            <v>887766</v>
          </cell>
          <cell r="D63" t="str">
            <v>Jana</v>
          </cell>
          <cell r="E63" t="str">
            <v>Babická</v>
          </cell>
          <cell r="F63" t="str">
            <v>Žena</v>
          </cell>
          <cell r="G63" t="str">
            <v>735821/2444</v>
          </cell>
          <cell r="H63" t="str">
            <v>Česká republika</v>
          </cell>
          <cell r="I63" t="str">
            <v>Schubertova</v>
          </cell>
          <cell r="J63">
            <v>1721</v>
          </cell>
          <cell r="K63" t="str">
            <v>Chomutov</v>
          </cell>
          <cell r="L63">
            <v>43001</v>
          </cell>
          <cell r="M63" t="str">
            <v>Ústecký kraj</v>
          </cell>
          <cell r="O63" t="str">
            <v>babicka@sportclub2000.eu</v>
          </cell>
          <cell r="P63">
            <v>26897</v>
          </cell>
          <cell r="Q63">
            <v>10426089</v>
          </cell>
          <cell r="R63" t="str">
            <v>Sport Club 2000, z.s.</v>
          </cell>
          <cell r="S63" t="str">
            <v>Ústecký kraj</v>
          </cell>
          <cell r="T63" t="str">
            <v>SB</v>
          </cell>
        </row>
        <row r="64">
          <cell r="D64" t="str">
            <v>František</v>
          </cell>
          <cell r="E64" t="str">
            <v>Babický</v>
          </cell>
          <cell r="F64" t="str">
            <v>Muž</v>
          </cell>
          <cell r="G64" t="str">
            <v>640611/0975</v>
          </cell>
          <cell r="H64" t="str">
            <v>Česká republika</v>
          </cell>
          <cell r="I64" t="str">
            <v>Schubertova</v>
          </cell>
          <cell r="J64">
            <v>1721</v>
          </cell>
          <cell r="K64" t="str">
            <v>Chomutov</v>
          </cell>
          <cell r="L64">
            <v>43001</v>
          </cell>
          <cell r="M64" t="str">
            <v>Ústecký kraj</v>
          </cell>
          <cell r="O64" t="str">
            <v>babicky@sportclub2000.eu</v>
          </cell>
          <cell r="P64">
            <v>23539</v>
          </cell>
          <cell r="Q64">
            <v>10426190</v>
          </cell>
          <cell r="R64" t="str">
            <v>Sport Club 2000, z.s.</v>
          </cell>
          <cell r="S64" t="str">
            <v>Ústecký kraj</v>
          </cell>
          <cell r="T64" t="str">
            <v>SB</v>
          </cell>
        </row>
        <row r="65">
          <cell r="D65" t="str">
            <v>Ondřej</v>
          </cell>
          <cell r="E65" t="str">
            <v>Babič</v>
          </cell>
          <cell r="F65" t="str">
            <v>Muž</v>
          </cell>
          <cell r="G65" t="str">
            <v>080303/8511</v>
          </cell>
          <cell r="H65" t="str">
            <v>Česká republika</v>
          </cell>
          <cell r="I65" t="str">
            <v>Boženy Němcové</v>
          </cell>
          <cell r="J65">
            <v>804</v>
          </cell>
          <cell r="K65" t="str">
            <v>Podivín</v>
          </cell>
          <cell r="L65">
            <v>69145</v>
          </cell>
          <cell r="M65" t="str">
            <v>Jihomoravský kraj</v>
          </cell>
          <cell r="O65" t="str">
            <v>miriamsilhanova@seznam.cz</v>
          </cell>
          <cell r="P65">
            <v>39510</v>
          </cell>
          <cell r="Q65">
            <v>14650037</v>
          </cell>
          <cell r="R65" t="str">
            <v>Český snowboarding z.s.</v>
          </cell>
          <cell r="S65" t="str">
            <v>Hlavní město Praha</v>
          </cell>
          <cell r="T65" t="str">
            <v>SB</v>
          </cell>
        </row>
        <row r="66">
          <cell r="D66" t="str">
            <v>Tereza</v>
          </cell>
          <cell r="E66" t="str">
            <v>Babincová</v>
          </cell>
          <cell r="F66" t="str">
            <v>Žena</v>
          </cell>
          <cell r="G66" t="str">
            <v>945420/0041</v>
          </cell>
          <cell r="H66" t="str">
            <v>Česká republika</v>
          </cell>
          <cell r="I66" t="str">
            <v>Krocínova</v>
          </cell>
          <cell r="J66">
            <v>316</v>
          </cell>
          <cell r="K66" t="str">
            <v>Praha - Staré Město</v>
          </cell>
          <cell r="L66">
            <v>11000</v>
          </cell>
          <cell r="M66" t="str">
            <v>Hlavní město Praha</v>
          </cell>
          <cell r="O66" t="str">
            <v>tereza.babincova@seznam.cz</v>
          </cell>
          <cell r="P66">
            <v>34444</v>
          </cell>
          <cell r="Q66">
            <v>13056712</v>
          </cell>
          <cell r="R66" t="str">
            <v>Český snowboarding z.s.</v>
          </cell>
          <cell r="S66" t="str">
            <v>Hlavní město Praha</v>
          </cell>
          <cell r="T66" t="str">
            <v>SB</v>
          </cell>
        </row>
        <row r="67">
          <cell r="D67" t="str">
            <v>Tomáš</v>
          </cell>
          <cell r="E67" t="str">
            <v>Báča</v>
          </cell>
          <cell r="F67" t="str">
            <v>Muž</v>
          </cell>
          <cell r="G67" t="str">
            <v>060210/4437</v>
          </cell>
          <cell r="H67" t="str">
            <v>Česká republika</v>
          </cell>
          <cell r="I67" t="str">
            <v>Komenského</v>
          </cell>
          <cell r="J67">
            <v>914</v>
          </cell>
          <cell r="K67" t="str">
            <v>Horoměřice</v>
          </cell>
          <cell r="L67">
            <v>25262</v>
          </cell>
          <cell r="M67" t="str">
            <v>Středočeský kraj</v>
          </cell>
          <cell r="O67" t="str">
            <v>bacovat@seznam.cz</v>
          </cell>
          <cell r="P67">
            <v>38758</v>
          </cell>
          <cell r="Q67">
            <v>13330029</v>
          </cell>
          <cell r="R67" t="str">
            <v>Neregistrovaní</v>
          </cell>
          <cell r="S67" t="str">
            <v>Středočeský kraj</v>
          </cell>
          <cell r="T67" t="str">
            <v>SB</v>
          </cell>
        </row>
        <row r="68">
          <cell r="D68" t="str">
            <v>Martin</v>
          </cell>
          <cell r="E68" t="str">
            <v>Bače</v>
          </cell>
          <cell r="F68" t="str">
            <v>Muž</v>
          </cell>
          <cell r="G68" t="str">
            <v>870620/2439</v>
          </cell>
          <cell r="H68" t="str">
            <v>Česká republika</v>
          </cell>
          <cell r="I68" t="str">
            <v>Tisová</v>
          </cell>
          <cell r="K68" t="str">
            <v>Vysoké Mýto (Česká republika)</v>
          </cell>
          <cell r="L68" t="str">
            <v>566 0</v>
          </cell>
          <cell r="N68" t="str">
            <v>4,20732E+11</v>
          </cell>
          <cell r="O68" t="str">
            <v>bace@ceskysnowboarding.cz</v>
          </cell>
          <cell r="P68">
            <v>31948</v>
          </cell>
          <cell r="Q68">
            <v>10589777</v>
          </cell>
          <cell r="R68" t="str">
            <v>Český snowboarding z.s.</v>
          </cell>
          <cell r="S68" t="str">
            <v>Hlavní město Praha</v>
          </cell>
          <cell r="T68" t="str">
            <v>SB</v>
          </cell>
        </row>
        <row r="69">
          <cell r="C69">
            <v>773740</v>
          </cell>
          <cell r="D69" t="str">
            <v>Ondřej</v>
          </cell>
          <cell r="E69" t="str">
            <v>Bačík</v>
          </cell>
          <cell r="F69" t="str">
            <v>Muž</v>
          </cell>
          <cell r="G69" t="str">
            <v>100902/0342</v>
          </cell>
          <cell r="H69" t="str">
            <v>Česká republika</v>
          </cell>
          <cell r="I69" t="str">
            <v>SNP</v>
          </cell>
          <cell r="J69">
            <v>467</v>
          </cell>
          <cell r="K69" t="str">
            <v>Vimperk II</v>
          </cell>
          <cell r="L69">
            <v>38501</v>
          </cell>
          <cell r="M69" t="str">
            <v>Jihočeský kraj</v>
          </cell>
          <cell r="N69" t="str">
            <v>4,20608E+11</v>
          </cell>
          <cell r="O69" t="str">
            <v>vondma@seznam.cz</v>
          </cell>
          <cell r="P69">
            <v>40423</v>
          </cell>
          <cell r="Q69">
            <v>13540496</v>
          </cell>
          <cell r="R69" t="str">
            <v>SK SNOWRIDERS VIMPERK  z.s.</v>
          </cell>
          <cell r="S69" t="str">
            <v>Jihočeský kraj</v>
          </cell>
          <cell r="T69" t="str">
            <v>SB</v>
          </cell>
        </row>
        <row r="70">
          <cell r="C70">
            <v>889133</v>
          </cell>
          <cell r="D70" t="str">
            <v>Lucie</v>
          </cell>
          <cell r="E70" t="str">
            <v>Badalíková</v>
          </cell>
          <cell r="F70" t="str">
            <v>Žena</v>
          </cell>
          <cell r="G70" t="str">
            <v>955425/5249</v>
          </cell>
          <cell r="H70" t="str">
            <v>Česká republika</v>
          </cell>
          <cell r="I70" t="str">
            <v>Dlouhé</v>
          </cell>
          <cell r="J70">
            <v>16</v>
          </cell>
          <cell r="K70" t="str">
            <v>Dlouhé</v>
          </cell>
          <cell r="L70">
            <v>59255</v>
          </cell>
          <cell r="M70" t="str">
            <v>Kraj Vysočina</v>
          </cell>
          <cell r="O70" t="str">
            <v>badli@seznam.cz</v>
          </cell>
          <cell r="P70">
            <v>34814</v>
          </cell>
          <cell r="Q70">
            <v>11468437</v>
          </cell>
          <cell r="R70" t="str">
            <v>Český snowboarding z.s.</v>
          </cell>
          <cell r="S70" t="str">
            <v>Hlavní město Praha</v>
          </cell>
          <cell r="T70" t="str">
            <v>SB</v>
          </cell>
        </row>
        <row r="71">
          <cell r="D71" t="str">
            <v>Svatopluk</v>
          </cell>
          <cell r="E71" t="str">
            <v>Bagara</v>
          </cell>
          <cell r="F71" t="str">
            <v>Muž</v>
          </cell>
          <cell r="G71" t="str">
            <v>780115/4779</v>
          </cell>
          <cell r="H71" t="str">
            <v>Česká republika</v>
          </cell>
          <cell r="I71" t="str">
            <v>Okružní</v>
          </cell>
          <cell r="K71" t="str">
            <v>Bystrice nad Pernstejnem (Česká republika)</v>
          </cell>
          <cell r="L71">
            <v>59301</v>
          </cell>
          <cell r="O71" t="str">
            <v>sbagara@gmail.com</v>
          </cell>
          <cell r="P71">
            <v>28505</v>
          </cell>
          <cell r="Q71">
            <v>13412780</v>
          </cell>
          <cell r="R71" t="str">
            <v>Český snowboarding z.s.</v>
          </cell>
          <cell r="S71" t="str">
            <v>Hlavní město Praha</v>
          </cell>
          <cell r="T71" t="str">
            <v>SB</v>
          </cell>
        </row>
        <row r="72">
          <cell r="D72" t="str">
            <v>Radek</v>
          </cell>
          <cell r="E72" t="str">
            <v>Bach</v>
          </cell>
          <cell r="F72" t="str">
            <v>Muž</v>
          </cell>
          <cell r="G72" t="str">
            <v>730720/2760</v>
          </cell>
          <cell r="H72" t="str">
            <v>Česká republika</v>
          </cell>
          <cell r="I72" t="str">
            <v>5. května</v>
          </cell>
          <cell r="J72">
            <v>1150</v>
          </cell>
          <cell r="K72" t="str">
            <v>Louny</v>
          </cell>
          <cell r="L72">
            <v>44001</v>
          </cell>
          <cell r="M72" t="str">
            <v>Ústecký kraj</v>
          </cell>
          <cell r="N72" t="str">
            <v>4,20604E+11</v>
          </cell>
          <cell r="O72" t="str">
            <v>br@ysr.cz</v>
          </cell>
          <cell r="P72">
            <v>26865</v>
          </cell>
          <cell r="Q72">
            <v>13421975</v>
          </cell>
          <cell r="R72" t="str">
            <v>Spolek Y.S.R.</v>
          </cell>
          <cell r="S72" t="str">
            <v>Liberecký kraj</v>
          </cell>
          <cell r="T72" t="str">
            <v>SB</v>
          </cell>
        </row>
        <row r="73">
          <cell r="D73" t="str">
            <v>Tobiáš</v>
          </cell>
          <cell r="E73" t="str">
            <v>Bach</v>
          </cell>
          <cell r="F73" t="str">
            <v>Muž</v>
          </cell>
          <cell r="G73" t="str">
            <v>100723/1280</v>
          </cell>
          <cell r="H73" t="str">
            <v>Česká republika</v>
          </cell>
          <cell r="I73" t="str">
            <v>5. května</v>
          </cell>
          <cell r="J73">
            <v>1150</v>
          </cell>
          <cell r="K73" t="str">
            <v>Louny</v>
          </cell>
          <cell r="L73">
            <v>44001</v>
          </cell>
          <cell r="M73" t="str">
            <v>Ústecký kraj</v>
          </cell>
          <cell r="N73" t="str">
            <v>4,20604E+11</v>
          </cell>
          <cell r="O73" t="str">
            <v>bt@ysr.cz</v>
          </cell>
          <cell r="P73">
            <v>40382</v>
          </cell>
          <cell r="Q73">
            <v>13421874</v>
          </cell>
          <cell r="R73" t="str">
            <v>Spolek Y.S.R.</v>
          </cell>
          <cell r="S73" t="str">
            <v>Liberecký kraj</v>
          </cell>
          <cell r="T73" t="str">
            <v>SB</v>
          </cell>
        </row>
        <row r="74">
          <cell r="D74" t="str">
            <v>Hana</v>
          </cell>
          <cell r="E74" t="str">
            <v>Bachová</v>
          </cell>
          <cell r="F74" t="str">
            <v>Žena</v>
          </cell>
          <cell r="G74" t="str">
            <v>735507/2681</v>
          </cell>
          <cell r="H74" t="str">
            <v>Česká republika</v>
          </cell>
          <cell r="I74" t="str">
            <v>5. května</v>
          </cell>
          <cell r="J74">
            <v>1150</v>
          </cell>
          <cell r="K74" t="str">
            <v>Louny</v>
          </cell>
          <cell r="L74">
            <v>44001</v>
          </cell>
          <cell r="M74" t="str">
            <v>Ústecký kraj</v>
          </cell>
          <cell r="N74" t="str">
            <v>4,20604E+11</v>
          </cell>
          <cell r="O74" t="str">
            <v>bh@ysr.cz</v>
          </cell>
          <cell r="P74">
            <v>26791</v>
          </cell>
          <cell r="Q74">
            <v>13422076</v>
          </cell>
          <cell r="R74" t="str">
            <v>Spolek Y.S.R.</v>
          </cell>
          <cell r="S74" t="str">
            <v>Liberecký kraj</v>
          </cell>
          <cell r="T74" t="str">
            <v>SB</v>
          </cell>
        </row>
        <row r="75">
          <cell r="D75" t="str">
            <v>Kateřina</v>
          </cell>
          <cell r="E75" t="str">
            <v>Bachová</v>
          </cell>
          <cell r="F75" t="str">
            <v>Žena</v>
          </cell>
          <cell r="G75" t="str">
            <v>045920/4482</v>
          </cell>
          <cell r="H75" t="str">
            <v>Česká republika</v>
          </cell>
          <cell r="I75" t="str">
            <v>5.května</v>
          </cell>
          <cell r="K75" t="str">
            <v>Louny (Česká republika)</v>
          </cell>
          <cell r="L75">
            <v>44001</v>
          </cell>
          <cell r="N75" t="str">
            <v>4,20604E+11</v>
          </cell>
          <cell r="O75" t="str">
            <v>bk@ysr.cz</v>
          </cell>
          <cell r="P75">
            <v>38250</v>
          </cell>
          <cell r="Q75">
            <v>13422177</v>
          </cell>
          <cell r="R75" t="str">
            <v>Spolek Y.S.R.</v>
          </cell>
          <cell r="S75" t="str">
            <v>Liberecký kraj</v>
          </cell>
          <cell r="T75" t="str">
            <v>SB</v>
          </cell>
        </row>
        <row r="76">
          <cell r="C76">
            <v>887759</v>
          </cell>
          <cell r="D76" t="str">
            <v>Barbora</v>
          </cell>
          <cell r="E76" t="str">
            <v>Bachurová</v>
          </cell>
          <cell r="F76" t="str">
            <v>Žena</v>
          </cell>
          <cell r="G76" t="str">
            <v>835216/0663</v>
          </cell>
          <cell r="H76" t="str">
            <v>Česká republika</v>
          </cell>
          <cell r="I76" t="str">
            <v>Háj</v>
          </cell>
          <cell r="K76" t="str">
            <v>Blatno (Česká republika)</v>
          </cell>
          <cell r="L76">
            <v>43001</v>
          </cell>
          <cell r="O76" t="str">
            <v>bachurova@sportclub2000.eu</v>
          </cell>
          <cell r="P76">
            <v>30363</v>
          </cell>
          <cell r="Q76">
            <v>10411743</v>
          </cell>
          <cell r="R76" t="str">
            <v>Sport Club 2000, z.s.</v>
          </cell>
          <cell r="S76" t="str">
            <v>Ústecký kraj</v>
          </cell>
          <cell r="T76" t="str">
            <v>SB</v>
          </cell>
        </row>
        <row r="77">
          <cell r="C77">
            <v>775335</v>
          </cell>
          <cell r="D77" t="str">
            <v>Martin</v>
          </cell>
          <cell r="E77" t="str">
            <v>Baier</v>
          </cell>
          <cell r="F77" t="str">
            <v>Muž</v>
          </cell>
          <cell r="G77" t="str">
            <v>870917/3924</v>
          </cell>
          <cell r="H77" t="str">
            <v>Česká republika</v>
          </cell>
          <cell r="I77" t="str">
            <v>České Petrovice</v>
          </cell>
          <cell r="K77" t="str">
            <v>Hradec Králové (Česká republika)</v>
          </cell>
          <cell r="L77">
            <v>50311</v>
          </cell>
          <cell r="N77" t="str">
            <v>4,20607E+11</v>
          </cell>
          <cell r="O77" t="str">
            <v>ecomabai@gmail.com</v>
          </cell>
          <cell r="P77">
            <v>32037</v>
          </cell>
          <cell r="Q77">
            <v>10817123</v>
          </cell>
          <cell r="R77" t="str">
            <v>SKI Klub České Petrovice,z.s.</v>
          </cell>
          <cell r="S77" t="str">
            <v>Pardubický kraj</v>
          </cell>
          <cell r="T77" t="str">
            <v>SB</v>
          </cell>
        </row>
        <row r="78">
          <cell r="D78" t="str">
            <v>Michaela</v>
          </cell>
          <cell r="E78" t="str">
            <v>Bajerková</v>
          </cell>
          <cell r="F78" t="str">
            <v>Žena</v>
          </cell>
          <cell r="G78" t="str">
            <v>915308/4094</v>
          </cell>
          <cell r="H78" t="str">
            <v>Česká republika</v>
          </cell>
          <cell r="I78" t="str">
            <v>Voroněžská</v>
          </cell>
          <cell r="J78">
            <v>2544</v>
          </cell>
          <cell r="K78" t="str">
            <v>Brno - Žabovřesky</v>
          </cell>
          <cell r="L78">
            <v>61600</v>
          </cell>
          <cell r="M78" t="str">
            <v>Jihomoravský kraj</v>
          </cell>
          <cell r="O78" t="str">
            <v>bajerovamichaela@centrum.cz</v>
          </cell>
          <cell r="P78">
            <v>33305</v>
          </cell>
          <cell r="Q78">
            <v>14631546</v>
          </cell>
          <cell r="R78" t="str">
            <v>Český snowboarding z.s.</v>
          </cell>
          <cell r="S78" t="str">
            <v>Hlavní město Praha</v>
          </cell>
          <cell r="T78" t="str">
            <v>SB</v>
          </cell>
        </row>
        <row r="79">
          <cell r="D79" t="str">
            <v xml:space="preserve">Anna </v>
          </cell>
          <cell r="E79" t="str">
            <v>Bajerová</v>
          </cell>
          <cell r="F79" t="str">
            <v>Žena</v>
          </cell>
          <cell r="G79" t="str">
            <v>175226/0356</v>
          </cell>
          <cell r="H79" t="str">
            <v>Česká republika</v>
          </cell>
          <cell r="I79" t="str">
            <v>Dětská</v>
          </cell>
          <cell r="J79">
            <v>2456</v>
          </cell>
          <cell r="K79" t="str">
            <v>Praha - Strašnice</v>
          </cell>
          <cell r="L79">
            <v>10000</v>
          </cell>
          <cell r="M79" t="str">
            <v>Hlavní město Praha</v>
          </cell>
          <cell r="N79" t="str">
            <v>4,20777E+11</v>
          </cell>
          <cell r="O79" t="str">
            <v>kudrnova.monika@gmail.com</v>
          </cell>
          <cell r="P79">
            <v>42792</v>
          </cell>
          <cell r="Q79">
            <v>16451806</v>
          </cell>
          <cell r="R79" t="str">
            <v>Czech snowboardcross team z.s.</v>
          </cell>
          <cell r="S79" t="str">
            <v>Hlavní město Praha</v>
          </cell>
          <cell r="T79" t="str">
            <v>SB</v>
          </cell>
        </row>
        <row r="80">
          <cell r="D80" t="str">
            <v>Monika</v>
          </cell>
          <cell r="E80" t="str">
            <v>Bajerová</v>
          </cell>
          <cell r="F80" t="str">
            <v>Žena</v>
          </cell>
          <cell r="G80" t="str">
            <v>826112/0307</v>
          </cell>
          <cell r="H80" t="str">
            <v>Česká republika</v>
          </cell>
          <cell r="I80" t="str">
            <v>Nad Primaskou</v>
          </cell>
          <cell r="J80">
            <v>888</v>
          </cell>
          <cell r="K80" t="str">
            <v>Praha - Strašnice</v>
          </cell>
          <cell r="L80">
            <v>10000</v>
          </cell>
          <cell r="M80" t="str">
            <v>Hlavní město Praha</v>
          </cell>
          <cell r="N80" t="str">
            <v>4,20777E+11</v>
          </cell>
          <cell r="O80" t="str">
            <v>kudrnova.monika@gmail.com</v>
          </cell>
          <cell r="P80">
            <v>30267</v>
          </cell>
          <cell r="Q80">
            <v>14196460</v>
          </cell>
          <cell r="R80" t="str">
            <v>Czech snowboardcross team z.s.</v>
          </cell>
          <cell r="S80" t="str">
            <v>Hlavní město Praha</v>
          </cell>
          <cell r="T80" t="str">
            <v>SB</v>
          </cell>
        </row>
        <row r="81">
          <cell r="C81">
            <v>888146</v>
          </cell>
          <cell r="D81" t="str">
            <v>Tereza</v>
          </cell>
          <cell r="E81" t="str">
            <v>Bajerová</v>
          </cell>
          <cell r="F81" t="str">
            <v>Žena</v>
          </cell>
          <cell r="G81" t="str">
            <v>895623/4078</v>
          </cell>
          <cell r="H81" t="str">
            <v>Česká republika</v>
          </cell>
          <cell r="I81" t="str">
            <v>Boží Dar</v>
          </cell>
          <cell r="J81">
            <v>222</v>
          </cell>
          <cell r="K81" t="str">
            <v>Boží Dar</v>
          </cell>
          <cell r="L81">
            <v>36262</v>
          </cell>
          <cell r="M81" t="str">
            <v>Karlovarský kraj</v>
          </cell>
          <cell r="O81" t="str">
            <v>bajerova@klubkrusnychhor.cz</v>
          </cell>
          <cell r="P81">
            <v>32682</v>
          </cell>
          <cell r="Q81">
            <v>10807524</v>
          </cell>
          <cell r="R81" t="str">
            <v>Klub Krušných hor, z.s.</v>
          </cell>
          <cell r="S81" t="str">
            <v>Karlovarský kraj</v>
          </cell>
          <cell r="T81" t="str">
            <v>SB</v>
          </cell>
        </row>
        <row r="82">
          <cell r="D82" t="str">
            <v>Jan</v>
          </cell>
          <cell r="E82" t="str">
            <v>Bajný</v>
          </cell>
          <cell r="F82" t="str">
            <v>Muž</v>
          </cell>
          <cell r="G82" t="str">
            <v>880617/0098</v>
          </cell>
          <cell r="H82" t="str">
            <v>Česká republika</v>
          </cell>
          <cell r="I82" t="str">
            <v>Jordánská</v>
          </cell>
          <cell r="J82">
            <v>354</v>
          </cell>
          <cell r="K82" t="str">
            <v>Praha - Kyje</v>
          </cell>
          <cell r="L82">
            <v>19800</v>
          </cell>
          <cell r="M82" t="str">
            <v>Hlavní město Praha</v>
          </cell>
          <cell r="O82" t="str">
            <v>janbajny@ceskysnowboarding.cz</v>
          </cell>
          <cell r="P82">
            <v>32311</v>
          </cell>
          <cell r="Q82">
            <v>12980627</v>
          </cell>
          <cell r="R82" t="str">
            <v>Český snowboarding z.s.</v>
          </cell>
          <cell r="S82" t="str">
            <v>Hlavní město Praha</v>
          </cell>
          <cell r="T82" t="str">
            <v>SB</v>
          </cell>
        </row>
        <row r="83">
          <cell r="C83">
            <v>775654</v>
          </cell>
          <cell r="D83" t="str">
            <v>David</v>
          </cell>
          <cell r="E83" t="str">
            <v>Bakeš</v>
          </cell>
          <cell r="F83" t="str">
            <v>Muž</v>
          </cell>
          <cell r="G83" t="str">
            <v>820802/0183</v>
          </cell>
          <cell r="H83" t="str">
            <v>Česká republika</v>
          </cell>
          <cell r="I83" t="str">
            <v>Voršilská</v>
          </cell>
          <cell r="J83">
            <v>143</v>
          </cell>
          <cell r="K83" t="str">
            <v>Praha - Nové Město</v>
          </cell>
          <cell r="L83">
            <v>11000</v>
          </cell>
          <cell r="M83" t="str">
            <v>Hlavní město Praha</v>
          </cell>
          <cell r="O83" t="str">
            <v>bakes.david@gmail.com</v>
          </cell>
          <cell r="P83">
            <v>30165</v>
          </cell>
          <cell r="Q83">
            <v>11017890</v>
          </cell>
          <cell r="R83" t="str">
            <v>Czech snowboardcross team z.s.</v>
          </cell>
          <cell r="S83" t="str">
            <v>Hlavní město Praha</v>
          </cell>
          <cell r="T83" t="str">
            <v>SB</v>
          </cell>
        </row>
        <row r="84">
          <cell r="D84" t="str">
            <v>Adolf</v>
          </cell>
          <cell r="E84" t="str">
            <v>Bakos</v>
          </cell>
          <cell r="F84" t="str">
            <v>Muž</v>
          </cell>
          <cell r="G84" t="str">
            <v>701112/1128</v>
          </cell>
          <cell r="H84" t="str">
            <v>Česká republika</v>
          </cell>
          <cell r="I84" t="str">
            <v>Sídliště</v>
          </cell>
          <cell r="K84" t="str">
            <v>Příbram (Česká republika)</v>
          </cell>
          <cell r="L84">
            <v>26101</v>
          </cell>
          <cell r="O84" t="str">
            <v>adolf.bakos@czechsnowboarding.cz</v>
          </cell>
          <cell r="P84">
            <v>25884</v>
          </cell>
          <cell r="Q84">
            <v>12914343</v>
          </cell>
          <cell r="R84" t="str">
            <v>Český snowboarding z.s.</v>
          </cell>
          <cell r="S84" t="str">
            <v>Hlavní město Praha</v>
          </cell>
          <cell r="T84" t="str">
            <v>SB</v>
          </cell>
        </row>
        <row r="85">
          <cell r="D85" t="str">
            <v>Dana</v>
          </cell>
          <cell r="E85" t="str">
            <v>Bakulová</v>
          </cell>
          <cell r="F85" t="str">
            <v>Žena</v>
          </cell>
          <cell r="G85" t="str">
            <v>765214/0694</v>
          </cell>
          <cell r="H85" t="str">
            <v>Česká republika</v>
          </cell>
          <cell r="I85" t="str">
            <v>Hnězdenská</v>
          </cell>
          <cell r="J85">
            <v>557</v>
          </cell>
          <cell r="K85" t="str">
            <v>Praha - Troja</v>
          </cell>
          <cell r="L85">
            <v>18100</v>
          </cell>
          <cell r="M85" t="str">
            <v>Hlavní město Praha</v>
          </cell>
          <cell r="O85" t="str">
            <v>danabakulova@czechsnowboarding.cz</v>
          </cell>
          <cell r="P85">
            <v>27804</v>
          </cell>
          <cell r="Q85">
            <v>12970927</v>
          </cell>
          <cell r="R85" t="str">
            <v>Český snowboarding z.s.</v>
          </cell>
          <cell r="S85" t="str">
            <v>Hlavní město Praha</v>
          </cell>
          <cell r="T85" t="str">
            <v>SB</v>
          </cell>
        </row>
        <row r="86">
          <cell r="D86" t="str">
            <v>Janika</v>
          </cell>
          <cell r="E86" t="str">
            <v>Baláčková</v>
          </cell>
          <cell r="F86" t="str">
            <v>Žena</v>
          </cell>
          <cell r="G86" t="str">
            <v>075926/6090</v>
          </cell>
          <cell r="H86" t="str">
            <v>Česká republika</v>
          </cell>
          <cell r="I86" t="str">
            <v>Na střelinici</v>
          </cell>
          <cell r="K86" t="str">
            <v>Olomouc (Česká republika)</v>
          </cell>
          <cell r="L86" t="str">
            <v>779 00</v>
          </cell>
          <cell r="N86" t="str">
            <v>4,2073E+11</v>
          </cell>
          <cell r="O86" t="str">
            <v>janika.balackova@gmail.com</v>
          </cell>
          <cell r="P86">
            <v>39351</v>
          </cell>
          <cell r="Q86">
            <v>15488782</v>
          </cell>
          <cell r="R86" t="str">
            <v>SKI KLUB PETŘÍKOV, z.s.</v>
          </cell>
          <cell r="S86" t="str">
            <v>Olomoucký kraj</v>
          </cell>
          <cell r="T86" t="str">
            <v>SB</v>
          </cell>
        </row>
        <row r="87">
          <cell r="D87" t="str">
            <v>Lukáš</v>
          </cell>
          <cell r="E87" t="str">
            <v>Balajka</v>
          </cell>
          <cell r="F87" t="str">
            <v>Muž</v>
          </cell>
          <cell r="G87" t="str">
            <v>991024/5004</v>
          </cell>
          <cell r="H87" t="str">
            <v>Česká republika</v>
          </cell>
          <cell r="I87" t="str">
            <v>Modrá</v>
          </cell>
          <cell r="J87">
            <v>175</v>
          </cell>
          <cell r="K87" t="str">
            <v>Modrá</v>
          </cell>
          <cell r="L87">
            <v>68706</v>
          </cell>
          <cell r="M87" t="str">
            <v>Zlínský kraj</v>
          </cell>
          <cell r="O87" t="str">
            <v>balajka.lukas@seznam.cz</v>
          </cell>
          <cell r="P87">
            <v>36457</v>
          </cell>
          <cell r="Q87">
            <v>14626290</v>
          </cell>
          <cell r="R87" t="str">
            <v>Český snowboarding z.s.</v>
          </cell>
          <cell r="S87" t="str">
            <v>Hlavní město Praha</v>
          </cell>
          <cell r="T87" t="str">
            <v>SB</v>
          </cell>
        </row>
        <row r="88">
          <cell r="D88" t="str">
            <v>Tomáš</v>
          </cell>
          <cell r="E88" t="str">
            <v>Balán</v>
          </cell>
          <cell r="F88" t="str">
            <v>Muž</v>
          </cell>
          <cell r="G88" t="str">
            <v>820516/0843</v>
          </cell>
          <cell r="H88" t="str">
            <v>Česká republika</v>
          </cell>
          <cell r="I88" t="str">
            <v>Mikoláše Alše</v>
          </cell>
          <cell r="J88">
            <v>676</v>
          </cell>
          <cell r="K88" t="str">
            <v>Kolín II</v>
          </cell>
          <cell r="L88">
            <v>28002</v>
          </cell>
          <cell r="M88" t="str">
            <v>Středočeský kraj</v>
          </cell>
          <cell r="O88" t="str">
            <v>balan@ceskysnowboarding.cz</v>
          </cell>
          <cell r="P88">
            <v>30087</v>
          </cell>
          <cell r="Q88">
            <v>10723456</v>
          </cell>
          <cell r="R88" t="str">
            <v>Český snowboarding z.s.</v>
          </cell>
          <cell r="S88" t="str">
            <v>Hlavní město Praha</v>
          </cell>
          <cell r="T88" t="str">
            <v>SB</v>
          </cell>
        </row>
        <row r="89">
          <cell r="C89">
            <v>775376</v>
          </cell>
          <cell r="D89" t="str">
            <v>Luis Sebastian</v>
          </cell>
          <cell r="E89" t="str">
            <v>Baláž</v>
          </cell>
          <cell r="F89" t="str">
            <v>Muž</v>
          </cell>
          <cell r="G89" t="str">
            <v>150618/1336</v>
          </cell>
          <cell r="H89" t="str">
            <v>Česká republika</v>
          </cell>
          <cell r="I89" t="str">
            <v>Nad lomem</v>
          </cell>
          <cell r="J89">
            <v>842</v>
          </cell>
          <cell r="K89" t="str">
            <v>Praha - Braník</v>
          </cell>
          <cell r="L89">
            <v>14700</v>
          </cell>
          <cell r="M89" t="str">
            <v>Hlavní město Praha</v>
          </cell>
          <cell r="N89" t="str">
            <v>4,20602E+11</v>
          </cell>
          <cell r="O89" t="str">
            <v>denisa@sviga.cz</v>
          </cell>
          <cell r="P89">
            <v>42173</v>
          </cell>
          <cell r="Q89">
            <v>16024306</v>
          </cell>
          <cell r="R89" t="str">
            <v>SK LOQUITA' S, z. s.</v>
          </cell>
          <cell r="S89" t="str">
            <v>Královéhradecký kraj</v>
          </cell>
          <cell r="T89" t="str">
            <v>SB</v>
          </cell>
        </row>
        <row r="90">
          <cell r="C90">
            <v>776093</v>
          </cell>
          <cell r="D90" t="str">
            <v>Lukáš</v>
          </cell>
          <cell r="E90" t="str">
            <v>Balcar</v>
          </cell>
          <cell r="F90" t="str">
            <v>Muž</v>
          </cell>
          <cell r="G90" t="str">
            <v>060721/3673</v>
          </cell>
          <cell r="H90" t="str">
            <v>Česká republika</v>
          </cell>
          <cell r="I90" t="str">
            <v>Pod školou</v>
          </cell>
          <cell r="K90" t="str">
            <v>Šenov (Česká republika)</v>
          </cell>
          <cell r="L90">
            <v>73934</v>
          </cell>
          <cell r="N90" t="str">
            <v>4,20603E+11</v>
          </cell>
          <cell r="O90" t="str">
            <v>Lukas.balcar@czechsnowboarding.cz</v>
          </cell>
          <cell r="P90">
            <v>38919</v>
          </cell>
          <cell r="Q90">
            <v>14693584</v>
          </cell>
          <cell r="R90" t="str">
            <v>Český snowboarding z.s.</v>
          </cell>
          <cell r="S90" t="str">
            <v>Hlavní město Praha</v>
          </cell>
          <cell r="T90" t="str">
            <v>SB</v>
          </cell>
        </row>
        <row r="91">
          <cell r="D91" t="str">
            <v>Ondřej</v>
          </cell>
          <cell r="E91" t="str">
            <v>Balcar</v>
          </cell>
          <cell r="F91" t="str">
            <v>Muž</v>
          </cell>
          <cell r="G91" t="str">
            <v>831104/3048</v>
          </cell>
          <cell r="H91" t="str">
            <v>Česká republika</v>
          </cell>
          <cell r="I91" t="str">
            <v>Brno</v>
          </cell>
          <cell r="K91" t="str">
            <v>Brno (Česká republika)</v>
          </cell>
          <cell r="L91">
            <v>60200</v>
          </cell>
          <cell r="O91" t="str">
            <v>onrejbalcar@czechsnowboarding.cz</v>
          </cell>
          <cell r="P91">
            <v>30624</v>
          </cell>
          <cell r="Q91">
            <v>13388229</v>
          </cell>
          <cell r="R91" t="str">
            <v>Český snowboarding z.s.</v>
          </cell>
          <cell r="S91" t="str">
            <v>Hlavní město Praha</v>
          </cell>
          <cell r="T91" t="str">
            <v>SB</v>
          </cell>
        </row>
        <row r="92">
          <cell r="D92" t="str">
            <v>Libor</v>
          </cell>
          <cell r="E92" t="str">
            <v>Balga</v>
          </cell>
          <cell r="F92" t="str">
            <v>Muž</v>
          </cell>
          <cell r="G92" t="str">
            <v>710729/4117</v>
          </cell>
          <cell r="H92" t="str">
            <v>Česká republika</v>
          </cell>
          <cell r="I92" t="str">
            <v>Zámecká</v>
          </cell>
          <cell r="J92">
            <v>233</v>
          </cell>
          <cell r="K92" t="str">
            <v>Zlín - Štípa</v>
          </cell>
          <cell r="L92">
            <v>76314</v>
          </cell>
          <cell r="M92" t="str">
            <v>Zlínský kraj</v>
          </cell>
          <cell r="O92" t="str">
            <v>balga@czechsnowboarding.cz</v>
          </cell>
          <cell r="P92">
            <v>26143</v>
          </cell>
          <cell r="Q92">
            <v>14634879</v>
          </cell>
          <cell r="R92" t="str">
            <v>Český snowboarding z.s.</v>
          </cell>
          <cell r="S92" t="str">
            <v>Hlavní město Praha</v>
          </cell>
          <cell r="T92" t="str">
            <v>SB</v>
          </cell>
        </row>
        <row r="93">
          <cell r="D93" t="str">
            <v>Ondřej</v>
          </cell>
          <cell r="E93" t="str">
            <v>Balihar</v>
          </cell>
          <cell r="F93" t="str">
            <v>Muž</v>
          </cell>
          <cell r="G93" t="str">
            <v>840806/0023</v>
          </cell>
          <cell r="H93" t="str">
            <v>Česká republika</v>
          </cell>
          <cell r="I93" t="str">
            <v>Veverkova</v>
          </cell>
          <cell r="J93">
            <v>494</v>
          </cell>
          <cell r="K93" t="str">
            <v>Praha - Holešovice</v>
          </cell>
          <cell r="L93">
            <v>17000</v>
          </cell>
          <cell r="M93" t="str">
            <v>Hlavní město Praha</v>
          </cell>
          <cell r="O93" t="str">
            <v>balihar@ceskysnowboarding.cz</v>
          </cell>
          <cell r="P93">
            <v>30900</v>
          </cell>
          <cell r="Q93">
            <v>11488746</v>
          </cell>
          <cell r="R93" t="str">
            <v>Český snowboarding z.s.</v>
          </cell>
          <cell r="S93" t="str">
            <v>Hlavní město Praha</v>
          </cell>
          <cell r="T93" t="str">
            <v>SB</v>
          </cell>
        </row>
        <row r="94">
          <cell r="D94" t="str">
            <v>Adilet</v>
          </cell>
          <cell r="E94" t="str">
            <v>Balmukhambet</v>
          </cell>
          <cell r="F94" t="str">
            <v>Žena</v>
          </cell>
          <cell r="G94" t="str">
            <v>920913/3285</v>
          </cell>
          <cell r="H94" t="str">
            <v>Česká republika</v>
          </cell>
          <cell r="I94" t="str">
            <v>Terronská</v>
          </cell>
          <cell r="J94">
            <v>694</v>
          </cell>
          <cell r="K94" t="str">
            <v>Praha - Bubeneč</v>
          </cell>
          <cell r="L94">
            <v>16000</v>
          </cell>
          <cell r="M94" t="str">
            <v>Hlavní město Praha</v>
          </cell>
          <cell r="O94" t="str">
            <v>adilet@czechsnowboarding.cz</v>
          </cell>
          <cell r="P94">
            <v>33860</v>
          </cell>
          <cell r="Q94">
            <v>12916161</v>
          </cell>
          <cell r="R94" t="str">
            <v>Český snowboarding z.s.</v>
          </cell>
          <cell r="S94" t="str">
            <v>Hlavní město Praha</v>
          </cell>
          <cell r="T94" t="str">
            <v>SB</v>
          </cell>
        </row>
        <row r="95">
          <cell r="D95" t="str">
            <v>Daniel</v>
          </cell>
          <cell r="E95" t="str">
            <v>Balon</v>
          </cell>
          <cell r="F95" t="str">
            <v>Muž</v>
          </cell>
          <cell r="G95" t="str">
            <v>100727/0330</v>
          </cell>
          <cell r="H95" t="str">
            <v>Česká republika</v>
          </cell>
          <cell r="I95" t="str">
            <v>Mezidolí</v>
          </cell>
          <cell r="J95">
            <v>1347</v>
          </cell>
          <cell r="K95" t="str">
            <v>Havířov - Město</v>
          </cell>
          <cell r="L95">
            <v>73601</v>
          </cell>
          <cell r="M95" t="str">
            <v>Moravskoslezský kraj</v>
          </cell>
          <cell r="N95" t="str">
            <v>4,20778E+11</v>
          </cell>
          <cell r="O95" t="str">
            <v>balon@snowkidzcz.com</v>
          </cell>
          <cell r="P95">
            <v>40386</v>
          </cell>
          <cell r="Q95">
            <v>14674487</v>
          </cell>
          <cell r="R95" t="str">
            <v>SnowKidz z.s.</v>
          </cell>
          <cell r="S95" t="str">
            <v>Hlavní město Praha</v>
          </cell>
          <cell r="T95" t="str">
            <v>SB</v>
          </cell>
        </row>
        <row r="96">
          <cell r="D96" t="str">
            <v>Štěpán</v>
          </cell>
          <cell r="E96" t="str">
            <v>Baloun</v>
          </cell>
          <cell r="F96" t="str">
            <v>Muž</v>
          </cell>
          <cell r="G96" t="str">
            <v>141025/0919</v>
          </cell>
          <cell r="H96" t="str">
            <v>Česká republika</v>
          </cell>
          <cell r="I96" t="str">
            <v>Pasovská</v>
          </cell>
          <cell r="J96">
            <v>51</v>
          </cell>
          <cell r="K96" t="str">
            <v>Vimperk II</v>
          </cell>
          <cell r="L96">
            <v>38501</v>
          </cell>
          <cell r="M96" t="str">
            <v>Jihočeský kraj</v>
          </cell>
          <cell r="N96" t="str">
            <v>4,20724E+11</v>
          </cell>
          <cell r="O96" t="str">
            <v>pasovska@seznam.cz</v>
          </cell>
          <cell r="P96">
            <v>41937</v>
          </cell>
          <cell r="Q96">
            <v>16168994</v>
          </cell>
          <cell r="R96" t="str">
            <v>SK SNOWRIDERS VIMPERK  z.s.</v>
          </cell>
          <cell r="S96" t="str">
            <v>Jihočeský kraj</v>
          </cell>
          <cell r="T96" t="str">
            <v>SB</v>
          </cell>
        </row>
        <row r="97">
          <cell r="D97" t="str">
            <v>Elen</v>
          </cell>
          <cell r="E97" t="str">
            <v>Balounová</v>
          </cell>
          <cell r="F97" t="str">
            <v>Žena</v>
          </cell>
          <cell r="G97" t="str">
            <v>146027/0482</v>
          </cell>
          <cell r="H97" t="str">
            <v>Česká republika</v>
          </cell>
          <cell r="I97" t="str">
            <v>Štěpánovice</v>
          </cell>
          <cell r="J97">
            <v>9</v>
          </cell>
          <cell r="K97" t="str">
            <v>Výčapy - Štěpánovice</v>
          </cell>
          <cell r="L97">
            <v>67551</v>
          </cell>
          <cell r="M97" t="str">
            <v>Kraj Vysočina</v>
          </cell>
          <cell r="O97" t="str">
            <v>elen.balounova@czechsnowboarding.cz</v>
          </cell>
          <cell r="P97">
            <v>41939</v>
          </cell>
          <cell r="Q97">
            <v>14667922</v>
          </cell>
          <cell r="R97" t="str">
            <v>Český snowboarding z.s.</v>
          </cell>
          <cell r="S97" t="str">
            <v>Hlavní město Praha</v>
          </cell>
          <cell r="T97" t="str">
            <v>SB</v>
          </cell>
        </row>
        <row r="98">
          <cell r="D98" t="str">
            <v>Jakub</v>
          </cell>
          <cell r="E98" t="str">
            <v>Baloušek</v>
          </cell>
          <cell r="F98" t="str">
            <v>Muž</v>
          </cell>
          <cell r="G98" t="str">
            <v>011027/5913</v>
          </cell>
          <cell r="H98" t="str">
            <v>Česká republika</v>
          </cell>
          <cell r="I98" t="str">
            <v>Moravská</v>
          </cell>
          <cell r="J98">
            <v>2006</v>
          </cell>
          <cell r="K98" t="str">
            <v>Hlučín</v>
          </cell>
          <cell r="L98">
            <v>74801</v>
          </cell>
          <cell r="M98" t="str">
            <v>Moravskoslezský kraj</v>
          </cell>
          <cell r="N98" t="str">
            <v>4,20777E+11</v>
          </cell>
          <cell r="O98" t="str">
            <v>jakub.balousek@czechsnowboarding.cz</v>
          </cell>
          <cell r="P98">
            <v>37191</v>
          </cell>
          <cell r="Q98">
            <v>14722381</v>
          </cell>
          <cell r="R98" t="str">
            <v>Český snowboarding z.s.</v>
          </cell>
          <cell r="S98" t="str">
            <v>Hlavní město Praha</v>
          </cell>
          <cell r="T98" t="str">
            <v>SB</v>
          </cell>
        </row>
        <row r="99">
          <cell r="D99" t="str">
            <v>Lenka</v>
          </cell>
          <cell r="E99" t="str">
            <v>Baloušková</v>
          </cell>
          <cell r="F99" t="str">
            <v>Žena</v>
          </cell>
          <cell r="G99" t="str">
            <v>876111/0941</v>
          </cell>
          <cell r="H99" t="str">
            <v>Česká republika</v>
          </cell>
          <cell r="I99" t="str">
            <v>Dašická</v>
          </cell>
          <cell r="J99">
            <v>1758</v>
          </cell>
          <cell r="K99" t="str">
            <v>Pardubice - Bílé Předměstí</v>
          </cell>
          <cell r="L99">
            <v>53003</v>
          </cell>
          <cell r="M99" t="str">
            <v>Pardubický kraj</v>
          </cell>
          <cell r="O99" t="str">
            <v>balouskova@ceskysnowboarding.cz</v>
          </cell>
          <cell r="P99">
            <v>32092</v>
          </cell>
          <cell r="Q99">
            <v>10879767</v>
          </cell>
          <cell r="R99" t="str">
            <v>Český snowboarding z.s.</v>
          </cell>
          <cell r="S99" t="str">
            <v>Hlavní město Praha</v>
          </cell>
          <cell r="T99" t="str">
            <v>SB</v>
          </cell>
        </row>
        <row r="100">
          <cell r="D100" t="str">
            <v>Martin</v>
          </cell>
          <cell r="E100" t="str">
            <v>Báňa</v>
          </cell>
          <cell r="F100" t="str">
            <v>Muž</v>
          </cell>
          <cell r="G100" t="str">
            <v>111130/1345</v>
          </cell>
          <cell r="H100" t="str">
            <v>Česká republika</v>
          </cell>
          <cell r="I100" t="str">
            <v>Klecandova</v>
          </cell>
          <cell r="J100">
            <v>715</v>
          </cell>
          <cell r="K100" t="str">
            <v>Brno - Černá Pole</v>
          </cell>
          <cell r="L100">
            <v>61300</v>
          </cell>
          <cell r="M100" t="str">
            <v>Jihomoravský kraj</v>
          </cell>
          <cell r="O100" t="str">
            <v>banovaveronika@seznam.cz</v>
          </cell>
          <cell r="P100">
            <v>40877</v>
          </cell>
          <cell r="Q100">
            <v>14656303</v>
          </cell>
          <cell r="R100" t="str">
            <v>Český snowboarding z.s.</v>
          </cell>
          <cell r="S100" t="str">
            <v>Hlavní město Praha</v>
          </cell>
          <cell r="T100" t="str">
            <v>SB</v>
          </cell>
        </row>
        <row r="101">
          <cell r="C101">
            <v>776073</v>
          </cell>
          <cell r="D101" t="str">
            <v>Sebastien</v>
          </cell>
          <cell r="E101" t="str">
            <v>Bango</v>
          </cell>
          <cell r="F101" t="str">
            <v>Muž</v>
          </cell>
          <cell r="G101" t="str">
            <v>100826/1265</v>
          </cell>
          <cell r="H101" t="str">
            <v>Česká republika</v>
          </cell>
          <cell r="I101" t="str">
            <v>Leitnerova</v>
          </cell>
          <cell r="J101">
            <v>709</v>
          </cell>
          <cell r="K101" t="str">
            <v>Brno - Staré Brno</v>
          </cell>
          <cell r="L101">
            <v>60200</v>
          </cell>
          <cell r="M101" t="str">
            <v>Jihomoravský kraj</v>
          </cell>
          <cell r="O101" t="str">
            <v>kervic@seznam.cz</v>
          </cell>
          <cell r="P101">
            <v>40416</v>
          </cell>
          <cell r="Q101">
            <v>14656707</v>
          </cell>
          <cell r="R101" t="str">
            <v>Český snowboarding z.s.</v>
          </cell>
          <cell r="S101" t="str">
            <v>Hlavní město Praha</v>
          </cell>
          <cell r="T101" t="str">
            <v>SB</v>
          </cell>
        </row>
        <row r="102">
          <cell r="D102" t="str">
            <v>Jakub</v>
          </cell>
          <cell r="E102" t="str">
            <v>Baprawski</v>
          </cell>
          <cell r="F102" t="str">
            <v>Muž</v>
          </cell>
          <cell r="G102" t="str">
            <v>141025/0897</v>
          </cell>
          <cell r="H102" t="str">
            <v>Česká republika</v>
          </cell>
          <cell r="I102" t="str">
            <v>náměstí 28. dubna</v>
          </cell>
          <cell r="J102">
            <v>10</v>
          </cell>
          <cell r="K102" t="str">
            <v>Brno - Bystrc</v>
          </cell>
          <cell r="L102">
            <v>63500</v>
          </cell>
          <cell r="M102" t="str">
            <v>Jihomoravský kraj</v>
          </cell>
          <cell r="O102" t="str">
            <v>baprawski.jakub@czechsnowboarding.cz</v>
          </cell>
          <cell r="P102">
            <v>41937</v>
          </cell>
          <cell r="Q102">
            <v>14622351</v>
          </cell>
          <cell r="R102" t="str">
            <v>Český snowboarding z.s.</v>
          </cell>
          <cell r="S102" t="str">
            <v>Hlavní město Praha</v>
          </cell>
          <cell r="T102" t="str">
            <v>SB</v>
          </cell>
        </row>
        <row r="103">
          <cell r="C103">
            <v>774745</v>
          </cell>
          <cell r="D103" t="str">
            <v>Petr</v>
          </cell>
          <cell r="E103" t="str">
            <v>Bár</v>
          </cell>
          <cell r="F103" t="str">
            <v>Muž</v>
          </cell>
          <cell r="G103" t="str">
            <v>750204/2504</v>
          </cell>
          <cell r="H103" t="str">
            <v>Česká republika</v>
          </cell>
          <cell r="I103" t="str">
            <v>Hamerská</v>
          </cell>
          <cell r="J103">
            <v>5</v>
          </cell>
          <cell r="K103" t="str">
            <v>Kovářská</v>
          </cell>
          <cell r="L103">
            <v>43186</v>
          </cell>
          <cell r="M103" t="str">
            <v>Ústecký kraj</v>
          </cell>
          <cell r="N103" t="str">
            <v>4,20603E+11</v>
          </cell>
          <cell r="O103" t="str">
            <v>bar@klubkrusnychhor.cz</v>
          </cell>
          <cell r="P103">
            <v>27429</v>
          </cell>
          <cell r="Q103">
            <v>10456102</v>
          </cell>
          <cell r="R103" t="str">
            <v>Klub Krušných hor, z.s.</v>
          </cell>
          <cell r="S103" t="str">
            <v>Karlovarský kraj</v>
          </cell>
          <cell r="T103" t="str">
            <v>SB</v>
          </cell>
        </row>
        <row r="104">
          <cell r="D104" t="str">
            <v>Antonín</v>
          </cell>
          <cell r="E104" t="str">
            <v>Bardoň</v>
          </cell>
          <cell r="F104" t="str">
            <v>Muž</v>
          </cell>
          <cell r="G104" t="str">
            <v>041022/0371</v>
          </cell>
          <cell r="H104" t="str">
            <v>Česká republika</v>
          </cell>
          <cell r="I104" t="str">
            <v>Novodvorská</v>
          </cell>
          <cell r="J104">
            <v>3054</v>
          </cell>
          <cell r="K104" t="str">
            <v>Frýdek-Místek - Frýdek</v>
          </cell>
          <cell r="L104">
            <v>73801</v>
          </cell>
          <cell r="M104" t="str">
            <v>Moravskoslezský kraj</v>
          </cell>
          <cell r="N104" t="str">
            <v>4,20739E+11</v>
          </cell>
          <cell r="O104" t="str">
            <v>ANTONIN.BARDON@czechsnowboarding.cz</v>
          </cell>
          <cell r="P104">
            <v>38282</v>
          </cell>
          <cell r="Q104">
            <v>14695709</v>
          </cell>
          <cell r="R104" t="str">
            <v>Český snowboarding z.s.</v>
          </cell>
          <cell r="S104" t="str">
            <v>Hlavní město Praha</v>
          </cell>
          <cell r="T104" t="str">
            <v>SB</v>
          </cell>
        </row>
        <row r="105">
          <cell r="D105" t="str">
            <v>Denisa</v>
          </cell>
          <cell r="E105" t="str">
            <v>Barello</v>
          </cell>
          <cell r="F105" t="str">
            <v>Žena</v>
          </cell>
          <cell r="G105" t="str">
            <v>765527/0722</v>
          </cell>
          <cell r="H105" t="str">
            <v>Česká republika</v>
          </cell>
          <cell r="I105" t="str">
            <v>Dlouhá</v>
          </cell>
          <cell r="J105">
            <v>120</v>
          </cell>
          <cell r="K105" t="str">
            <v>Pečky - Velké Chvalovice</v>
          </cell>
          <cell r="L105">
            <v>28911</v>
          </cell>
          <cell r="M105" t="str">
            <v>Středočeský kraj</v>
          </cell>
          <cell r="O105" t="str">
            <v>denisabarello@ceskysnowboarding.cz</v>
          </cell>
          <cell r="P105">
            <v>27907</v>
          </cell>
          <cell r="Q105">
            <v>12971937</v>
          </cell>
          <cell r="R105" t="str">
            <v>Český snowboarding z.s.</v>
          </cell>
          <cell r="S105" t="str">
            <v>Hlavní město Praha</v>
          </cell>
          <cell r="T105" t="str">
            <v>SB</v>
          </cell>
        </row>
        <row r="106">
          <cell r="D106" t="str">
            <v>Jan</v>
          </cell>
          <cell r="E106" t="str">
            <v>Bareš</v>
          </cell>
          <cell r="F106" t="str">
            <v>Muž</v>
          </cell>
          <cell r="G106" t="str">
            <v>900615/4300</v>
          </cell>
          <cell r="H106" t="str">
            <v>Česká republika</v>
          </cell>
          <cell r="I106" t="str">
            <v>Severní</v>
          </cell>
          <cell r="J106">
            <v>1231</v>
          </cell>
          <cell r="K106" t="str">
            <v>Vrchlabí</v>
          </cell>
          <cell r="L106">
            <v>54301</v>
          </cell>
          <cell r="M106" t="str">
            <v>Královéhradecký kraj</v>
          </cell>
          <cell r="O106" t="str">
            <v>bares@ceskysnowboarding.cz</v>
          </cell>
          <cell r="P106">
            <v>33039</v>
          </cell>
          <cell r="Q106">
            <v>10888558</v>
          </cell>
          <cell r="R106" t="str">
            <v>Český snowboarding z.s.</v>
          </cell>
          <cell r="S106" t="str">
            <v>Hlavní město Praha</v>
          </cell>
          <cell r="T106" t="str">
            <v>SB</v>
          </cell>
        </row>
        <row r="107">
          <cell r="D107" t="str">
            <v>Matyáš</v>
          </cell>
          <cell r="E107" t="str">
            <v>Bareš</v>
          </cell>
          <cell r="F107" t="str">
            <v>Muž</v>
          </cell>
          <cell r="G107" t="str">
            <v>091005/7984</v>
          </cell>
          <cell r="H107" t="str">
            <v>Česká republika</v>
          </cell>
          <cell r="I107" t="str">
            <v>Jana Uhra</v>
          </cell>
          <cell r="K107" t="str">
            <v>Brno (Česká republika)</v>
          </cell>
          <cell r="L107">
            <v>60200</v>
          </cell>
          <cell r="O107" t="str">
            <v>bares@czechsnowboarding.cz</v>
          </cell>
          <cell r="P107">
            <v>40091</v>
          </cell>
          <cell r="Q107">
            <v>14653976</v>
          </cell>
          <cell r="R107" t="str">
            <v>Český snowboarding z.s.</v>
          </cell>
          <cell r="S107" t="str">
            <v>Hlavní město Praha</v>
          </cell>
          <cell r="T107" t="str">
            <v>SB</v>
          </cell>
        </row>
        <row r="108">
          <cell r="D108" t="str">
            <v>Dominika</v>
          </cell>
          <cell r="E108" t="str">
            <v>Barešová</v>
          </cell>
          <cell r="F108" t="str">
            <v>Žena</v>
          </cell>
          <cell r="G108" t="str">
            <v>056228/7979</v>
          </cell>
          <cell r="H108" t="str">
            <v>Česká republika</v>
          </cell>
          <cell r="I108" t="str">
            <v>Jana Uhra</v>
          </cell>
          <cell r="K108" t="str">
            <v>Brno (Česká republika)</v>
          </cell>
          <cell r="L108">
            <v>60200</v>
          </cell>
          <cell r="O108" t="str">
            <v>baresova@czechsnowboarding.cz</v>
          </cell>
          <cell r="P108">
            <v>38714</v>
          </cell>
          <cell r="Q108">
            <v>14654077</v>
          </cell>
          <cell r="R108" t="str">
            <v>Český snowboarding z.s.</v>
          </cell>
          <cell r="S108" t="str">
            <v>Hlavní město Praha</v>
          </cell>
          <cell r="T108" t="str">
            <v>SB</v>
          </cell>
        </row>
        <row r="109">
          <cell r="D109" t="str">
            <v>Kristýna</v>
          </cell>
          <cell r="E109" t="str">
            <v>Barešová</v>
          </cell>
          <cell r="F109" t="str">
            <v>Žena</v>
          </cell>
          <cell r="G109" t="str">
            <v>935311/0074</v>
          </cell>
          <cell r="H109" t="str">
            <v>Česká republika</v>
          </cell>
          <cell r="I109" t="str">
            <v>K Námestí</v>
          </cell>
          <cell r="K109" t="str">
            <v>Praha 8 (Česká republika)</v>
          </cell>
          <cell r="L109">
            <v>18000</v>
          </cell>
          <cell r="O109" t="str">
            <v>baresova@ceskysnowboarding.cz</v>
          </cell>
          <cell r="P109">
            <v>34039</v>
          </cell>
          <cell r="Q109">
            <v>10748011</v>
          </cell>
          <cell r="R109" t="str">
            <v>Český snowboarding z.s.</v>
          </cell>
          <cell r="S109" t="str">
            <v>Hlavní město Praha</v>
          </cell>
          <cell r="T109" t="str">
            <v>SB</v>
          </cell>
        </row>
        <row r="110">
          <cell r="D110" t="str">
            <v>Zdenka</v>
          </cell>
          <cell r="E110" t="str">
            <v>Barešová</v>
          </cell>
          <cell r="F110" t="str">
            <v>Žena</v>
          </cell>
          <cell r="G110" t="str">
            <v>625806/0908</v>
          </cell>
          <cell r="H110" t="str">
            <v>Česká republika</v>
          </cell>
          <cell r="I110" t="str">
            <v>K Námestí</v>
          </cell>
          <cell r="K110" t="str">
            <v>Praha 8 (Česká republika)</v>
          </cell>
          <cell r="L110">
            <v>18000</v>
          </cell>
          <cell r="O110" t="str">
            <v>baresova@ceskysnowboarding.cz</v>
          </cell>
          <cell r="P110">
            <v>22864</v>
          </cell>
          <cell r="Q110">
            <v>10807322</v>
          </cell>
          <cell r="R110" t="str">
            <v>Český snowboarding z.s.</v>
          </cell>
          <cell r="S110" t="str">
            <v>Hlavní město Praha</v>
          </cell>
          <cell r="T110" t="str">
            <v>SB</v>
          </cell>
        </row>
        <row r="111">
          <cell r="D111" t="str">
            <v>Pavel</v>
          </cell>
          <cell r="E111" t="str">
            <v>Barfuss</v>
          </cell>
          <cell r="F111" t="str">
            <v>Muž</v>
          </cell>
          <cell r="G111" t="str">
            <v>620921/0700</v>
          </cell>
          <cell r="H111" t="str">
            <v>Česká republika</v>
          </cell>
          <cell r="I111" t="str">
            <v>Zborovská</v>
          </cell>
          <cell r="J111">
            <v>575</v>
          </cell>
          <cell r="K111" t="str">
            <v>Praha - Malá Strana</v>
          </cell>
          <cell r="L111">
            <v>15000</v>
          </cell>
          <cell r="M111" t="str">
            <v>Hlavní město Praha</v>
          </cell>
          <cell r="O111" t="str">
            <v>barfuss@ceskysnowboarding.cz</v>
          </cell>
          <cell r="P111">
            <v>22910</v>
          </cell>
          <cell r="Q111">
            <v>10748819</v>
          </cell>
          <cell r="R111" t="str">
            <v>Český snowboarding z.s.</v>
          </cell>
          <cell r="S111" t="str">
            <v>Hlavní město Praha</v>
          </cell>
          <cell r="T111" t="str">
            <v>SB</v>
          </cell>
        </row>
        <row r="112">
          <cell r="D112" t="str">
            <v>Josef</v>
          </cell>
          <cell r="E112" t="str">
            <v>Barchánek</v>
          </cell>
          <cell r="F112" t="str">
            <v>Muž</v>
          </cell>
          <cell r="G112" t="str">
            <v>660722/0510</v>
          </cell>
          <cell r="H112" t="str">
            <v>Česká republika</v>
          </cell>
          <cell r="I112" t="str">
            <v>Mořinka</v>
          </cell>
          <cell r="K112" t="str">
            <v>Mořinka (Česká republika)</v>
          </cell>
          <cell r="L112">
            <v>26718</v>
          </cell>
          <cell r="O112" t="str">
            <v>josef.barchanek@max.klinovec.club</v>
          </cell>
          <cell r="P112">
            <v>24310</v>
          </cell>
          <cell r="Q112">
            <v>15392186</v>
          </cell>
          <cell r="R112" t="str">
            <v>Max Klínovec z.s.</v>
          </cell>
          <cell r="S112" t="str">
            <v>Ústecký kraj</v>
          </cell>
          <cell r="T112" t="str">
            <v>SB</v>
          </cell>
        </row>
        <row r="113">
          <cell r="C113">
            <v>887628</v>
          </cell>
          <cell r="D113" t="str">
            <v>Adéla</v>
          </cell>
          <cell r="E113" t="str">
            <v>Barchánková</v>
          </cell>
          <cell r="F113" t="str">
            <v>Žena</v>
          </cell>
          <cell r="G113" t="str">
            <v>075107/0760</v>
          </cell>
          <cell r="H113" t="str">
            <v>Česká republika</v>
          </cell>
          <cell r="I113" t="str">
            <v>Mořina</v>
          </cell>
          <cell r="K113" t="str">
            <v>Mořina (Česká republika)</v>
          </cell>
          <cell r="L113">
            <v>26718</v>
          </cell>
          <cell r="O113" t="str">
            <v>adela.barchankova@maxklinovec.club</v>
          </cell>
          <cell r="P113">
            <v>39089</v>
          </cell>
          <cell r="Q113">
            <v>15392287</v>
          </cell>
          <cell r="R113" t="str">
            <v>Max Klínovec z.s.</v>
          </cell>
          <cell r="S113" t="str">
            <v>Ústecký kraj</v>
          </cell>
          <cell r="T113" t="str">
            <v>SB</v>
          </cell>
        </row>
        <row r="114">
          <cell r="D114" t="str">
            <v>Martina Barchánková</v>
          </cell>
          <cell r="E114" t="str">
            <v>Barchánková</v>
          </cell>
          <cell r="F114" t="str">
            <v>Žena</v>
          </cell>
          <cell r="G114" t="str">
            <v>695513/0050</v>
          </cell>
          <cell r="H114" t="str">
            <v>Česká republika</v>
          </cell>
          <cell r="I114" t="str">
            <v>Mořinka</v>
          </cell>
          <cell r="K114" t="str">
            <v>Mořinka (Česká republika)</v>
          </cell>
          <cell r="L114">
            <v>26718</v>
          </cell>
          <cell r="O114" t="str">
            <v>martina.barchankova@maxklinovec.club</v>
          </cell>
          <cell r="P114">
            <v>25336</v>
          </cell>
          <cell r="Q114">
            <v>15396533</v>
          </cell>
          <cell r="R114" t="str">
            <v>Max Klínovec z.s.</v>
          </cell>
          <cell r="S114" t="str">
            <v>Ústecký kraj</v>
          </cell>
          <cell r="T114" t="str">
            <v>SB</v>
          </cell>
        </row>
        <row r="115">
          <cell r="D115" t="str">
            <v>Filip</v>
          </cell>
          <cell r="E115" t="str">
            <v>Bárta</v>
          </cell>
          <cell r="F115" t="str">
            <v>Muž</v>
          </cell>
          <cell r="G115" t="str">
            <v>061028/3388</v>
          </cell>
          <cell r="H115" t="str">
            <v>Česká republika</v>
          </cell>
          <cell r="I115" t="str">
            <v>Selská</v>
          </cell>
          <cell r="J115">
            <v>49</v>
          </cell>
          <cell r="K115" t="str">
            <v>Branka u Opavy</v>
          </cell>
          <cell r="L115">
            <v>74741</v>
          </cell>
          <cell r="M115" t="str">
            <v>Moravskoslezský kraj</v>
          </cell>
          <cell r="O115" t="str">
            <v>filip.barta@czechsnowboarding.cz</v>
          </cell>
          <cell r="P115">
            <v>39018</v>
          </cell>
          <cell r="Q115">
            <v>14666609</v>
          </cell>
          <cell r="R115" t="str">
            <v>Český snowboarding z.s.</v>
          </cell>
          <cell r="S115" t="str">
            <v>Hlavní město Praha</v>
          </cell>
          <cell r="T115" t="str">
            <v>SB</v>
          </cell>
        </row>
        <row r="116">
          <cell r="D116" t="str">
            <v>Lukáš</v>
          </cell>
          <cell r="E116" t="str">
            <v>Bárta</v>
          </cell>
          <cell r="F116" t="str">
            <v>Muž</v>
          </cell>
          <cell r="G116" t="str">
            <v>090724/7990</v>
          </cell>
          <cell r="H116" t="str">
            <v>Česká republika</v>
          </cell>
          <cell r="I116" t="str">
            <v>Kovácká</v>
          </cell>
          <cell r="J116">
            <v>1088</v>
          </cell>
          <cell r="K116" t="str">
            <v>Brno - Černovice</v>
          </cell>
          <cell r="L116">
            <v>61800</v>
          </cell>
          <cell r="M116" t="str">
            <v>Jihomoravský kraj</v>
          </cell>
          <cell r="O116" t="str">
            <v>barta@czechsnowboarding.cz</v>
          </cell>
          <cell r="P116">
            <v>40018</v>
          </cell>
          <cell r="Q116">
            <v>14584965</v>
          </cell>
          <cell r="R116" t="str">
            <v>SnowKidz z.s.</v>
          </cell>
          <cell r="S116" t="str">
            <v>Hlavní město Praha</v>
          </cell>
          <cell r="T116" t="str">
            <v>SB</v>
          </cell>
        </row>
        <row r="117">
          <cell r="D117" t="str">
            <v>Tomáš</v>
          </cell>
          <cell r="E117" t="str">
            <v>Bárta</v>
          </cell>
          <cell r="F117" t="str">
            <v>Muž</v>
          </cell>
          <cell r="G117" t="str">
            <v>900507/0052</v>
          </cell>
          <cell r="H117" t="str">
            <v>Česká republika</v>
          </cell>
          <cell r="I117" t="str">
            <v>Holíkova</v>
          </cell>
          <cell r="J117">
            <v>466</v>
          </cell>
          <cell r="K117" t="str">
            <v>Jílové u Prahy</v>
          </cell>
          <cell r="L117">
            <v>25401</v>
          </cell>
          <cell r="M117" t="str">
            <v>Středočeský kraj</v>
          </cell>
          <cell r="O117" t="str">
            <v>barta@ceskysnowboarding.cz</v>
          </cell>
          <cell r="P117">
            <v>33000</v>
          </cell>
          <cell r="Q117">
            <v>10753263</v>
          </cell>
          <cell r="R117" t="str">
            <v>Český snowboarding z.s.</v>
          </cell>
          <cell r="S117" t="str">
            <v>Hlavní město Praha</v>
          </cell>
          <cell r="T117" t="str">
            <v>SB</v>
          </cell>
        </row>
        <row r="118">
          <cell r="D118" t="str">
            <v>Jiří</v>
          </cell>
          <cell r="E118" t="str">
            <v>Bartáček</v>
          </cell>
          <cell r="F118" t="str">
            <v>Muž</v>
          </cell>
          <cell r="G118" t="str">
            <v>850802/1819</v>
          </cell>
          <cell r="H118" t="str">
            <v>Česká republika</v>
          </cell>
          <cell r="I118" t="str">
            <v>Vančurova</v>
          </cell>
          <cell r="J118">
            <v>1850</v>
          </cell>
          <cell r="K118" t="str">
            <v>Tábor</v>
          </cell>
          <cell r="L118">
            <v>39001</v>
          </cell>
          <cell r="M118" t="str">
            <v>Jihočeský kraj</v>
          </cell>
          <cell r="O118" t="str">
            <v>bartacek@ceskysnowboarding.cz</v>
          </cell>
          <cell r="P118">
            <v>31261</v>
          </cell>
          <cell r="Q118">
            <v>10739523</v>
          </cell>
          <cell r="R118" t="str">
            <v>Český snowboarding z.s.</v>
          </cell>
          <cell r="S118" t="str">
            <v>Hlavní město Praha</v>
          </cell>
          <cell r="T118" t="str">
            <v>SB</v>
          </cell>
        </row>
        <row r="119">
          <cell r="D119" t="str">
            <v>Vladimír</v>
          </cell>
          <cell r="E119" t="str">
            <v>Barták</v>
          </cell>
          <cell r="F119" t="str">
            <v>Muž</v>
          </cell>
          <cell r="G119" t="str">
            <v>780921/1630</v>
          </cell>
          <cell r="H119" t="str">
            <v>Česká republika</v>
          </cell>
          <cell r="I119" t="str">
            <v>Kratušín</v>
          </cell>
          <cell r="K119" t="str">
            <v>Husinec (Česká republika)</v>
          </cell>
          <cell r="L119">
            <v>38421</v>
          </cell>
          <cell r="O119" t="str">
            <v>vladimirbartak@seznam.cz</v>
          </cell>
          <cell r="P119">
            <v>28754</v>
          </cell>
          <cell r="Q119">
            <v>10968178</v>
          </cell>
          <cell r="R119" t="str">
            <v>Neregistrovaní</v>
          </cell>
          <cell r="S119" t="str">
            <v>Jihočeský kraj</v>
          </cell>
          <cell r="T119" t="str">
            <v>SB</v>
          </cell>
        </row>
        <row r="120">
          <cell r="D120" t="str">
            <v>Dana</v>
          </cell>
          <cell r="E120" t="str">
            <v>Bartáková</v>
          </cell>
          <cell r="F120" t="str">
            <v>Žena</v>
          </cell>
          <cell r="G120" t="str">
            <v>805811/0071</v>
          </cell>
          <cell r="H120" t="str">
            <v>Česká republika</v>
          </cell>
          <cell r="I120" t="str">
            <v>Světova</v>
          </cell>
          <cell r="J120">
            <v>1051</v>
          </cell>
          <cell r="K120" t="str">
            <v>Praha - Libeň</v>
          </cell>
          <cell r="L120">
            <v>18000</v>
          </cell>
          <cell r="M120" t="str">
            <v>Hlavní město Praha</v>
          </cell>
          <cell r="O120" t="str">
            <v>danask88@me.com</v>
          </cell>
          <cell r="P120">
            <v>29444</v>
          </cell>
          <cell r="Q120">
            <v>13408538</v>
          </cell>
          <cell r="R120" t="str">
            <v>Český snowboarding z.s.</v>
          </cell>
          <cell r="S120" t="str">
            <v>Hlavní město Praha</v>
          </cell>
          <cell r="T120" t="str">
            <v>SB</v>
          </cell>
        </row>
        <row r="121">
          <cell r="D121" t="str">
            <v>Tomáš</v>
          </cell>
          <cell r="E121" t="str">
            <v>Bártek</v>
          </cell>
          <cell r="F121" t="str">
            <v>Muž</v>
          </cell>
          <cell r="G121" t="str">
            <v>890712/0992</v>
          </cell>
          <cell r="H121" t="str">
            <v>Česká republika</v>
          </cell>
          <cell r="I121" t="str">
            <v>Haškova</v>
          </cell>
          <cell r="J121">
            <v>947</v>
          </cell>
          <cell r="K121" t="str">
            <v>Liberec VI-Rochlice</v>
          </cell>
          <cell r="L121">
            <v>46006</v>
          </cell>
          <cell r="M121" t="str">
            <v>Liberecký kraj</v>
          </cell>
          <cell r="O121" t="str">
            <v>bartek@ceskysnowboarding.cz</v>
          </cell>
          <cell r="P121">
            <v>32701</v>
          </cell>
          <cell r="Q121">
            <v>10884720</v>
          </cell>
          <cell r="R121" t="str">
            <v>Český snowboarding z.s.</v>
          </cell>
          <cell r="S121" t="str">
            <v>Hlavní město Praha</v>
          </cell>
          <cell r="T121" t="str">
            <v>SB</v>
          </cell>
        </row>
        <row r="122">
          <cell r="D122" t="str">
            <v>Julie</v>
          </cell>
          <cell r="E122" t="str">
            <v>Bartková</v>
          </cell>
          <cell r="F122" t="str">
            <v>Žena</v>
          </cell>
          <cell r="G122" t="str">
            <v>085809/3764</v>
          </cell>
          <cell r="H122" t="str">
            <v>Česká republika</v>
          </cell>
          <cell r="I122" t="str">
            <v>Bedřicha Václavka</v>
          </cell>
          <cell r="J122">
            <v>981</v>
          </cell>
          <cell r="K122" t="str">
            <v>Ostrava - Bělský Les</v>
          </cell>
          <cell r="L122">
            <v>70030</v>
          </cell>
          <cell r="M122" t="str">
            <v>Moravskoslezský kraj</v>
          </cell>
          <cell r="N122" t="str">
            <v>4,20609E+11</v>
          </cell>
          <cell r="O122" t="str">
            <v>julie.bartkova@czechsnowboarding.cz</v>
          </cell>
          <cell r="P122">
            <v>39669</v>
          </cell>
          <cell r="Q122">
            <v>14687322</v>
          </cell>
          <cell r="R122" t="str">
            <v>Český snowboarding z.s.</v>
          </cell>
          <cell r="S122" t="str">
            <v>Hlavní město Praha</v>
          </cell>
          <cell r="T122" t="str">
            <v>SB</v>
          </cell>
        </row>
        <row r="123">
          <cell r="D123" t="str">
            <v>Milan</v>
          </cell>
          <cell r="E123" t="str">
            <v>Bartl</v>
          </cell>
          <cell r="F123" t="str">
            <v>Muž</v>
          </cell>
          <cell r="G123" t="str">
            <v>830105/9492</v>
          </cell>
          <cell r="H123" t="str">
            <v>Česká republika</v>
          </cell>
          <cell r="I123" t="str">
            <v>Daškova</v>
          </cell>
          <cell r="J123">
            <v>3075</v>
          </cell>
          <cell r="K123" t="str">
            <v>Praha - Modřany</v>
          </cell>
          <cell r="L123">
            <v>14300</v>
          </cell>
          <cell r="M123" t="str">
            <v>Hlavní město Praha</v>
          </cell>
          <cell r="N123" t="str">
            <v>4,20777E+11</v>
          </cell>
          <cell r="O123" t="str">
            <v>bartl@ceskysnowboarding.cz</v>
          </cell>
          <cell r="P123">
            <v>30321</v>
          </cell>
          <cell r="Q123">
            <v>10592306</v>
          </cell>
          <cell r="R123" t="str">
            <v>Český snowboarding z.s.</v>
          </cell>
          <cell r="S123" t="str">
            <v>Hlavní město Praha</v>
          </cell>
          <cell r="T123" t="str">
            <v>SB</v>
          </cell>
        </row>
        <row r="124">
          <cell r="D124" t="str">
            <v>Tomáš</v>
          </cell>
          <cell r="E124" t="str">
            <v>Bartl</v>
          </cell>
          <cell r="F124" t="str">
            <v>Muž</v>
          </cell>
          <cell r="G124" t="str">
            <v>830107/2923</v>
          </cell>
          <cell r="H124" t="str">
            <v>Česká republika</v>
          </cell>
          <cell r="I124" t="str">
            <v>Náměstí 9. května</v>
          </cell>
          <cell r="J124">
            <v>207</v>
          </cell>
          <cell r="K124" t="str">
            <v>Chabařovice</v>
          </cell>
          <cell r="L124">
            <v>40317</v>
          </cell>
          <cell r="M124" t="str">
            <v>Ústecký kraj</v>
          </cell>
          <cell r="O124" t="str">
            <v>bartl@ceskysnowboarding.cz</v>
          </cell>
          <cell r="P124">
            <v>30323</v>
          </cell>
          <cell r="Q124">
            <v>10754980</v>
          </cell>
          <cell r="R124" t="str">
            <v>Český snowboarding z.s.</v>
          </cell>
          <cell r="S124" t="str">
            <v>Hlavní město Praha</v>
          </cell>
          <cell r="T124" t="str">
            <v>SB</v>
          </cell>
        </row>
        <row r="125">
          <cell r="C125">
            <v>776037</v>
          </cell>
          <cell r="D125" t="str">
            <v>Filip</v>
          </cell>
          <cell r="E125" t="str">
            <v>Bartoň</v>
          </cell>
          <cell r="F125" t="str">
            <v>Muž</v>
          </cell>
          <cell r="G125" t="str">
            <v>951111/2633</v>
          </cell>
          <cell r="H125" t="str">
            <v>Česká republika</v>
          </cell>
          <cell r="I125" t="str">
            <v>Nádražní</v>
          </cell>
          <cell r="J125">
            <v>199</v>
          </cell>
          <cell r="K125" t="str">
            <v>Klášterec nad Ohří - Miřetice u Klášterce nad Ohří</v>
          </cell>
          <cell r="L125">
            <v>43151</v>
          </cell>
          <cell r="M125" t="str">
            <v>Ústecký kraj</v>
          </cell>
          <cell r="O125" t="str">
            <v>barton@ceskysnowboarding.cz</v>
          </cell>
          <cell r="P125">
            <v>35014</v>
          </cell>
          <cell r="Q125">
            <v>11468538</v>
          </cell>
          <cell r="R125" t="str">
            <v>Český snowboarding z.s.</v>
          </cell>
          <cell r="S125" t="str">
            <v>Hlavní město Praha</v>
          </cell>
          <cell r="T125" t="str">
            <v>SB</v>
          </cell>
        </row>
        <row r="126">
          <cell r="D126" t="str">
            <v>Elena</v>
          </cell>
          <cell r="E126" t="str">
            <v>Bartoňová</v>
          </cell>
          <cell r="F126" t="str">
            <v>Žena</v>
          </cell>
          <cell r="G126" t="str">
            <v>075215/8847</v>
          </cell>
          <cell r="H126" t="str">
            <v>Česká republika</v>
          </cell>
          <cell r="I126" t="str">
            <v>Kounicova</v>
          </cell>
          <cell r="J126">
            <v>58</v>
          </cell>
          <cell r="K126" t="str">
            <v>Brno - Žabovřesky</v>
          </cell>
          <cell r="L126">
            <v>60200</v>
          </cell>
          <cell r="M126" t="str">
            <v>Jihomoravský kraj</v>
          </cell>
          <cell r="O126" t="str">
            <v>venjan@centrum.cz</v>
          </cell>
          <cell r="P126">
            <v>39128</v>
          </cell>
          <cell r="Q126">
            <v>14735317</v>
          </cell>
          <cell r="R126" t="str">
            <v>Český snowboarding z.s.</v>
          </cell>
          <cell r="S126" t="str">
            <v>Hlavní město Praha</v>
          </cell>
          <cell r="T126" t="str">
            <v>SB</v>
          </cell>
        </row>
        <row r="127">
          <cell r="D127" t="str">
            <v>Hana</v>
          </cell>
          <cell r="E127" t="str">
            <v>Bartoňová</v>
          </cell>
          <cell r="F127" t="str">
            <v>Žena</v>
          </cell>
          <cell r="G127" t="str">
            <v>056219/3104</v>
          </cell>
          <cell r="H127" t="str">
            <v>Česká republika</v>
          </cell>
          <cell r="I127" t="str">
            <v>Čs. Armády</v>
          </cell>
          <cell r="K127" t="str">
            <v>Příbor (Česká republika)</v>
          </cell>
          <cell r="L127">
            <v>74221</v>
          </cell>
          <cell r="O127" t="str">
            <v>hana.bartonova@czechsnowboarding.cz</v>
          </cell>
          <cell r="P127">
            <v>38705</v>
          </cell>
          <cell r="Q127">
            <v>14697325</v>
          </cell>
          <cell r="R127" t="str">
            <v>Český snowboarding z.s.</v>
          </cell>
          <cell r="S127" t="str">
            <v>Hlavní město Praha</v>
          </cell>
          <cell r="T127" t="str">
            <v>SB</v>
          </cell>
        </row>
        <row r="128">
          <cell r="D128" t="str">
            <v>Adam</v>
          </cell>
          <cell r="E128" t="str">
            <v>Bartosek</v>
          </cell>
          <cell r="F128" t="str">
            <v>Muž</v>
          </cell>
          <cell r="G128" t="str">
            <v>811226/3555</v>
          </cell>
          <cell r="H128" t="str">
            <v>Česká republika</v>
          </cell>
          <cell r="I128" t="str">
            <v>Dašická</v>
          </cell>
          <cell r="J128">
            <v>1797</v>
          </cell>
          <cell r="K128" t="str">
            <v>Pardubice - Bílé Předměstí</v>
          </cell>
          <cell r="L128">
            <v>53003</v>
          </cell>
          <cell r="M128" t="str">
            <v>Pardubický kraj</v>
          </cell>
          <cell r="N128" t="str">
            <v>4,20777E+11</v>
          </cell>
          <cell r="O128" t="str">
            <v>bartosek@ceskysnowboarding.cz</v>
          </cell>
          <cell r="P128">
            <v>29946</v>
          </cell>
          <cell r="Q128">
            <v>10611201</v>
          </cell>
          <cell r="R128" t="str">
            <v>Český snowboarding z.s.</v>
          </cell>
          <cell r="S128" t="str">
            <v>Hlavní město Praha</v>
          </cell>
          <cell r="T128" t="str">
            <v>SB</v>
          </cell>
        </row>
        <row r="129">
          <cell r="D129" t="str">
            <v>Lukáš</v>
          </cell>
          <cell r="E129" t="str">
            <v>Bartoš</v>
          </cell>
          <cell r="F129" t="str">
            <v>Muž</v>
          </cell>
          <cell r="G129" t="str">
            <v>871224/6158</v>
          </cell>
          <cell r="H129" t="str">
            <v>Česká republika</v>
          </cell>
          <cell r="I129" t="str">
            <v>Jesenická</v>
          </cell>
          <cell r="J129">
            <v>514</v>
          </cell>
          <cell r="K129" t="str">
            <v>Hanušovice</v>
          </cell>
          <cell r="L129">
            <v>78833</v>
          </cell>
          <cell r="M129" t="str">
            <v>Olomoucký kraj</v>
          </cell>
          <cell r="O129" t="str">
            <v>bartos@ceskysnowboarding.cz</v>
          </cell>
          <cell r="P129">
            <v>32135</v>
          </cell>
          <cell r="Q129">
            <v>10878757</v>
          </cell>
          <cell r="R129" t="str">
            <v>Český snowboarding z.s.</v>
          </cell>
          <cell r="S129" t="str">
            <v>Hlavní město Praha</v>
          </cell>
          <cell r="T129" t="str">
            <v>SB</v>
          </cell>
        </row>
        <row r="130">
          <cell r="D130" t="str">
            <v>Ondřej</v>
          </cell>
          <cell r="E130" t="str">
            <v>Bartoš</v>
          </cell>
          <cell r="F130" t="str">
            <v>Muž</v>
          </cell>
          <cell r="G130" t="str">
            <v>080921/7981</v>
          </cell>
          <cell r="H130" t="str">
            <v>Česká republika</v>
          </cell>
          <cell r="I130" t="str">
            <v>Vrchovecká</v>
          </cell>
          <cell r="J130">
            <v>616</v>
          </cell>
          <cell r="K130" t="str">
            <v>Velké Meziříčí</v>
          </cell>
          <cell r="L130">
            <v>59401</v>
          </cell>
          <cell r="M130" t="str">
            <v>Kraj Vysočina</v>
          </cell>
          <cell r="O130" t="str">
            <v>bartos.ondrej@czechsnowboarding.cz</v>
          </cell>
          <cell r="P130">
            <v>39712</v>
          </cell>
          <cell r="Q130">
            <v>14607803</v>
          </cell>
          <cell r="R130" t="str">
            <v>Český snowboarding z.s.</v>
          </cell>
          <cell r="S130" t="str">
            <v>Hlavní město Praha</v>
          </cell>
          <cell r="T130" t="str">
            <v>SB</v>
          </cell>
        </row>
        <row r="131">
          <cell r="D131" t="str">
            <v>Roman</v>
          </cell>
          <cell r="E131" t="str">
            <v>Bartoš</v>
          </cell>
          <cell r="F131" t="str">
            <v>Muž</v>
          </cell>
          <cell r="G131" t="str">
            <v>960911/4482</v>
          </cell>
          <cell r="H131" t="str">
            <v>Česká republika</v>
          </cell>
          <cell r="I131" t="str">
            <v>Starý Hrozenkov</v>
          </cell>
          <cell r="J131">
            <v>275</v>
          </cell>
          <cell r="K131" t="str">
            <v>Starý Hrozenkov</v>
          </cell>
          <cell r="L131">
            <v>68774</v>
          </cell>
          <cell r="M131" t="str">
            <v>Zlínský kraj</v>
          </cell>
          <cell r="N131" t="str">
            <v>4,2077E+11</v>
          </cell>
          <cell r="O131" t="str">
            <v>romob@seznam.cz</v>
          </cell>
          <cell r="P131">
            <v>35319</v>
          </cell>
          <cell r="Q131">
            <v>14839892</v>
          </cell>
          <cell r="R131" t="str">
            <v>Neregistrovaní</v>
          </cell>
          <cell r="S131" t="str">
            <v>Zlínský kraj</v>
          </cell>
          <cell r="T131" t="str">
            <v>SB</v>
          </cell>
        </row>
        <row r="132">
          <cell r="D132" t="str">
            <v>Jonáš</v>
          </cell>
          <cell r="E132" t="str">
            <v>Bartošek</v>
          </cell>
          <cell r="F132" t="str">
            <v>Muž</v>
          </cell>
          <cell r="G132" t="str">
            <v>940724/4187</v>
          </cell>
          <cell r="H132" t="str">
            <v>Česká republika</v>
          </cell>
          <cell r="I132" t="str">
            <v>Za Humny</v>
          </cell>
          <cell r="J132">
            <v>545</v>
          </cell>
          <cell r="K132" t="str">
            <v>Dambořice</v>
          </cell>
          <cell r="L132">
            <v>69635</v>
          </cell>
          <cell r="M132" t="str">
            <v>Jihomoravský kraj</v>
          </cell>
          <cell r="O132" t="str">
            <v>bartosek@czechsnowboarding.cz</v>
          </cell>
          <cell r="P132">
            <v>34539</v>
          </cell>
          <cell r="Q132">
            <v>14598608</v>
          </cell>
          <cell r="R132" t="str">
            <v>Sport Club 2000, z.s.</v>
          </cell>
          <cell r="S132" t="str">
            <v>Ústecký kraj</v>
          </cell>
          <cell r="T132" t="str">
            <v>SB</v>
          </cell>
        </row>
        <row r="133">
          <cell r="D133" t="str">
            <v>Jan</v>
          </cell>
          <cell r="E133" t="str">
            <v>Bartoška</v>
          </cell>
          <cell r="F133" t="str">
            <v>Muž</v>
          </cell>
          <cell r="G133" t="str">
            <v>090705/7987</v>
          </cell>
          <cell r="H133" t="str">
            <v>Česká republika</v>
          </cell>
          <cell r="I133" t="str">
            <v>Rybnická</v>
          </cell>
          <cell r="J133">
            <v>541</v>
          </cell>
          <cell r="K133" t="str">
            <v>Brno - Nový Lískovec</v>
          </cell>
          <cell r="L133">
            <v>63400</v>
          </cell>
          <cell r="M133" t="str">
            <v>Jihomoravský kraj</v>
          </cell>
          <cell r="O133" t="str">
            <v>jan.bartoska@czechsnowboarding.cz</v>
          </cell>
          <cell r="P133">
            <v>39999</v>
          </cell>
          <cell r="Q133">
            <v>14671356</v>
          </cell>
          <cell r="R133" t="str">
            <v>Český snowboarding z.s.</v>
          </cell>
          <cell r="S133" t="str">
            <v>Hlavní město Praha</v>
          </cell>
          <cell r="T133" t="str">
            <v>SB</v>
          </cell>
        </row>
        <row r="134">
          <cell r="D134" t="str">
            <v>Kateřina</v>
          </cell>
          <cell r="E134" t="str">
            <v>Bartošková</v>
          </cell>
          <cell r="F134" t="str">
            <v>Žena</v>
          </cell>
          <cell r="G134" t="str">
            <v>785403/4331</v>
          </cell>
          <cell r="H134" t="str">
            <v>Česká republika</v>
          </cell>
          <cell r="I134" t="str">
            <v>Přepeřská</v>
          </cell>
          <cell r="K134" t="str">
            <v>Semily (Česká republika)</v>
          </cell>
          <cell r="L134">
            <v>51301</v>
          </cell>
          <cell r="O134" t="str">
            <v>katerinabartoskova@czechsnowboarding.cz</v>
          </cell>
          <cell r="P134">
            <v>28583</v>
          </cell>
          <cell r="Q134">
            <v>13017003</v>
          </cell>
          <cell r="R134" t="str">
            <v>Český snowboarding z.s.</v>
          </cell>
          <cell r="S134" t="str">
            <v>Hlavní město Praha</v>
          </cell>
          <cell r="T134" t="str">
            <v>SB</v>
          </cell>
        </row>
        <row r="135">
          <cell r="D135" t="str">
            <v>Simona</v>
          </cell>
          <cell r="E135" t="str">
            <v>Bartošová</v>
          </cell>
          <cell r="F135" t="str">
            <v>Žena</v>
          </cell>
          <cell r="G135" t="str">
            <v>875625/0294</v>
          </cell>
          <cell r="H135" t="str">
            <v>Česká republika</v>
          </cell>
          <cell r="I135" t="str">
            <v>Borského</v>
          </cell>
          <cell r="J135">
            <v>664</v>
          </cell>
          <cell r="K135" t="str">
            <v>Praha - Hlubočepy</v>
          </cell>
          <cell r="L135">
            <v>15200</v>
          </cell>
          <cell r="M135" t="str">
            <v>Hlavní město Praha</v>
          </cell>
          <cell r="O135" t="str">
            <v>bartosova@ceskysnowboarding.cz</v>
          </cell>
          <cell r="P135">
            <v>31953</v>
          </cell>
          <cell r="Q135">
            <v>10754879</v>
          </cell>
          <cell r="R135" t="str">
            <v>Český snowboarding z.s.</v>
          </cell>
          <cell r="S135" t="str">
            <v>Hlavní město Praha</v>
          </cell>
          <cell r="T135" t="str">
            <v>SB</v>
          </cell>
        </row>
        <row r="136">
          <cell r="D136" t="str">
            <v>Tereza</v>
          </cell>
          <cell r="E136" t="str">
            <v>Bartošová</v>
          </cell>
          <cell r="F136" t="str">
            <v>Žena</v>
          </cell>
          <cell r="G136" t="str">
            <v>916214/4486</v>
          </cell>
          <cell r="H136" t="str">
            <v>Česká republika</v>
          </cell>
          <cell r="I136" t="str">
            <v>Borského</v>
          </cell>
          <cell r="J136">
            <v>664</v>
          </cell>
          <cell r="K136" t="str">
            <v>Praha - Hlubočepy</v>
          </cell>
          <cell r="L136">
            <v>15200</v>
          </cell>
          <cell r="M136" t="str">
            <v>Hlavní město Praha</v>
          </cell>
          <cell r="O136" t="str">
            <v>bartosova@ceskysnowboarding.cz</v>
          </cell>
          <cell r="P136">
            <v>33586</v>
          </cell>
          <cell r="Q136">
            <v>11468639</v>
          </cell>
          <cell r="R136" t="str">
            <v>Český snowboarding z.s.</v>
          </cell>
          <cell r="S136" t="str">
            <v>Hlavní město Praha</v>
          </cell>
          <cell r="T136" t="str">
            <v>SB</v>
          </cell>
        </row>
        <row r="137">
          <cell r="D137" t="str">
            <v>Klára</v>
          </cell>
          <cell r="E137" t="str">
            <v>Bártová</v>
          </cell>
          <cell r="F137" t="str">
            <v>Žena</v>
          </cell>
          <cell r="G137" t="str">
            <v>056028/7904</v>
          </cell>
          <cell r="H137" t="str">
            <v>Česká republika</v>
          </cell>
          <cell r="I137" t="str">
            <v>Purkyňova</v>
          </cell>
          <cell r="J137">
            <v>2760</v>
          </cell>
          <cell r="K137" t="str">
            <v>Přerov I-Město</v>
          </cell>
          <cell r="L137">
            <v>75002</v>
          </cell>
          <cell r="M137" t="str">
            <v>Olomoucký kraj</v>
          </cell>
          <cell r="N137" t="str">
            <v>4,20774E+11</v>
          </cell>
          <cell r="O137" t="str">
            <v>physiolife@email.cz</v>
          </cell>
          <cell r="P137">
            <v>38653</v>
          </cell>
          <cell r="Q137">
            <v>14412991</v>
          </cell>
          <cell r="R137" t="str">
            <v>Neregistrovaní</v>
          </cell>
          <cell r="S137" t="str">
            <v>Olomoucký kraj</v>
          </cell>
          <cell r="T137" t="str">
            <v>SB</v>
          </cell>
        </row>
        <row r="138">
          <cell r="C138">
            <v>889212</v>
          </cell>
          <cell r="D138" t="str">
            <v>Petra</v>
          </cell>
          <cell r="E138" t="str">
            <v>Bártová</v>
          </cell>
          <cell r="F138" t="str">
            <v>Žena</v>
          </cell>
          <cell r="G138" t="str">
            <v>036030/5088</v>
          </cell>
          <cell r="H138" t="str">
            <v>Česká republika</v>
          </cell>
          <cell r="I138" t="str">
            <v>Purkyňova</v>
          </cell>
          <cell r="J138">
            <v>2760</v>
          </cell>
          <cell r="K138" t="str">
            <v>Přerov I-Město</v>
          </cell>
          <cell r="L138">
            <v>75002</v>
          </cell>
          <cell r="M138" t="str">
            <v>Olomoucký kraj</v>
          </cell>
          <cell r="O138" t="str">
            <v>veralb@email.cz</v>
          </cell>
          <cell r="P138">
            <v>37924</v>
          </cell>
          <cell r="Q138">
            <v>13635375</v>
          </cell>
          <cell r="R138" t="str">
            <v>Snow Rockets, z.s.</v>
          </cell>
          <cell r="S138" t="str">
            <v>Plzeňský kraj</v>
          </cell>
          <cell r="T138" t="str">
            <v>SB</v>
          </cell>
        </row>
        <row r="139">
          <cell r="D139" t="str">
            <v>Vendula</v>
          </cell>
          <cell r="E139" t="str">
            <v>Bártová</v>
          </cell>
          <cell r="F139" t="str">
            <v>Žena</v>
          </cell>
          <cell r="G139" t="str">
            <v>005817/3775</v>
          </cell>
          <cell r="H139" t="str">
            <v>Česká republika</v>
          </cell>
          <cell r="I139" t="str">
            <v>Vodní</v>
          </cell>
          <cell r="J139">
            <v>128</v>
          </cell>
          <cell r="K139" t="str">
            <v>Moravská Třebová - Předměstí</v>
          </cell>
          <cell r="L139">
            <v>57101</v>
          </cell>
          <cell r="M139" t="str">
            <v>Pardubický kraj</v>
          </cell>
          <cell r="O139" t="str">
            <v>vendybartova@seznam.cz</v>
          </cell>
          <cell r="P139">
            <v>36755</v>
          </cell>
          <cell r="Q139">
            <v>14744411</v>
          </cell>
          <cell r="R139" t="str">
            <v>Český snowboarding z.s.</v>
          </cell>
          <cell r="S139" t="str">
            <v>Hlavní město Praha</v>
          </cell>
          <cell r="T139" t="str">
            <v>SB</v>
          </cell>
        </row>
        <row r="140">
          <cell r="D140" t="str">
            <v>Jan</v>
          </cell>
          <cell r="E140" t="str">
            <v>Bartůněk</v>
          </cell>
          <cell r="F140" t="str">
            <v>Muž</v>
          </cell>
          <cell r="G140" t="str">
            <v>900704/0053</v>
          </cell>
          <cell r="H140" t="str">
            <v>Česká republika</v>
          </cell>
          <cell r="I140" t="str">
            <v>Srbská</v>
          </cell>
          <cell r="J140">
            <v>286</v>
          </cell>
          <cell r="K140" t="str">
            <v>Praha - Dejvice</v>
          </cell>
          <cell r="L140">
            <v>16000</v>
          </cell>
          <cell r="M140" t="str">
            <v>Hlavní město Praha</v>
          </cell>
          <cell r="O140" t="str">
            <v>janbartunek@ceskysnowboarding.cz</v>
          </cell>
          <cell r="P140">
            <v>33058</v>
          </cell>
          <cell r="Q140">
            <v>12980829</v>
          </cell>
          <cell r="R140" t="str">
            <v>Český snowboarding z.s.</v>
          </cell>
          <cell r="S140" t="str">
            <v>Hlavní město Praha</v>
          </cell>
          <cell r="T140" t="str">
            <v>SB</v>
          </cell>
        </row>
        <row r="141">
          <cell r="C141">
            <v>773737</v>
          </cell>
          <cell r="D141" t="str">
            <v>Jakub</v>
          </cell>
          <cell r="E141" t="str">
            <v>Bartušek</v>
          </cell>
          <cell r="F141" t="str">
            <v>Muž</v>
          </cell>
          <cell r="G141" t="str">
            <v>031129/1662</v>
          </cell>
          <cell r="H141" t="str">
            <v>Česká republika</v>
          </cell>
          <cell r="I141" t="str">
            <v>Purkártova</v>
          </cell>
          <cell r="J141">
            <v>507</v>
          </cell>
          <cell r="K141" t="str">
            <v>Vimperk II</v>
          </cell>
          <cell r="L141">
            <v>38501</v>
          </cell>
          <cell r="M141" t="str">
            <v>Jihočeský kraj</v>
          </cell>
          <cell r="O141" t="str">
            <v>pavla.mar@email.cz</v>
          </cell>
          <cell r="P141">
            <v>37954</v>
          </cell>
          <cell r="Q141">
            <v>13379741</v>
          </cell>
          <cell r="R141" t="str">
            <v>SK SNOWRIDERS VIMPERK  z.s.</v>
          </cell>
          <cell r="S141" t="str">
            <v>Jihočeský kraj</v>
          </cell>
          <cell r="T141" t="str">
            <v>SB</v>
          </cell>
        </row>
        <row r="142">
          <cell r="D142" t="str">
            <v>Vladislav</v>
          </cell>
          <cell r="E142" t="str">
            <v>Bartuška,</v>
          </cell>
          <cell r="F142" t="str">
            <v>Muž</v>
          </cell>
          <cell r="G142" t="str">
            <v>901003/2405</v>
          </cell>
          <cell r="H142" t="str">
            <v>Česká republika</v>
          </cell>
          <cell r="I142" t="str">
            <v>Úšava</v>
          </cell>
          <cell r="K142" t="str">
            <v>Tachov (Česká republika)</v>
          </cell>
          <cell r="L142" t="str">
            <v>347 01</v>
          </cell>
          <cell r="O142" t="str">
            <v>bartuska@ceskysnowboarding.cz</v>
          </cell>
          <cell r="P142">
            <v>33149</v>
          </cell>
          <cell r="Q142">
            <v>10889871</v>
          </cell>
          <cell r="R142" t="str">
            <v>Český snowboarding z.s.</v>
          </cell>
          <cell r="S142" t="str">
            <v>Hlavní město Praha</v>
          </cell>
          <cell r="T142" t="str">
            <v>SB</v>
          </cell>
        </row>
        <row r="143">
          <cell r="D143" t="str">
            <v>Blanka</v>
          </cell>
          <cell r="E143" t="str">
            <v>Barusová</v>
          </cell>
          <cell r="F143" t="str">
            <v>Žena</v>
          </cell>
          <cell r="G143" t="str">
            <v>765527/3351</v>
          </cell>
          <cell r="H143" t="str">
            <v>Česká republika</v>
          </cell>
          <cell r="I143" t="str">
            <v>Zárubova</v>
          </cell>
          <cell r="J143">
            <v>505</v>
          </cell>
          <cell r="K143" t="str">
            <v>Praha - Kamýk</v>
          </cell>
          <cell r="L143">
            <v>14200</v>
          </cell>
          <cell r="M143" t="str">
            <v>Hlavní město Praha</v>
          </cell>
          <cell r="O143" t="str">
            <v>blankabarusova@seznam.cz</v>
          </cell>
          <cell r="P143">
            <v>27907</v>
          </cell>
          <cell r="Q143">
            <v>12924952</v>
          </cell>
          <cell r="R143" t="str">
            <v>Český snowboarding z.s.</v>
          </cell>
          <cell r="S143" t="str">
            <v>Hlavní město Praha</v>
          </cell>
          <cell r="T143" t="str">
            <v>SB</v>
          </cell>
        </row>
        <row r="144">
          <cell r="C144">
            <v>776344</v>
          </cell>
          <cell r="D144" t="str">
            <v>Teodor</v>
          </cell>
          <cell r="E144" t="str">
            <v>Barušek</v>
          </cell>
          <cell r="F144" t="str">
            <v>Muž</v>
          </cell>
          <cell r="G144" t="str">
            <v>081117/8918</v>
          </cell>
          <cell r="H144" t="str">
            <v>Česká republika</v>
          </cell>
          <cell r="I144" t="str">
            <v>Skalecká</v>
          </cell>
          <cell r="J144">
            <v>1561</v>
          </cell>
          <cell r="K144" t="str">
            <v>Mníšek pod Brdy</v>
          </cell>
          <cell r="L144">
            <v>25210</v>
          </cell>
          <cell r="M144" t="str">
            <v>Středočeský kraj</v>
          </cell>
          <cell r="N144" t="str">
            <v>4,20606E+11</v>
          </cell>
          <cell r="O144" t="str">
            <v>barusek@snowkidzcz.com</v>
          </cell>
          <cell r="P144">
            <v>39769</v>
          </cell>
          <cell r="Q144">
            <v>14675905</v>
          </cell>
          <cell r="R144" t="str">
            <v>SnowKidz z.s.</v>
          </cell>
          <cell r="S144" t="str">
            <v>Hlavní město Praha</v>
          </cell>
          <cell r="T144" t="str">
            <v>SB</v>
          </cell>
        </row>
        <row r="145">
          <cell r="D145" t="str">
            <v>David</v>
          </cell>
          <cell r="E145" t="str">
            <v>Bařínek</v>
          </cell>
          <cell r="F145" t="str">
            <v>Muž</v>
          </cell>
          <cell r="G145" t="str">
            <v>730716/5701</v>
          </cell>
          <cell r="H145" t="str">
            <v>Česká republika</v>
          </cell>
          <cell r="I145" t="str">
            <v>nábř. Dr. Edvarda Beneše</v>
          </cell>
          <cell r="J145">
            <v>2270</v>
          </cell>
          <cell r="K145" t="str">
            <v>Přerov I-Město</v>
          </cell>
          <cell r="L145">
            <v>75002</v>
          </cell>
          <cell r="M145" t="str">
            <v>Olomoucký kraj</v>
          </cell>
          <cell r="O145" t="str">
            <v>d.barinek@vanair.oro</v>
          </cell>
          <cell r="P145">
            <v>26861</v>
          </cell>
          <cell r="Q145">
            <v>14727637</v>
          </cell>
          <cell r="R145" t="str">
            <v>Český snowboarding z.s.</v>
          </cell>
          <cell r="S145" t="str">
            <v>Hlavní město Praha</v>
          </cell>
          <cell r="T145" t="str">
            <v>SB</v>
          </cell>
        </row>
        <row r="146">
          <cell r="D146" t="str">
            <v>Aneta</v>
          </cell>
          <cell r="E146" t="str">
            <v>Basistová</v>
          </cell>
          <cell r="F146" t="str">
            <v>Žena</v>
          </cell>
          <cell r="G146" t="str">
            <v>105809/1353</v>
          </cell>
          <cell r="H146" t="str">
            <v>Česká republika</v>
          </cell>
          <cell r="I146" t="str">
            <v>Pod Lesem</v>
          </cell>
          <cell r="J146">
            <v>1578</v>
          </cell>
          <cell r="K146" t="str">
            <v>Mníšek pod Brdy</v>
          </cell>
          <cell r="L146">
            <v>25210</v>
          </cell>
          <cell r="M146" t="str">
            <v>Středočeský kraj</v>
          </cell>
          <cell r="N146" t="str">
            <v>4,20779E+11</v>
          </cell>
          <cell r="O146" t="str">
            <v>tbasista@atlas.cz</v>
          </cell>
          <cell r="P146">
            <v>40399</v>
          </cell>
          <cell r="Q146">
            <v>16460189</v>
          </cell>
          <cell r="R146" t="str">
            <v>Snow Rockets, z.s.</v>
          </cell>
          <cell r="S146" t="str">
            <v>Plzeňský kraj</v>
          </cell>
          <cell r="T146" t="str">
            <v>SB</v>
          </cell>
        </row>
        <row r="147">
          <cell r="C147">
            <v>773715</v>
          </cell>
          <cell r="D147" t="str">
            <v>Adam</v>
          </cell>
          <cell r="E147" t="str">
            <v>Bastar</v>
          </cell>
          <cell r="F147" t="str">
            <v>Muž</v>
          </cell>
          <cell r="G147" t="str">
            <v>930322/0674</v>
          </cell>
          <cell r="H147" t="str">
            <v>Česká republika</v>
          </cell>
          <cell r="I147" t="str">
            <v>Argentinská</v>
          </cell>
          <cell r="J147">
            <v>1027</v>
          </cell>
          <cell r="K147" t="str">
            <v>Praha - Holešovice</v>
          </cell>
          <cell r="L147">
            <v>17000</v>
          </cell>
          <cell r="M147" t="str">
            <v>Hlavní město Praha</v>
          </cell>
          <cell r="N147" t="str">
            <v>4,20603E+11</v>
          </cell>
          <cell r="O147" t="str">
            <v>bastar.ad@seznam.cz</v>
          </cell>
          <cell r="P147">
            <v>34050</v>
          </cell>
          <cell r="Q147">
            <v>13434305</v>
          </cell>
          <cell r="R147" t="str">
            <v>Neregistrovaní</v>
          </cell>
          <cell r="S147" t="str">
            <v>Hlavní město Praha</v>
          </cell>
          <cell r="T147" t="str">
            <v>SB</v>
          </cell>
        </row>
        <row r="148">
          <cell r="D148" t="str">
            <v>Luboš</v>
          </cell>
          <cell r="E148" t="str">
            <v>Bastl</v>
          </cell>
          <cell r="F148" t="str">
            <v>Muž</v>
          </cell>
          <cell r="G148" t="str">
            <v>720211/3083</v>
          </cell>
          <cell r="H148" t="str">
            <v>Česká republika</v>
          </cell>
          <cell r="I148" t="str">
            <v>Národní gardy</v>
          </cell>
          <cell r="J148">
            <v>438</v>
          </cell>
          <cell r="K148" t="str">
            <v>Třebechovice pod Orebem</v>
          </cell>
          <cell r="L148">
            <v>50346</v>
          </cell>
          <cell r="M148" t="str">
            <v>Královéhradecký kraj</v>
          </cell>
          <cell r="O148" t="str">
            <v>lu3xi@seznam.cz</v>
          </cell>
          <cell r="P148">
            <v>26340</v>
          </cell>
          <cell r="Q148">
            <v>15970651</v>
          </cell>
          <cell r="R148" t="str">
            <v>HIGH5, z.s.</v>
          </cell>
          <cell r="S148" t="str">
            <v>Královéhradecký kraj</v>
          </cell>
          <cell r="T148" t="str">
            <v>SB</v>
          </cell>
        </row>
        <row r="149">
          <cell r="C149">
            <v>889187</v>
          </cell>
          <cell r="D149" t="str">
            <v>Linda</v>
          </cell>
          <cell r="E149" t="str">
            <v>Bastlová</v>
          </cell>
          <cell r="F149" t="str">
            <v>Žena</v>
          </cell>
          <cell r="G149" t="str">
            <v>095918/7999</v>
          </cell>
          <cell r="H149" t="str">
            <v>Česká republika</v>
          </cell>
          <cell r="I149" t="str">
            <v>Holubice</v>
          </cell>
          <cell r="K149" t="str">
            <v>Brno (Česká republika)</v>
          </cell>
          <cell r="L149">
            <v>68354</v>
          </cell>
          <cell r="O149" t="str">
            <v>linda.bastlova@czechsnowboarding.cz</v>
          </cell>
          <cell r="P149">
            <v>40074</v>
          </cell>
          <cell r="Q149">
            <v>14735014</v>
          </cell>
          <cell r="R149" t="str">
            <v>Český snowboarding z.s.</v>
          </cell>
          <cell r="S149" t="str">
            <v>Hlavní město Praha</v>
          </cell>
          <cell r="T149" t="str">
            <v>SB</v>
          </cell>
        </row>
        <row r="150">
          <cell r="D150" t="str">
            <v>Lucie</v>
          </cell>
          <cell r="E150" t="str">
            <v>Bastlová</v>
          </cell>
          <cell r="F150" t="str">
            <v>Žena</v>
          </cell>
          <cell r="G150" t="str">
            <v>735803/3056</v>
          </cell>
          <cell r="H150" t="str">
            <v>Česká republika</v>
          </cell>
          <cell r="I150" t="str">
            <v>Národní gardy</v>
          </cell>
          <cell r="J150">
            <v>438</v>
          </cell>
          <cell r="K150" t="str">
            <v>Třebechovice pod Orebem</v>
          </cell>
          <cell r="L150">
            <v>50346</v>
          </cell>
          <cell r="M150" t="str">
            <v>Královéhradecký kraj</v>
          </cell>
          <cell r="O150" t="str">
            <v>lu3xi@seznam.cz</v>
          </cell>
          <cell r="P150">
            <v>26879</v>
          </cell>
          <cell r="Q150">
            <v>15970752</v>
          </cell>
          <cell r="R150" t="str">
            <v>HIGH5, z.s.</v>
          </cell>
          <cell r="S150" t="str">
            <v>Královéhradecký kraj</v>
          </cell>
          <cell r="T150" t="str">
            <v>SB</v>
          </cell>
        </row>
        <row r="151">
          <cell r="D151" t="str">
            <v>Markéta</v>
          </cell>
          <cell r="E151" t="str">
            <v>Bastlová</v>
          </cell>
          <cell r="F151" t="str">
            <v>Žena</v>
          </cell>
          <cell r="G151" t="str">
            <v>085818/0873</v>
          </cell>
          <cell r="H151" t="str">
            <v>Česká republika</v>
          </cell>
          <cell r="I151" t="str">
            <v>Národní gardy</v>
          </cell>
          <cell r="J151">
            <v>438</v>
          </cell>
          <cell r="K151" t="str">
            <v>Třebechovice pod Orebem</v>
          </cell>
          <cell r="L151">
            <v>50346</v>
          </cell>
          <cell r="M151" t="str">
            <v>Královéhradecký kraj</v>
          </cell>
          <cell r="O151" t="str">
            <v>lu3xi@seznam.cz</v>
          </cell>
          <cell r="P151">
            <v>39678</v>
          </cell>
          <cell r="Q151">
            <v>15971055</v>
          </cell>
          <cell r="R151" t="str">
            <v>HIGH5, z.s.</v>
          </cell>
          <cell r="S151" t="str">
            <v>Královéhradecký kraj</v>
          </cell>
          <cell r="T151" t="str">
            <v>SB</v>
          </cell>
        </row>
        <row r="152">
          <cell r="D152" t="str">
            <v>Vendula</v>
          </cell>
          <cell r="E152" t="str">
            <v>Bastlová</v>
          </cell>
          <cell r="F152" t="str">
            <v>Žena</v>
          </cell>
          <cell r="G152" t="str">
            <v>115819/1947</v>
          </cell>
          <cell r="H152" t="str">
            <v>Česká republika</v>
          </cell>
          <cell r="I152" t="str">
            <v>Národní gardy</v>
          </cell>
          <cell r="J152">
            <v>438</v>
          </cell>
          <cell r="K152" t="str">
            <v>Třebechovice pod Orebem</v>
          </cell>
          <cell r="L152">
            <v>50346</v>
          </cell>
          <cell r="M152" t="str">
            <v>Královéhradecký kraj</v>
          </cell>
          <cell r="O152" t="str">
            <v>lu3xi@seznam.cz</v>
          </cell>
          <cell r="P152">
            <v>40774</v>
          </cell>
          <cell r="Q152">
            <v>15970853</v>
          </cell>
          <cell r="R152" t="str">
            <v>HIGH5, z.s.</v>
          </cell>
          <cell r="S152" t="str">
            <v>Královéhradecký kraj</v>
          </cell>
          <cell r="T152" t="str">
            <v>SB</v>
          </cell>
        </row>
        <row r="153">
          <cell r="C153">
            <v>887886</v>
          </cell>
          <cell r="D153" t="str">
            <v>Berta</v>
          </cell>
          <cell r="E153" t="str">
            <v>Bašta</v>
          </cell>
          <cell r="F153" t="str">
            <v>Žena</v>
          </cell>
          <cell r="G153" t="str">
            <v>065922/7415</v>
          </cell>
          <cell r="H153" t="str">
            <v>Česká republika</v>
          </cell>
          <cell r="I153" t="str">
            <v>Prokopa Velikého</v>
          </cell>
          <cell r="J153">
            <v>969</v>
          </cell>
          <cell r="K153" t="str">
            <v>Úvaly</v>
          </cell>
          <cell r="L153">
            <v>25082</v>
          </cell>
          <cell r="M153" t="str">
            <v>Středočeský kraj</v>
          </cell>
          <cell r="N153" t="str">
            <v>4,20602E+11</v>
          </cell>
          <cell r="O153" t="str">
            <v>tomas.basta@pwc.com</v>
          </cell>
          <cell r="P153">
            <v>38982</v>
          </cell>
          <cell r="Q153">
            <v>15402795</v>
          </cell>
          <cell r="R153" t="str">
            <v>SA Špindlerův Mlýn, z.s.</v>
          </cell>
          <cell r="S153" t="str">
            <v>Královéhradecký kraj</v>
          </cell>
          <cell r="T153" t="str">
            <v>SB</v>
          </cell>
        </row>
        <row r="154">
          <cell r="C154">
            <v>887887</v>
          </cell>
          <cell r="D154" t="str">
            <v>Dorota</v>
          </cell>
          <cell r="E154" t="str">
            <v>Bašta</v>
          </cell>
          <cell r="F154" t="str">
            <v>Žena</v>
          </cell>
          <cell r="G154" t="str">
            <v>105818/0123</v>
          </cell>
          <cell r="H154" t="str">
            <v>Česká republika</v>
          </cell>
          <cell r="I154" t="str">
            <v>Prokopa Velikého</v>
          </cell>
          <cell r="J154">
            <v>969</v>
          </cell>
          <cell r="K154" t="str">
            <v>Úvaly</v>
          </cell>
          <cell r="L154">
            <v>25082</v>
          </cell>
          <cell r="M154" t="str">
            <v>Středočeský kraj</v>
          </cell>
          <cell r="N154" t="str">
            <v>4,20602E+11</v>
          </cell>
          <cell r="O154" t="str">
            <v>tomas.basta@pwc.com</v>
          </cell>
          <cell r="P154">
            <v>40408</v>
          </cell>
          <cell r="Q154">
            <v>15402896</v>
          </cell>
          <cell r="R154" t="str">
            <v>SA Špindlerův Mlýn, z.s.</v>
          </cell>
          <cell r="S154" t="str">
            <v>Královéhradecký kraj</v>
          </cell>
          <cell r="T154" t="str">
            <v>SB</v>
          </cell>
        </row>
        <row r="155">
          <cell r="D155" t="str">
            <v>Michal</v>
          </cell>
          <cell r="E155" t="str">
            <v>Bašta</v>
          </cell>
          <cell r="F155" t="str">
            <v>Muž</v>
          </cell>
          <cell r="G155" t="str">
            <v>860109/0685</v>
          </cell>
          <cell r="H155" t="str">
            <v>Česká republika</v>
          </cell>
          <cell r="I155" t="str">
            <v>Pánkova</v>
          </cell>
          <cell r="J155">
            <v>66</v>
          </cell>
          <cell r="K155" t="str">
            <v>Praha - Nedvězí u Říčan</v>
          </cell>
          <cell r="L155">
            <v>10300</v>
          </cell>
          <cell r="M155" t="str">
            <v>Hlavní město Praha</v>
          </cell>
          <cell r="O155" t="str">
            <v>basta@ceskysnowboarding.cz</v>
          </cell>
          <cell r="P155">
            <v>31421</v>
          </cell>
          <cell r="Q155">
            <v>10738816</v>
          </cell>
          <cell r="R155" t="str">
            <v>Český snowboarding z.s.</v>
          </cell>
          <cell r="S155" t="str">
            <v>Hlavní město Praha</v>
          </cell>
          <cell r="T155" t="str">
            <v>SB</v>
          </cell>
        </row>
        <row r="156">
          <cell r="D156" t="str">
            <v>Davyd</v>
          </cell>
          <cell r="E156" t="str">
            <v>Batshta</v>
          </cell>
          <cell r="F156" t="str">
            <v>Muž</v>
          </cell>
          <cell r="H156" t="str">
            <v>Ukrajina</v>
          </cell>
          <cell r="I156" t="str">
            <v>Pila</v>
          </cell>
          <cell r="J156">
            <v>97</v>
          </cell>
          <cell r="K156" t="str">
            <v>Pila</v>
          </cell>
          <cell r="L156">
            <v>36001</v>
          </cell>
          <cell r="M156" t="str">
            <v>Karlovarský kraj</v>
          </cell>
          <cell r="O156" t="str">
            <v>bashta.tetjana1@gmail.com</v>
          </cell>
          <cell r="P156">
            <v>41975</v>
          </cell>
          <cell r="Q156">
            <v>13813413</v>
          </cell>
          <cell r="R156" t="str">
            <v>SnowKidz z.s.</v>
          </cell>
          <cell r="S156" t="str">
            <v>Hlavní město Praha</v>
          </cell>
          <cell r="T156" t="str">
            <v>SB</v>
          </cell>
        </row>
        <row r="157">
          <cell r="D157" t="str">
            <v>Davyd</v>
          </cell>
          <cell r="E157" t="str">
            <v>Batshta</v>
          </cell>
          <cell r="F157" t="str">
            <v>Muž</v>
          </cell>
          <cell r="H157" t="str">
            <v>Ukrajina</v>
          </cell>
          <cell r="I157" t="str">
            <v>Pila</v>
          </cell>
          <cell r="J157">
            <v>97</v>
          </cell>
          <cell r="K157" t="str">
            <v>Pila</v>
          </cell>
          <cell r="L157">
            <v>36001</v>
          </cell>
          <cell r="M157" t="str">
            <v>Karlovarský kraj</v>
          </cell>
          <cell r="O157" t="str">
            <v>bashta.tetjana1@gmail.com</v>
          </cell>
          <cell r="P157">
            <v>41975</v>
          </cell>
          <cell r="Q157">
            <v>13815736</v>
          </cell>
          <cell r="R157" t="str">
            <v>SnowKidz z.s.</v>
          </cell>
          <cell r="S157" t="str">
            <v>Hlavní město Praha</v>
          </cell>
          <cell r="T157" t="str">
            <v>SB</v>
          </cell>
        </row>
        <row r="158">
          <cell r="D158" t="str">
            <v>Anna</v>
          </cell>
          <cell r="E158" t="str">
            <v>Bauerová</v>
          </cell>
          <cell r="F158" t="str">
            <v>Žena</v>
          </cell>
          <cell r="G158" t="str">
            <v>925218/2401</v>
          </cell>
          <cell r="H158" t="str">
            <v>Česká republika</v>
          </cell>
          <cell r="I158" t="str">
            <v>Hroznatova</v>
          </cell>
          <cell r="K158" t="str">
            <v>Mariánské Lázně (Česká republika)</v>
          </cell>
          <cell r="L158">
            <v>35301</v>
          </cell>
          <cell r="O158" t="str">
            <v>bauerovaan@gmail.com</v>
          </cell>
          <cell r="P158">
            <v>33652</v>
          </cell>
          <cell r="Q158">
            <v>13401666</v>
          </cell>
          <cell r="R158" t="str">
            <v>Český snowboarding z.s.</v>
          </cell>
          <cell r="S158" t="str">
            <v>Hlavní město Praha</v>
          </cell>
          <cell r="T158" t="str">
            <v>SB</v>
          </cell>
        </row>
        <row r="159">
          <cell r="D159" t="str">
            <v>Valerie</v>
          </cell>
          <cell r="E159" t="str">
            <v>Bauerová</v>
          </cell>
          <cell r="F159" t="str">
            <v>Žena</v>
          </cell>
          <cell r="G159" t="str">
            <v>045718/3672</v>
          </cell>
          <cell r="H159" t="str">
            <v>Česká republika</v>
          </cell>
          <cell r="I159" t="str">
            <v>Náměstí B. Němcové</v>
          </cell>
          <cell r="K159" t="str">
            <v>Ostrava (Česká republika)</v>
          </cell>
          <cell r="L159">
            <v>73801</v>
          </cell>
          <cell r="N159" t="str">
            <v>4,20733E+11</v>
          </cell>
          <cell r="O159" t="str">
            <v>valerie.bauerova@czechsnowboarding.cz</v>
          </cell>
          <cell r="P159">
            <v>38186</v>
          </cell>
          <cell r="Q159">
            <v>14683985</v>
          </cell>
          <cell r="R159" t="str">
            <v>Český snowboarding z.s.</v>
          </cell>
          <cell r="S159" t="str">
            <v>Hlavní město Praha</v>
          </cell>
          <cell r="T159" t="str">
            <v>SB</v>
          </cell>
        </row>
        <row r="160">
          <cell r="D160" t="str">
            <v>Dana</v>
          </cell>
          <cell r="E160" t="str">
            <v>Baumlová</v>
          </cell>
          <cell r="F160" t="str">
            <v>Žena</v>
          </cell>
          <cell r="G160" t="str">
            <v>046028/4660</v>
          </cell>
          <cell r="H160" t="str">
            <v>Česká republika</v>
          </cell>
          <cell r="I160" t="str">
            <v>Karlštejnská</v>
          </cell>
          <cell r="K160" t="str">
            <v>Praha (Česká republika)</v>
          </cell>
          <cell r="L160">
            <v>25217</v>
          </cell>
          <cell r="O160" t="str">
            <v>baumlova.dana@seznam.cz</v>
          </cell>
          <cell r="P160">
            <v>38288</v>
          </cell>
          <cell r="Q160">
            <v>15660453</v>
          </cell>
          <cell r="R160" t="str">
            <v>SA Špindlerův Mlýn, z.s.</v>
          </cell>
          <cell r="S160" t="str">
            <v>Královéhradecký kraj</v>
          </cell>
          <cell r="T160" t="str">
            <v>SB</v>
          </cell>
        </row>
        <row r="161">
          <cell r="D161" t="str">
            <v>Marek</v>
          </cell>
          <cell r="E161" t="str">
            <v>Baur</v>
          </cell>
          <cell r="F161" t="str">
            <v>Muž</v>
          </cell>
          <cell r="G161" t="str">
            <v>931029/5566</v>
          </cell>
          <cell r="H161" t="str">
            <v>Česká republika</v>
          </cell>
          <cell r="I161" t="str">
            <v>Moravská</v>
          </cell>
          <cell r="J161">
            <v>1368</v>
          </cell>
          <cell r="K161" t="str">
            <v>Hlučín</v>
          </cell>
          <cell r="L161">
            <v>74801</v>
          </cell>
          <cell r="M161" t="str">
            <v>Moravskoslezský kraj</v>
          </cell>
          <cell r="O161" t="str">
            <v>marek.baur@czechsnowboarding.cz</v>
          </cell>
          <cell r="P161">
            <v>34271</v>
          </cell>
          <cell r="Q161">
            <v>14706419</v>
          </cell>
          <cell r="R161" t="str">
            <v>Český snowboarding z.s.</v>
          </cell>
          <cell r="S161" t="str">
            <v>Hlavní město Praha</v>
          </cell>
          <cell r="T161" t="str">
            <v>SB</v>
          </cell>
        </row>
        <row r="162">
          <cell r="D162" t="str">
            <v>Libor</v>
          </cell>
          <cell r="E162" t="str">
            <v>Bazala</v>
          </cell>
          <cell r="F162" t="str">
            <v>Muž</v>
          </cell>
          <cell r="G162" t="str">
            <v>880520/0987</v>
          </cell>
          <cell r="H162" t="str">
            <v>Česká republika</v>
          </cell>
          <cell r="I162" t="str">
            <v>Bratří Lumiérů</v>
          </cell>
          <cell r="K162" t="str">
            <v>Samotišky (Česká republika)</v>
          </cell>
          <cell r="L162" t="str">
            <v>783 51</v>
          </cell>
          <cell r="O162" t="str">
            <v>bazala@ceskysnowboarding.cz</v>
          </cell>
          <cell r="P162">
            <v>32283</v>
          </cell>
          <cell r="Q162">
            <v>10881080</v>
          </cell>
          <cell r="R162" t="str">
            <v>Český snowboarding z.s.</v>
          </cell>
          <cell r="S162" t="str">
            <v>Hlavní město Praha</v>
          </cell>
          <cell r="T162" t="str">
            <v>SB</v>
          </cell>
        </row>
        <row r="163">
          <cell r="C163">
            <v>773711</v>
          </cell>
          <cell r="D163" t="str">
            <v>Sebastian</v>
          </cell>
          <cell r="E163" t="str">
            <v>Bažant</v>
          </cell>
          <cell r="F163" t="str">
            <v>Muž</v>
          </cell>
          <cell r="G163" t="str">
            <v>960409/0716</v>
          </cell>
          <cell r="H163" t="str">
            <v>Česká republika</v>
          </cell>
          <cell r="I163" t="str">
            <v>Smetanova</v>
          </cell>
          <cell r="J163">
            <v>455</v>
          </cell>
          <cell r="K163" t="str">
            <v>Votice</v>
          </cell>
          <cell r="L163">
            <v>25901</v>
          </cell>
          <cell r="M163" t="str">
            <v>Středočeský kraj</v>
          </cell>
          <cell r="N163" t="str">
            <v>4,20726E+11</v>
          </cell>
          <cell r="O163" t="str">
            <v>Ubbyumanga@gmail.com</v>
          </cell>
          <cell r="P163">
            <v>35164</v>
          </cell>
          <cell r="Q163">
            <v>13671953</v>
          </cell>
          <cell r="R163" t="str">
            <v>Neregistrovaní</v>
          </cell>
          <cell r="S163" t="str">
            <v>Středočeský kraj</v>
          </cell>
          <cell r="T163" t="str">
            <v>SB</v>
          </cell>
        </row>
        <row r="164">
          <cell r="C164">
            <v>889347</v>
          </cell>
          <cell r="D164" t="str">
            <v>Martina</v>
          </cell>
          <cell r="E164" t="str">
            <v>Bažik</v>
          </cell>
          <cell r="F164" t="str">
            <v>Žena</v>
          </cell>
          <cell r="G164" t="str">
            <v>910813/4651</v>
          </cell>
          <cell r="H164" t="str">
            <v>Česká republika</v>
          </cell>
          <cell r="I164" t="str">
            <v>Charvatská</v>
          </cell>
          <cell r="J164">
            <v>1989</v>
          </cell>
          <cell r="K164" t="str">
            <v>Brno - Královo Pole</v>
          </cell>
          <cell r="L164">
            <v>61200</v>
          </cell>
          <cell r="M164" t="str">
            <v>Jihomoravský kraj</v>
          </cell>
          <cell r="O164" t="str">
            <v>bazik@czechsnowboarding.cz</v>
          </cell>
          <cell r="P164">
            <v>33463</v>
          </cell>
          <cell r="Q164">
            <v>14588096</v>
          </cell>
          <cell r="R164" t="str">
            <v>SnowKidz z.s.</v>
          </cell>
          <cell r="S164" t="str">
            <v>Hlavní město Praha</v>
          </cell>
          <cell r="T164" t="str">
            <v>SB</v>
          </cell>
        </row>
        <row r="165">
          <cell r="C165">
            <v>774330</v>
          </cell>
          <cell r="D165" t="str">
            <v>Jan</v>
          </cell>
          <cell r="E165" t="str">
            <v>Bažil</v>
          </cell>
          <cell r="F165" t="str">
            <v>Muž</v>
          </cell>
          <cell r="G165" t="str">
            <v>681002/2087</v>
          </cell>
          <cell r="H165" t="str">
            <v>Česká republika</v>
          </cell>
          <cell r="I165" t="str">
            <v>Besední</v>
          </cell>
          <cell r="J165">
            <v>487</v>
          </cell>
          <cell r="K165" t="str">
            <v>Praha - Malá Strana</v>
          </cell>
          <cell r="L165">
            <v>11800</v>
          </cell>
          <cell r="M165" t="str">
            <v>Hlavní město Praha</v>
          </cell>
          <cell r="O165" t="str">
            <v>bazil@sportclub2000eu</v>
          </cell>
          <cell r="P165">
            <v>25113</v>
          </cell>
          <cell r="Q165">
            <v>10471155</v>
          </cell>
          <cell r="R165" t="str">
            <v>Sport Club 2000, z.s.</v>
          </cell>
          <cell r="S165" t="str">
            <v>Ústecký kraj</v>
          </cell>
          <cell r="T165" t="str">
            <v>SB</v>
          </cell>
        </row>
        <row r="166">
          <cell r="D166" t="str">
            <v>Petr</v>
          </cell>
          <cell r="E166" t="str">
            <v>Bebčák</v>
          </cell>
          <cell r="F166" t="str">
            <v>Muž</v>
          </cell>
          <cell r="G166" t="str">
            <v>771216/4493</v>
          </cell>
          <cell r="H166" t="str">
            <v>Česká republika</v>
          </cell>
          <cell r="I166" t="str">
            <v>Výškovice</v>
          </cell>
          <cell r="J166">
            <v>55</v>
          </cell>
          <cell r="K166" t="str">
            <v>Bílovec - Výškovice</v>
          </cell>
          <cell r="L166">
            <v>74301</v>
          </cell>
          <cell r="M166" t="str">
            <v>Moravskoslezský kraj</v>
          </cell>
          <cell r="O166" t="str">
            <v>bebcak.petr@czechsnowboarding.cz</v>
          </cell>
          <cell r="P166">
            <v>28475</v>
          </cell>
          <cell r="Q166">
            <v>14608308</v>
          </cell>
          <cell r="R166" t="str">
            <v>Český snowboarding z.s.</v>
          </cell>
          <cell r="S166" t="str">
            <v>Hlavní město Praha</v>
          </cell>
          <cell r="T166" t="str">
            <v>SB</v>
          </cell>
        </row>
        <row r="167">
          <cell r="C167">
            <v>774780</v>
          </cell>
          <cell r="D167" t="str">
            <v>Hynek</v>
          </cell>
          <cell r="E167" t="str">
            <v>Beck</v>
          </cell>
          <cell r="F167" t="str">
            <v>Muž</v>
          </cell>
          <cell r="G167" t="str">
            <v>121221/1583</v>
          </cell>
          <cell r="H167" t="str">
            <v>Česká republika</v>
          </cell>
          <cell r="I167" t="str">
            <v>Savtopluka Čecha</v>
          </cell>
          <cell r="K167" t="str">
            <v>Žatec (Česká republika)</v>
          </cell>
          <cell r="L167">
            <v>43801</v>
          </cell>
          <cell r="N167" t="str">
            <v>4,20609E+11</v>
          </cell>
          <cell r="O167" t="str">
            <v>fiala@email.cz</v>
          </cell>
          <cell r="P167">
            <v>41264</v>
          </cell>
          <cell r="Q167">
            <v>16012986</v>
          </cell>
          <cell r="R167" t="str">
            <v>Klub Krušných hor, z.s.</v>
          </cell>
          <cell r="S167" t="str">
            <v>Karlovarský kraj</v>
          </cell>
          <cell r="T167" t="str">
            <v>SB</v>
          </cell>
        </row>
        <row r="168">
          <cell r="D168" t="str">
            <v>Anna</v>
          </cell>
          <cell r="E168" t="str">
            <v>Becková</v>
          </cell>
          <cell r="F168" t="str">
            <v>Žena</v>
          </cell>
          <cell r="G168" t="str">
            <v>895727/1664</v>
          </cell>
          <cell r="H168" t="str">
            <v>Česká republika</v>
          </cell>
          <cell r="I168" t="str">
            <v>1. máje</v>
          </cell>
          <cell r="J168">
            <v>3</v>
          </cell>
          <cell r="K168" t="str">
            <v>Vimperk II</v>
          </cell>
          <cell r="L168">
            <v>38501</v>
          </cell>
          <cell r="M168" t="str">
            <v>Jihočeský kraj</v>
          </cell>
          <cell r="N168" t="str">
            <v>4,20775E+11</v>
          </cell>
          <cell r="O168" t="str">
            <v>beckkovanna@seznam.cz</v>
          </cell>
          <cell r="P168">
            <v>32716</v>
          </cell>
          <cell r="Q168">
            <v>10652930</v>
          </cell>
          <cell r="R168" t="str">
            <v>Neregistrovaní</v>
          </cell>
          <cell r="S168" t="str">
            <v>Jihočeský kraj</v>
          </cell>
          <cell r="T168" t="str">
            <v>SB</v>
          </cell>
        </row>
        <row r="169">
          <cell r="D169" t="str">
            <v>Marcela</v>
          </cell>
          <cell r="E169" t="str">
            <v>Becková</v>
          </cell>
          <cell r="F169" t="str">
            <v>Žena</v>
          </cell>
          <cell r="G169" t="str">
            <v>635921/1837</v>
          </cell>
          <cell r="H169" t="str">
            <v>Česká republika</v>
          </cell>
          <cell r="I169" t="str">
            <v>1. máje</v>
          </cell>
          <cell r="J169">
            <v>3</v>
          </cell>
          <cell r="K169" t="str">
            <v>Vimperk II</v>
          </cell>
          <cell r="L169">
            <v>38501</v>
          </cell>
          <cell r="M169" t="str">
            <v>Jihočeský kraj</v>
          </cell>
          <cell r="N169" t="str">
            <v>4,20774E+11</v>
          </cell>
          <cell r="O169" t="str">
            <v>beckovam@seznam.cz</v>
          </cell>
          <cell r="P169">
            <v>23275</v>
          </cell>
          <cell r="Q169">
            <v>10653031</v>
          </cell>
          <cell r="R169" t="str">
            <v>SK SNOWRIDERS VIMPERK  z.s.</v>
          </cell>
          <cell r="S169" t="str">
            <v>Jihočeský kraj</v>
          </cell>
          <cell r="T169" t="str">
            <v>SB</v>
          </cell>
        </row>
        <row r="170">
          <cell r="D170" t="str">
            <v>Renata</v>
          </cell>
          <cell r="E170" t="str">
            <v>Becková</v>
          </cell>
          <cell r="F170" t="str">
            <v>Žena</v>
          </cell>
          <cell r="G170" t="str">
            <v>785825/2732</v>
          </cell>
          <cell r="H170" t="str">
            <v>Česká republika</v>
          </cell>
          <cell r="I170" t="str">
            <v>Svatopluka Čecha</v>
          </cell>
          <cell r="J170">
            <v>1211</v>
          </cell>
          <cell r="K170" t="str">
            <v>Žatec</v>
          </cell>
          <cell r="L170">
            <v>43801</v>
          </cell>
          <cell r="M170" t="str">
            <v>Ústecký kraj</v>
          </cell>
          <cell r="O170" t="str">
            <v>renata.beckova@maxklinovec.club</v>
          </cell>
          <cell r="P170">
            <v>28727</v>
          </cell>
          <cell r="Q170">
            <v>10570074</v>
          </cell>
          <cell r="R170" t="str">
            <v>Max Klínovec z.s.</v>
          </cell>
          <cell r="S170" t="str">
            <v>Ústecký kraj</v>
          </cell>
          <cell r="T170" t="str">
            <v>SB</v>
          </cell>
        </row>
        <row r="171">
          <cell r="D171" t="str">
            <v>Sára</v>
          </cell>
          <cell r="E171" t="str">
            <v>Becková</v>
          </cell>
          <cell r="F171" t="str">
            <v>Žena</v>
          </cell>
          <cell r="G171" t="str">
            <v>996006/1672</v>
          </cell>
          <cell r="H171" t="str">
            <v>Česká republika</v>
          </cell>
          <cell r="I171" t="str">
            <v>1. máje</v>
          </cell>
          <cell r="J171">
            <v>3</v>
          </cell>
          <cell r="K171" t="str">
            <v>Vimperk II</v>
          </cell>
          <cell r="L171">
            <v>38501</v>
          </cell>
          <cell r="M171" t="str">
            <v>Jihočeský kraj</v>
          </cell>
          <cell r="N171" t="str">
            <v>4,20774E+11</v>
          </cell>
          <cell r="O171" t="str">
            <v>beckovam@seznam.cz</v>
          </cell>
          <cell r="P171">
            <v>36439</v>
          </cell>
          <cell r="Q171">
            <v>10717089</v>
          </cell>
          <cell r="R171" t="str">
            <v>Neregistrovaní</v>
          </cell>
          <cell r="S171" t="str">
            <v>Jihočeský kraj</v>
          </cell>
          <cell r="T171" t="str">
            <v>SB</v>
          </cell>
        </row>
        <row r="172">
          <cell r="D172" t="str">
            <v>Monika</v>
          </cell>
          <cell r="E172" t="str">
            <v>Becová</v>
          </cell>
          <cell r="F172" t="str">
            <v>Žena</v>
          </cell>
          <cell r="G172" t="str">
            <v>725912/0110</v>
          </cell>
          <cell r="H172" t="str">
            <v>Česká republika</v>
          </cell>
          <cell r="I172" t="str">
            <v>Lupáčova</v>
          </cell>
          <cell r="J172">
            <v>812</v>
          </cell>
          <cell r="K172" t="str">
            <v>Praha - Žižkov</v>
          </cell>
          <cell r="L172">
            <v>13000</v>
          </cell>
          <cell r="M172" t="str">
            <v>Hlavní město Praha</v>
          </cell>
          <cell r="O172" t="str">
            <v>monika.becova@czechsnowboarding.cz</v>
          </cell>
          <cell r="P172">
            <v>26554</v>
          </cell>
          <cell r="Q172">
            <v>12916767</v>
          </cell>
          <cell r="R172" t="str">
            <v>Český snowboarding z.s.</v>
          </cell>
          <cell r="S172" t="str">
            <v>Hlavní město Praha</v>
          </cell>
          <cell r="T172" t="str">
            <v>SB</v>
          </cell>
        </row>
        <row r="173">
          <cell r="D173" t="str">
            <v>Štěpán</v>
          </cell>
          <cell r="E173" t="str">
            <v>Bečva</v>
          </cell>
          <cell r="F173" t="str">
            <v>Muž</v>
          </cell>
          <cell r="G173" t="str">
            <v>061126/7965</v>
          </cell>
          <cell r="H173" t="str">
            <v>Česká republika</v>
          </cell>
          <cell r="I173" t="str">
            <v>Přemyslovo náměstí</v>
          </cell>
          <cell r="K173" t="str">
            <v>Brno (Česká republika)</v>
          </cell>
          <cell r="L173">
            <v>62700</v>
          </cell>
          <cell r="O173" t="str">
            <v>becva@czechsnowboarding.cz</v>
          </cell>
          <cell r="P173">
            <v>39047</v>
          </cell>
          <cell r="Q173">
            <v>14656000</v>
          </cell>
          <cell r="R173" t="str">
            <v>Český snowboarding z.s.</v>
          </cell>
          <cell r="S173" t="str">
            <v>Hlavní město Praha</v>
          </cell>
          <cell r="T173" t="str">
            <v>SB</v>
          </cell>
        </row>
        <row r="174">
          <cell r="D174" t="str">
            <v>Václav</v>
          </cell>
          <cell r="E174" t="str">
            <v>Bečvář</v>
          </cell>
          <cell r="F174" t="str">
            <v>Muž</v>
          </cell>
          <cell r="G174" t="str">
            <v>901201/4198</v>
          </cell>
          <cell r="H174" t="str">
            <v>Česká republika</v>
          </cell>
          <cell r="I174" t="str">
            <v>Jugoslávských partyzánů</v>
          </cell>
          <cell r="J174">
            <v>1091</v>
          </cell>
          <cell r="K174" t="str">
            <v>Praha - Dejvice</v>
          </cell>
          <cell r="L174">
            <v>16000</v>
          </cell>
          <cell r="M174" t="str">
            <v>Hlavní město Praha</v>
          </cell>
          <cell r="O174" t="str">
            <v>becvar@ceskysnowboarding.cz</v>
          </cell>
          <cell r="P174">
            <v>33208</v>
          </cell>
          <cell r="Q174">
            <v>10890376</v>
          </cell>
          <cell r="R174" t="str">
            <v>Český snowboarding z.s.</v>
          </cell>
          <cell r="S174" t="str">
            <v>Hlavní město Praha</v>
          </cell>
          <cell r="T174" t="str">
            <v>SB</v>
          </cell>
        </row>
        <row r="175">
          <cell r="D175" t="str">
            <v>Kristýna</v>
          </cell>
          <cell r="E175" t="str">
            <v>Bečvářová</v>
          </cell>
          <cell r="F175" t="str">
            <v>Žena</v>
          </cell>
          <cell r="G175" t="str">
            <v>045128/5835</v>
          </cell>
          <cell r="H175" t="str">
            <v>Česká republika</v>
          </cell>
          <cell r="I175" t="str">
            <v>Hrdličkova</v>
          </cell>
          <cell r="J175">
            <v>2177</v>
          </cell>
          <cell r="K175" t="str">
            <v>Praha - Chodov</v>
          </cell>
          <cell r="L175">
            <v>14800</v>
          </cell>
          <cell r="M175" t="str">
            <v>Hlavní město Praha</v>
          </cell>
          <cell r="N175" t="str">
            <v>4,20778E+11</v>
          </cell>
          <cell r="O175" t="str">
            <v>martina.tietzova@seznam.cz</v>
          </cell>
          <cell r="P175">
            <v>38014</v>
          </cell>
          <cell r="Q175">
            <v>13559593</v>
          </cell>
          <cell r="R175" t="str">
            <v>Czech snowboardcross team z.s.</v>
          </cell>
          <cell r="S175" t="str">
            <v>Hlavní město Praha</v>
          </cell>
          <cell r="T175" t="str">
            <v>SB</v>
          </cell>
        </row>
        <row r="176">
          <cell r="D176" t="str">
            <v>Tereza</v>
          </cell>
          <cell r="E176" t="str">
            <v>Bečvářová</v>
          </cell>
          <cell r="F176" t="str">
            <v>Žena</v>
          </cell>
          <cell r="G176" t="str">
            <v>015529/0432</v>
          </cell>
          <cell r="H176" t="str">
            <v>Česká republika</v>
          </cell>
          <cell r="I176" t="str">
            <v>Hrdličkova</v>
          </cell>
          <cell r="J176">
            <v>2177</v>
          </cell>
          <cell r="K176" t="str">
            <v>Praha - Chodov</v>
          </cell>
          <cell r="L176">
            <v>14800</v>
          </cell>
          <cell r="M176" t="str">
            <v>Hlavní město Praha</v>
          </cell>
          <cell r="N176" t="str">
            <v>4,20778E+11</v>
          </cell>
          <cell r="O176" t="str">
            <v>martina.tietzova@seznam.cz</v>
          </cell>
          <cell r="P176">
            <v>37040</v>
          </cell>
          <cell r="Q176">
            <v>13559492</v>
          </cell>
          <cell r="R176" t="str">
            <v>Czech snowboardcross team z.s.</v>
          </cell>
          <cell r="S176" t="str">
            <v>Hlavní město Praha</v>
          </cell>
          <cell r="T176" t="str">
            <v>SB</v>
          </cell>
        </row>
        <row r="177">
          <cell r="D177" t="str">
            <v>Adam</v>
          </cell>
          <cell r="E177" t="str">
            <v>Bednář</v>
          </cell>
          <cell r="F177" t="str">
            <v>Muž</v>
          </cell>
          <cell r="G177" t="str">
            <v>940520/3566</v>
          </cell>
          <cell r="H177" t="str">
            <v>Česká republika</v>
          </cell>
          <cell r="I177" t="str">
            <v>Mokošín</v>
          </cell>
          <cell r="J177">
            <v>71</v>
          </cell>
          <cell r="K177" t="str">
            <v>Mokošín</v>
          </cell>
          <cell r="L177">
            <v>53501</v>
          </cell>
          <cell r="M177" t="str">
            <v>Pardubický kraj</v>
          </cell>
          <cell r="N177" t="str">
            <v>4,20606E+11</v>
          </cell>
          <cell r="O177" t="str">
            <v>Adam.bed@post.cz</v>
          </cell>
          <cell r="P177">
            <v>34474</v>
          </cell>
          <cell r="Q177">
            <v>14093804</v>
          </cell>
          <cell r="R177" t="str">
            <v>Neregistrovaní</v>
          </cell>
          <cell r="S177" t="str">
            <v>Pardubický kraj</v>
          </cell>
          <cell r="T177" t="str">
            <v>SB</v>
          </cell>
        </row>
        <row r="178">
          <cell r="D178" t="str">
            <v>Jindřich</v>
          </cell>
          <cell r="E178" t="str">
            <v>Bednář</v>
          </cell>
          <cell r="F178" t="str">
            <v>Muž</v>
          </cell>
          <cell r="G178" t="str">
            <v>661110/1013</v>
          </cell>
          <cell r="H178" t="str">
            <v>Česká republika</v>
          </cell>
          <cell r="I178" t="str">
            <v>Hlavní</v>
          </cell>
          <cell r="J178">
            <v>97</v>
          </cell>
          <cell r="K178" t="str">
            <v>Rajhradice</v>
          </cell>
          <cell r="L178">
            <v>66461</v>
          </cell>
          <cell r="M178" t="str">
            <v>Jihomoravský kraj</v>
          </cell>
          <cell r="O178" t="str">
            <v>jind.bednar@seznam.cz</v>
          </cell>
          <cell r="P178">
            <v>24421</v>
          </cell>
          <cell r="Q178">
            <v>14632657</v>
          </cell>
          <cell r="R178" t="str">
            <v>Český snowboarding z.s.</v>
          </cell>
          <cell r="S178" t="str">
            <v>Hlavní město Praha</v>
          </cell>
          <cell r="T178" t="str">
            <v>SB</v>
          </cell>
        </row>
        <row r="179">
          <cell r="D179" t="str">
            <v>Šimon</v>
          </cell>
          <cell r="E179" t="str">
            <v>Bednář</v>
          </cell>
          <cell r="F179" t="str">
            <v>Muž</v>
          </cell>
          <cell r="G179" t="str">
            <v>920303/0001</v>
          </cell>
          <cell r="H179" t="str">
            <v>Česká republika</v>
          </cell>
          <cell r="I179" t="str">
            <v>Jugoslávských partyzánů</v>
          </cell>
          <cell r="J179">
            <v>1091</v>
          </cell>
          <cell r="K179" t="str">
            <v>Praha - Dejvice</v>
          </cell>
          <cell r="L179">
            <v>16000</v>
          </cell>
          <cell r="M179" t="str">
            <v>Hlavní město Praha</v>
          </cell>
          <cell r="O179" t="str">
            <v>becvar@ceskysnowboarding.cz</v>
          </cell>
          <cell r="P179">
            <v>33666</v>
          </cell>
          <cell r="Q179">
            <v>11468942</v>
          </cell>
          <cell r="R179" t="str">
            <v>Český snowboarding z.s.</v>
          </cell>
          <cell r="S179" t="str">
            <v>Hlavní město Praha</v>
          </cell>
          <cell r="T179" t="str">
            <v>SB</v>
          </cell>
        </row>
        <row r="180">
          <cell r="D180" t="str">
            <v>Vojtěch</v>
          </cell>
          <cell r="E180" t="str">
            <v>Bednář</v>
          </cell>
          <cell r="F180" t="str">
            <v>Muž</v>
          </cell>
          <cell r="G180" t="str">
            <v>890902/3783</v>
          </cell>
          <cell r="H180" t="str">
            <v>Česká republika</v>
          </cell>
          <cell r="I180" t="str">
            <v>Borová</v>
          </cell>
          <cell r="J180">
            <v>147</v>
          </cell>
          <cell r="K180" t="str">
            <v>Borová</v>
          </cell>
          <cell r="L180">
            <v>56982</v>
          </cell>
          <cell r="M180" t="str">
            <v>Pardubický kraj</v>
          </cell>
          <cell r="O180" t="str">
            <v>bednar@ceskysnowboarding.cz</v>
          </cell>
          <cell r="P180">
            <v>32753</v>
          </cell>
          <cell r="Q180">
            <v>11469043</v>
          </cell>
          <cell r="R180" t="str">
            <v>Český snowboarding z.s.</v>
          </cell>
          <cell r="S180" t="str">
            <v>Hlavní město Praha</v>
          </cell>
          <cell r="T180" t="str">
            <v>SB</v>
          </cell>
        </row>
        <row r="181">
          <cell r="D181" t="str">
            <v>Vojtěch</v>
          </cell>
          <cell r="E181" t="str">
            <v>Bednář</v>
          </cell>
          <cell r="F181" t="str">
            <v>Muž</v>
          </cell>
          <cell r="G181" t="str">
            <v>971002/2091</v>
          </cell>
          <cell r="H181" t="str">
            <v>Česká republika</v>
          </cell>
          <cell r="I181" t="str">
            <v>Ječná</v>
          </cell>
          <cell r="K181" t="str">
            <v>Třemošná (Česká republika)</v>
          </cell>
          <cell r="L181">
            <v>33011</v>
          </cell>
          <cell r="O181" t="str">
            <v>bedyfbr@email.cz</v>
          </cell>
          <cell r="P181">
            <v>35705</v>
          </cell>
          <cell r="Q181">
            <v>13410962</v>
          </cell>
          <cell r="R181" t="str">
            <v>Český snowboarding z.s.</v>
          </cell>
          <cell r="S181" t="str">
            <v>Hlavní město Praha</v>
          </cell>
          <cell r="T181" t="str">
            <v>SB</v>
          </cell>
        </row>
        <row r="182">
          <cell r="C182">
            <v>889376</v>
          </cell>
          <cell r="D182" t="str">
            <v>Nela</v>
          </cell>
          <cell r="E182" t="str">
            <v>Bednaříková</v>
          </cell>
          <cell r="F182" t="str">
            <v>Žena</v>
          </cell>
          <cell r="G182" t="str">
            <v>075418/3694</v>
          </cell>
          <cell r="H182" t="str">
            <v>Česká republika</v>
          </cell>
          <cell r="I182" t="str">
            <v>Okružní</v>
          </cell>
          <cell r="J182">
            <v>1853</v>
          </cell>
          <cell r="K182" t="str">
            <v>Hlučín</v>
          </cell>
          <cell r="L182">
            <v>74801</v>
          </cell>
          <cell r="M182" t="str">
            <v>Moravskoslezský kraj</v>
          </cell>
          <cell r="O182" t="str">
            <v>bednarikova@snowkidzcz.com</v>
          </cell>
          <cell r="P182">
            <v>39190</v>
          </cell>
          <cell r="Q182">
            <v>14676208</v>
          </cell>
          <cell r="R182" t="str">
            <v>SnowKidz z.s.</v>
          </cell>
          <cell r="S182" t="str">
            <v>Hlavní město Praha</v>
          </cell>
          <cell r="T182" t="str">
            <v>SB</v>
          </cell>
        </row>
        <row r="183">
          <cell r="D183" t="str">
            <v>Martin</v>
          </cell>
          <cell r="E183" t="str">
            <v>Běhal</v>
          </cell>
          <cell r="F183" t="str">
            <v>Muž</v>
          </cell>
          <cell r="G183" t="str">
            <v>691109/1121</v>
          </cell>
          <cell r="H183" t="str">
            <v>Česká republika</v>
          </cell>
          <cell r="I183" t="str">
            <v>Podlesí</v>
          </cell>
          <cell r="J183">
            <v>412</v>
          </cell>
          <cell r="K183" t="str">
            <v>Podlesí</v>
          </cell>
          <cell r="L183">
            <v>26101</v>
          </cell>
          <cell r="M183" t="str">
            <v>Středočeský kraj</v>
          </cell>
          <cell r="O183" t="str">
            <v>martin.behal@czechsnowboarding.cz</v>
          </cell>
          <cell r="P183">
            <v>25516</v>
          </cell>
          <cell r="Q183">
            <v>12916868</v>
          </cell>
          <cell r="R183" t="str">
            <v>Český snowboarding z.s.</v>
          </cell>
          <cell r="S183" t="str">
            <v>Hlavní město Praha</v>
          </cell>
          <cell r="T183" t="str">
            <v>SB</v>
          </cell>
        </row>
        <row r="184">
          <cell r="D184" t="str">
            <v>Petr</v>
          </cell>
          <cell r="E184" t="str">
            <v>Běhal</v>
          </cell>
          <cell r="F184" t="str">
            <v>Muž</v>
          </cell>
          <cell r="G184" t="str">
            <v>920529/5770</v>
          </cell>
          <cell r="H184" t="str">
            <v>Česká republika</v>
          </cell>
          <cell r="I184" t="str">
            <v>Olšany</v>
          </cell>
          <cell r="K184" t="str">
            <v>Olšany u Prostějova (Česká republika)</v>
          </cell>
          <cell r="L184">
            <v>79814</v>
          </cell>
          <cell r="O184" t="str">
            <v>behal@ceskysnowboarding.cz</v>
          </cell>
          <cell r="P184">
            <v>33753</v>
          </cell>
          <cell r="Q184">
            <v>11469144</v>
          </cell>
          <cell r="R184" t="str">
            <v>Český snowboarding z.s.</v>
          </cell>
          <cell r="S184" t="str">
            <v>Hlavní město Praha</v>
          </cell>
          <cell r="T184" t="str">
            <v>SB</v>
          </cell>
        </row>
        <row r="185">
          <cell r="D185" t="str">
            <v>Vojtěch</v>
          </cell>
          <cell r="E185" t="str">
            <v>Běhan</v>
          </cell>
          <cell r="F185" t="str">
            <v>Muž</v>
          </cell>
          <cell r="G185" t="str">
            <v>151031/1352</v>
          </cell>
          <cell r="H185" t="str">
            <v>Česká republika</v>
          </cell>
          <cell r="I185" t="str">
            <v>Za vokovickou vozovnou</v>
          </cell>
          <cell r="J185">
            <v>366</v>
          </cell>
          <cell r="K185" t="str">
            <v>Praha - Liboc</v>
          </cell>
          <cell r="L185">
            <v>16100</v>
          </cell>
          <cell r="M185" t="str">
            <v>Hlavní město Praha</v>
          </cell>
          <cell r="N185" t="str">
            <v>4,20775E+11</v>
          </cell>
          <cell r="O185" t="str">
            <v>struza@gmail.com</v>
          </cell>
          <cell r="P185">
            <v>42308</v>
          </cell>
          <cell r="Q185">
            <v>16451503</v>
          </cell>
          <cell r="R185" t="str">
            <v>Czech snowboardcross team z.s.</v>
          </cell>
          <cell r="S185" t="str">
            <v>Hlavní město Praha</v>
          </cell>
          <cell r="T185" t="str">
            <v>SB</v>
          </cell>
        </row>
        <row r="186">
          <cell r="D186" t="str">
            <v>Jaroslav</v>
          </cell>
          <cell r="E186" t="str">
            <v>Běhavý</v>
          </cell>
          <cell r="F186" t="str">
            <v>Muž</v>
          </cell>
          <cell r="G186" t="str">
            <v>720911/4484</v>
          </cell>
          <cell r="H186" t="str">
            <v>Česká republika</v>
          </cell>
          <cell r="I186" t="str">
            <v>Jungmannova</v>
          </cell>
          <cell r="J186">
            <v>912</v>
          </cell>
          <cell r="K186" t="str">
            <v>Kuřim</v>
          </cell>
          <cell r="L186">
            <v>66434</v>
          </cell>
          <cell r="M186" t="str">
            <v>Jihomoravský kraj</v>
          </cell>
          <cell r="O186" t="str">
            <v>jaroslabehavy@ceskysnowboarding.cz</v>
          </cell>
          <cell r="P186">
            <v>26553</v>
          </cell>
          <cell r="Q186">
            <v>12983152</v>
          </cell>
          <cell r="R186" t="str">
            <v>Český snowboarding z.s.</v>
          </cell>
          <cell r="S186" t="str">
            <v>Hlavní město Praha</v>
          </cell>
          <cell r="T186" t="str">
            <v>SB</v>
          </cell>
        </row>
        <row r="187">
          <cell r="D187" t="str">
            <v>Petr</v>
          </cell>
          <cell r="E187" t="str">
            <v>Běhavý</v>
          </cell>
          <cell r="F187" t="str">
            <v>Muž</v>
          </cell>
          <cell r="G187" t="str">
            <v>820902/7244</v>
          </cell>
          <cell r="H187" t="str">
            <v>Česká republika</v>
          </cell>
          <cell r="I187" t="str">
            <v>Zahradní</v>
          </cell>
          <cell r="J187">
            <v>93</v>
          </cell>
          <cell r="K187" t="str">
            <v>Milín</v>
          </cell>
          <cell r="L187">
            <v>26231</v>
          </cell>
          <cell r="M187" t="str">
            <v>Středočeský kraj</v>
          </cell>
          <cell r="N187" t="str">
            <v>4,20778E+11</v>
          </cell>
          <cell r="O187" t="str">
            <v>behavy@ceskysnowboarding.cz</v>
          </cell>
          <cell r="P187">
            <v>30196</v>
          </cell>
          <cell r="Q187">
            <v>10599073</v>
          </cell>
          <cell r="R187" t="str">
            <v>Český snowboarding z.s.</v>
          </cell>
          <cell r="S187" t="str">
            <v>Hlavní město Praha</v>
          </cell>
          <cell r="T187" t="str">
            <v>SB</v>
          </cell>
        </row>
        <row r="188">
          <cell r="D188" t="str">
            <v>Artur</v>
          </cell>
          <cell r="E188" t="str">
            <v>Beier</v>
          </cell>
          <cell r="F188" t="str">
            <v>Muž</v>
          </cell>
          <cell r="G188" t="str">
            <v>701123/3603</v>
          </cell>
          <cell r="H188" t="str">
            <v>Česká republika</v>
          </cell>
          <cell r="I188" t="str">
            <v>Do Dolců</v>
          </cell>
          <cell r="J188">
            <v>3</v>
          </cell>
          <cell r="K188" t="str">
            <v>Trutnov - Oblanov</v>
          </cell>
          <cell r="L188">
            <v>54101</v>
          </cell>
          <cell r="M188" t="str">
            <v>Královéhradecký kraj</v>
          </cell>
          <cell r="O188" t="str">
            <v>arturbeier@czechsnowboarding.cz</v>
          </cell>
          <cell r="P188">
            <v>25895</v>
          </cell>
          <cell r="Q188">
            <v>13410356</v>
          </cell>
          <cell r="R188" t="str">
            <v>Český snowboarding z.s.</v>
          </cell>
          <cell r="S188" t="str">
            <v>Hlavní město Praha</v>
          </cell>
          <cell r="T188" t="str">
            <v>SB</v>
          </cell>
        </row>
        <row r="189">
          <cell r="D189" t="str">
            <v>Lukáš</v>
          </cell>
          <cell r="E189" t="str">
            <v>Beil</v>
          </cell>
          <cell r="F189" t="str">
            <v>Muž</v>
          </cell>
          <cell r="G189" t="str">
            <v>790130/1518</v>
          </cell>
          <cell r="H189" t="str">
            <v>Česká republika</v>
          </cell>
          <cell r="I189" t="str">
            <v>Maín</v>
          </cell>
          <cell r="K189" t="str">
            <v>Kutná Hora (Česká republika)</v>
          </cell>
          <cell r="L189">
            <v>28401</v>
          </cell>
          <cell r="N189" t="str">
            <v>4,20609E+11</v>
          </cell>
          <cell r="O189" t="str">
            <v>beil@ceskysnowboarding.cz</v>
          </cell>
          <cell r="P189">
            <v>28885</v>
          </cell>
          <cell r="Q189">
            <v>10589474</v>
          </cell>
          <cell r="R189" t="str">
            <v>Český snowboarding z.s.</v>
          </cell>
          <cell r="S189" t="str">
            <v>Hlavní město Praha</v>
          </cell>
          <cell r="T189" t="str">
            <v>SB</v>
          </cell>
        </row>
        <row r="190">
          <cell r="D190" t="str">
            <v>Radomír</v>
          </cell>
          <cell r="E190" t="str">
            <v>Beil</v>
          </cell>
          <cell r="F190" t="str">
            <v>Muž</v>
          </cell>
          <cell r="G190" t="str">
            <v>890424/0895</v>
          </cell>
          <cell r="H190" t="str">
            <v>Česká republika</v>
          </cell>
          <cell r="I190" t="str">
            <v>Na Studních</v>
          </cell>
          <cell r="J190">
            <v>71</v>
          </cell>
          <cell r="K190" t="str">
            <v>Kutná Hora - Šipší</v>
          </cell>
          <cell r="L190">
            <v>28401</v>
          </cell>
          <cell r="M190" t="str">
            <v>Středočeský kraj</v>
          </cell>
          <cell r="O190" t="str">
            <v>beil@ceskysnowboarding.cz</v>
          </cell>
          <cell r="P190">
            <v>32622</v>
          </cell>
          <cell r="Q190">
            <v>10755485</v>
          </cell>
          <cell r="R190" t="str">
            <v>Český snowboarding z.s.</v>
          </cell>
          <cell r="S190" t="str">
            <v>Hlavní město Praha</v>
          </cell>
          <cell r="T190" t="str">
            <v>SB</v>
          </cell>
        </row>
        <row r="191">
          <cell r="D191" t="str">
            <v>Josef</v>
          </cell>
          <cell r="E191" t="str">
            <v>Bejček</v>
          </cell>
          <cell r="F191" t="str">
            <v>Muž</v>
          </cell>
          <cell r="G191" t="str">
            <v>561218/1036</v>
          </cell>
          <cell r="H191" t="str">
            <v>Česká republika</v>
          </cell>
          <cell r="I191" t="str">
            <v>Mírová</v>
          </cell>
          <cell r="J191">
            <v>406</v>
          </cell>
          <cell r="K191" t="str">
            <v>Vimperk II</v>
          </cell>
          <cell r="L191">
            <v>38501</v>
          </cell>
          <cell r="M191" t="str">
            <v>Jihočeský kraj</v>
          </cell>
          <cell r="N191" t="str">
            <v>4,20724E+11</v>
          </cell>
          <cell r="O191" t="str">
            <v>beckovam@seznam.cz</v>
          </cell>
          <cell r="P191">
            <v>20807</v>
          </cell>
          <cell r="Q191">
            <v>10653132</v>
          </cell>
          <cell r="R191" t="str">
            <v>SK SNOWRIDERS VIMPERK  z.s.</v>
          </cell>
          <cell r="S191" t="str">
            <v>Jihočeský kraj</v>
          </cell>
          <cell r="T191" t="str">
            <v>SB</v>
          </cell>
        </row>
        <row r="192">
          <cell r="D192" t="str">
            <v>Pavel</v>
          </cell>
          <cell r="E192" t="str">
            <v>Bejda</v>
          </cell>
          <cell r="F192" t="str">
            <v>Muž</v>
          </cell>
          <cell r="G192" t="str">
            <v>750325/0942</v>
          </cell>
          <cell r="H192" t="str">
            <v>Česká republika</v>
          </cell>
          <cell r="I192" t="str">
            <v>Čechova</v>
          </cell>
          <cell r="J192">
            <v>778</v>
          </cell>
          <cell r="K192" t="str">
            <v>Mladá Boleslav II</v>
          </cell>
          <cell r="L192">
            <v>29301</v>
          </cell>
          <cell r="M192" t="str">
            <v>Středočeský kraj</v>
          </cell>
          <cell r="O192" t="str">
            <v>pavelbejda@czechsnowboarding.cz</v>
          </cell>
          <cell r="P192">
            <v>27478</v>
          </cell>
          <cell r="Q192">
            <v>13007202</v>
          </cell>
          <cell r="R192" t="str">
            <v>Český snowboarding z.s.</v>
          </cell>
          <cell r="S192" t="str">
            <v>Hlavní město Praha</v>
          </cell>
          <cell r="T192" t="str">
            <v>SB</v>
          </cell>
        </row>
        <row r="193">
          <cell r="D193" t="str">
            <v>Daniel</v>
          </cell>
          <cell r="E193" t="str">
            <v>Bek</v>
          </cell>
          <cell r="F193" t="str">
            <v>Muž</v>
          </cell>
          <cell r="G193" t="str">
            <v>690218/0208</v>
          </cell>
          <cell r="H193" t="str">
            <v>Česká republika</v>
          </cell>
          <cell r="I193" t="str">
            <v>Pod Parukářkou</v>
          </cell>
          <cell r="J193">
            <v>2762</v>
          </cell>
          <cell r="K193" t="str">
            <v>Praha - Žižkov</v>
          </cell>
          <cell r="L193">
            <v>13000</v>
          </cell>
          <cell r="M193" t="str">
            <v>Hlavní město Praha</v>
          </cell>
          <cell r="O193" t="str">
            <v>danielbek@czechsnowboarding.cz</v>
          </cell>
          <cell r="P193">
            <v>25252</v>
          </cell>
          <cell r="Q193">
            <v>12971028</v>
          </cell>
          <cell r="R193" t="str">
            <v>Český snowboarding z.s.</v>
          </cell>
          <cell r="S193" t="str">
            <v>Hlavní město Praha</v>
          </cell>
          <cell r="T193" t="str">
            <v>SB</v>
          </cell>
        </row>
        <row r="194">
          <cell r="D194" t="str">
            <v>Blanka</v>
          </cell>
          <cell r="E194" t="str">
            <v>Beková</v>
          </cell>
          <cell r="F194" t="str">
            <v>Žena</v>
          </cell>
          <cell r="G194" t="str">
            <v>735329/0505</v>
          </cell>
          <cell r="H194" t="str">
            <v>Česká republika</v>
          </cell>
          <cell r="I194" t="str">
            <v>Podviný mlýn</v>
          </cell>
          <cell r="K194" t="str">
            <v>Praha 9 (Česká republika)</v>
          </cell>
          <cell r="L194">
            <v>19000</v>
          </cell>
          <cell r="O194" t="str">
            <v>blankabekova@ceskysnowboarding.cz</v>
          </cell>
          <cell r="P194">
            <v>26752</v>
          </cell>
          <cell r="Q194">
            <v>12969917</v>
          </cell>
          <cell r="R194" t="str">
            <v>Český snowboarding z.s.</v>
          </cell>
          <cell r="S194" t="str">
            <v>Hlavní město Praha</v>
          </cell>
          <cell r="T194" t="str">
            <v>SB</v>
          </cell>
        </row>
        <row r="195">
          <cell r="D195" t="str">
            <v>Tomáš</v>
          </cell>
          <cell r="E195" t="str">
            <v>Běl</v>
          </cell>
          <cell r="F195" t="str">
            <v>Muž</v>
          </cell>
          <cell r="G195" t="str">
            <v>900213/2117</v>
          </cell>
          <cell r="H195" t="str">
            <v>Česká republika</v>
          </cell>
          <cell r="I195" t="str">
            <v>Vondruškova</v>
          </cell>
          <cell r="K195" t="str">
            <v>Plzeň - Bolevec (Česká republika)</v>
          </cell>
          <cell r="L195" t="str">
            <v>323 21</v>
          </cell>
          <cell r="O195" t="str">
            <v>bel@ceskysnowboarding.cz</v>
          </cell>
          <cell r="P195">
            <v>32917</v>
          </cell>
          <cell r="Q195">
            <v>10886942</v>
          </cell>
          <cell r="R195" t="str">
            <v>Český snowboarding z.s.</v>
          </cell>
          <cell r="S195" t="str">
            <v>Hlavní město Praha</v>
          </cell>
          <cell r="T195" t="str">
            <v>SB</v>
          </cell>
        </row>
        <row r="196">
          <cell r="D196" t="str">
            <v>Dominika</v>
          </cell>
          <cell r="E196" t="str">
            <v>Beladová</v>
          </cell>
          <cell r="F196" t="str">
            <v>Žena</v>
          </cell>
          <cell r="G196" t="str">
            <v>915122/0001</v>
          </cell>
          <cell r="H196" t="str">
            <v>Česká republika</v>
          </cell>
          <cell r="I196" t="str">
            <v>Štichova</v>
          </cell>
          <cell r="J196">
            <v>594</v>
          </cell>
          <cell r="K196" t="str">
            <v>Praha - Háje</v>
          </cell>
          <cell r="L196">
            <v>14900</v>
          </cell>
          <cell r="M196" t="str">
            <v>Hlavní město Praha</v>
          </cell>
          <cell r="O196" t="str">
            <v>beladova@ceskysnowboarding.cz</v>
          </cell>
          <cell r="P196">
            <v>33260</v>
          </cell>
          <cell r="Q196">
            <v>11469245</v>
          </cell>
          <cell r="R196" t="str">
            <v>Český snowboarding z.s.</v>
          </cell>
          <cell r="S196" t="str">
            <v>Hlavní město Praha</v>
          </cell>
          <cell r="T196" t="str">
            <v>SB</v>
          </cell>
        </row>
        <row r="197">
          <cell r="D197" t="str">
            <v>Barbora</v>
          </cell>
          <cell r="E197" t="str">
            <v>Bělíková</v>
          </cell>
          <cell r="F197" t="str">
            <v>Žena</v>
          </cell>
          <cell r="G197" t="str">
            <v>725817/2537</v>
          </cell>
          <cell r="H197" t="str">
            <v>Česká republika</v>
          </cell>
          <cell r="I197" t="str">
            <v>Vránová</v>
          </cell>
          <cell r="K197" t="str">
            <v>Jablonec nad Nisou (Česká republika)</v>
          </cell>
          <cell r="L197">
            <v>46601</v>
          </cell>
          <cell r="O197" t="str">
            <v>barboraprg@seznam.cz</v>
          </cell>
          <cell r="P197">
            <v>26528</v>
          </cell>
          <cell r="Q197">
            <v>12916969</v>
          </cell>
          <cell r="R197" t="str">
            <v>Český snowboarding z.s.</v>
          </cell>
          <cell r="S197" t="str">
            <v>Hlavní město Praha</v>
          </cell>
          <cell r="T197" t="str">
            <v>SB</v>
          </cell>
        </row>
        <row r="198">
          <cell r="D198" t="str">
            <v>Natálie</v>
          </cell>
          <cell r="E198" t="str">
            <v>Bělocká</v>
          </cell>
          <cell r="F198" t="str">
            <v>Žena</v>
          </cell>
          <cell r="G198" t="str">
            <v>005326/2726</v>
          </cell>
          <cell r="H198" t="str">
            <v>Česká republika</v>
          </cell>
          <cell r="I198" t="str">
            <v>Duhová</v>
          </cell>
          <cell r="J198">
            <v>1132</v>
          </cell>
          <cell r="K198" t="str">
            <v>Liberec VI-Rochlice</v>
          </cell>
          <cell r="L198">
            <v>46006</v>
          </cell>
          <cell r="M198" t="str">
            <v>Liberecký kraj</v>
          </cell>
          <cell r="O198" t="str">
            <v>bn@ysr.cz</v>
          </cell>
          <cell r="P198">
            <v>36611</v>
          </cell>
          <cell r="Q198">
            <v>11717001</v>
          </cell>
          <cell r="R198" t="str">
            <v>Spolek Y.S.R.</v>
          </cell>
          <cell r="S198" t="str">
            <v>Liberecký kraj</v>
          </cell>
          <cell r="T198" t="str">
            <v>SB</v>
          </cell>
        </row>
        <row r="199">
          <cell r="D199" t="str">
            <v>Jitka</v>
          </cell>
          <cell r="E199" t="str">
            <v>Bělohlávková</v>
          </cell>
          <cell r="F199" t="str">
            <v>Muž</v>
          </cell>
          <cell r="G199" t="str">
            <v>725927/0557</v>
          </cell>
          <cell r="H199" t="str">
            <v>Česká republika</v>
          </cell>
          <cell r="I199" t="str">
            <v>Třešňová</v>
          </cell>
          <cell r="K199" t="str">
            <v>Benešov (Česká republika)</v>
          </cell>
          <cell r="L199">
            <v>25601</v>
          </cell>
          <cell r="O199" t="str">
            <v>jitka.belohlavkova@seznam.cz</v>
          </cell>
          <cell r="P199">
            <v>26569</v>
          </cell>
          <cell r="Q199">
            <v>12931521</v>
          </cell>
          <cell r="R199" t="str">
            <v>Český snowboarding z.s.</v>
          </cell>
          <cell r="S199" t="str">
            <v>Hlavní město Praha</v>
          </cell>
          <cell r="T199" t="str">
            <v>SB</v>
          </cell>
        </row>
        <row r="200">
          <cell r="D200" t="str">
            <v>Zuzana</v>
          </cell>
          <cell r="E200" t="str">
            <v>Bělohoubková</v>
          </cell>
          <cell r="F200" t="str">
            <v>Žena</v>
          </cell>
          <cell r="G200" t="str">
            <v>065824/8118</v>
          </cell>
          <cell r="H200" t="str">
            <v>Česká republika</v>
          </cell>
          <cell r="I200" t="str">
            <v>Helfertova</v>
          </cell>
          <cell r="J200">
            <v>536</v>
          </cell>
          <cell r="K200" t="str">
            <v>Brno - Černá Pole</v>
          </cell>
          <cell r="L200">
            <v>61300</v>
          </cell>
          <cell r="M200" t="str">
            <v>Jihomoravský kraj</v>
          </cell>
          <cell r="O200" t="str">
            <v>hirschova.eva@seznam.cz</v>
          </cell>
          <cell r="P200">
            <v>38953</v>
          </cell>
          <cell r="Q200">
            <v>14737236</v>
          </cell>
          <cell r="R200" t="str">
            <v>Český snowboarding z.s.</v>
          </cell>
          <cell r="S200" t="str">
            <v>Hlavní město Praha</v>
          </cell>
          <cell r="T200" t="str">
            <v>SB</v>
          </cell>
        </row>
        <row r="201">
          <cell r="D201" t="str">
            <v>Tomáš</v>
          </cell>
          <cell r="E201" t="str">
            <v>běloušek</v>
          </cell>
          <cell r="F201" t="str">
            <v>Muž</v>
          </cell>
          <cell r="G201" t="str">
            <v>830505/3152</v>
          </cell>
          <cell r="H201" t="str">
            <v>Česká republika</v>
          </cell>
          <cell r="I201" t="str">
            <v>Dr. Jana Malíka</v>
          </cell>
          <cell r="J201">
            <v>813</v>
          </cell>
          <cell r="K201" t="str">
            <v>Chrudim II</v>
          </cell>
          <cell r="L201">
            <v>53701</v>
          </cell>
          <cell r="M201" t="str">
            <v>Pardubický kraj</v>
          </cell>
          <cell r="O201" t="str">
            <v>belousektomas@seznam.cz</v>
          </cell>
          <cell r="P201">
            <v>30441</v>
          </cell>
          <cell r="Q201">
            <v>12917070</v>
          </cell>
          <cell r="R201" t="str">
            <v>Český snowboarding z.s.</v>
          </cell>
          <cell r="S201" t="str">
            <v>Hlavní město Praha</v>
          </cell>
          <cell r="T201" t="str">
            <v>SB</v>
          </cell>
        </row>
        <row r="202">
          <cell r="D202" t="str">
            <v>Zdeněk</v>
          </cell>
          <cell r="E202" t="str">
            <v>Bělský</v>
          </cell>
          <cell r="F202" t="str">
            <v>Muž</v>
          </cell>
          <cell r="G202" t="str">
            <v>860608/0010</v>
          </cell>
          <cell r="H202" t="str">
            <v>Česká republika</v>
          </cell>
          <cell r="I202" t="str">
            <v>Librova</v>
          </cell>
          <cell r="J202">
            <v>138</v>
          </cell>
          <cell r="K202" t="str">
            <v>Kunice</v>
          </cell>
          <cell r="L202">
            <v>25163</v>
          </cell>
          <cell r="M202" t="str">
            <v>Středočeský kraj</v>
          </cell>
          <cell r="O202" t="str">
            <v>belsky@ceskysnowboarding.cz</v>
          </cell>
          <cell r="P202">
            <v>31571</v>
          </cell>
          <cell r="Q202">
            <v>10875626</v>
          </cell>
          <cell r="R202" t="str">
            <v>Český snowboarding z.s.</v>
          </cell>
          <cell r="S202" t="str">
            <v>Hlavní město Praha</v>
          </cell>
          <cell r="T202" t="str">
            <v>SB</v>
          </cell>
        </row>
        <row r="203">
          <cell r="D203" t="str">
            <v>Lucie</v>
          </cell>
          <cell r="E203" t="str">
            <v>Belšánová</v>
          </cell>
          <cell r="F203" t="str">
            <v>Žena</v>
          </cell>
          <cell r="G203" t="str">
            <v>056008/4910</v>
          </cell>
          <cell r="H203" t="str">
            <v>Česká republika</v>
          </cell>
          <cell r="I203" t="str">
            <v>Pod Šibencem</v>
          </cell>
          <cell r="J203">
            <v>856</v>
          </cell>
          <cell r="K203" t="str">
            <v>Beroun-Závodí</v>
          </cell>
          <cell r="L203">
            <v>26601</v>
          </cell>
          <cell r="M203" t="str">
            <v>Středočeský kraj</v>
          </cell>
          <cell r="O203" t="str">
            <v>luc.belsanova@gmail.com</v>
          </cell>
          <cell r="P203">
            <v>38633</v>
          </cell>
          <cell r="Q203">
            <v>15521219</v>
          </cell>
          <cell r="R203" t="str">
            <v>Snow Rockets, z.s.</v>
          </cell>
          <cell r="S203" t="str">
            <v>Plzeňský kraj</v>
          </cell>
          <cell r="T203" t="str">
            <v>SB</v>
          </cell>
        </row>
        <row r="204">
          <cell r="D204" t="str">
            <v>Amálie</v>
          </cell>
          <cell r="E204" t="str">
            <v>Bémová</v>
          </cell>
          <cell r="F204" t="str">
            <v>Žena</v>
          </cell>
          <cell r="G204" t="str">
            <v>116025/1158</v>
          </cell>
          <cell r="H204" t="str">
            <v>Česká republika</v>
          </cell>
          <cell r="I204" t="str">
            <v>Kladenská</v>
          </cell>
          <cell r="J204">
            <v>52</v>
          </cell>
          <cell r="K204" t="str">
            <v>Praha - Vokovice</v>
          </cell>
          <cell r="L204">
            <v>16000</v>
          </cell>
          <cell r="M204" t="str">
            <v>Hlavní město Praha</v>
          </cell>
          <cell r="N204" t="str">
            <v>4,20775E+11</v>
          </cell>
          <cell r="O204" t="str">
            <v>patrik.bem@ragbyolymp.cz</v>
          </cell>
          <cell r="P204">
            <v>40841</v>
          </cell>
          <cell r="Q204">
            <v>16036632</v>
          </cell>
          <cell r="R204" t="str">
            <v>SPORTUNION z.s.</v>
          </cell>
          <cell r="S204" t="str">
            <v>Ústecký kraj</v>
          </cell>
          <cell r="T204" t="str">
            <v>SB</v>
          </cell>
        </row>
        <row r="205">
          <cell r="C205">
            <v>774472</v>
          </cell>
          <cell r="D205" t="str">
            <v>Max</v>
          </cell>
          <cell r="E205" t="str">
            <v>Benáčan</v>
          </cell>
          <cell r="F205" t="str">
            <v>Muž</v>
          </cell>
          <cell r="G205" t="str">
            <v>070803/4789</v>
          </cell>
          <cell r="H205" t="str">
            <v>Česká republika</v>
          </cell>
          <cell r="I205" t="str">
            <v>Erbenova</v>
          </cell>
          <cell r="J205">
            <v>612</v>
          </cell>
          <cell r="K205" t="str">
            <v>Jirny</v>
          </cell>
          <cell r="L205">
            <v>25090</v>
          </cell>
          <cell r="M205" t="str">
            <v>Středočeský kraj</v>
          </cell>
          <cell r="O205" t="str">
            <v>petr.benacan@icloud.com</v>
          </cell>
          <cell r="P205">
            <v>39297</v>
          </cell>
          <cell r="Q205">
            <v>13330130</v>
          </cell>
          <cell r="R205" t="str">
            <v>SA Špindlerův Mlýn, z.s.</v>
          </cell>
          <cell r="S205" t="str">
            <v>Královéhradecký kraj</v>
          </cell>
          <cell r="T205" t="str">
            <v>SB</v>
          </cell>
        </row>
        <row r="206">
          <cell r="C206">
            <v>774467</v>
          </cell>
          <cell r="D206" t="str">
            <v>Oliver</v>
          </cell>
          <cell r="E206" t="str">
            <v>Benáčan</v>
          </cell>
          <cell r="F206" t="str">
            <v>Muž</v>
          </cell>
          <cell r="G206" t="str">
            <v>100928/0932</v>
          </cell>
          <cell r="H206" t="str">
            <v>Česká republika</v>
          </cell>
          <cell r="I206" t="str">
            <v>Erbenova</v>
          </cell>
          <cell r="J206">
            <v>612</v>
          </cell>
          <cell r="K206" t="str">
            <v>Jirny</v>
          </cell>
          <cell r="L206">
            <v>25090</v>
          </cell>
          <cell r="M206" t="str">
            <v>Středočeský kraj</v>
          </cell>
          <cell r="O206" t="str">
            <v>petr.benacan@seznam.cz</v>
          </cell>
          <cell r="P206">
            <v>40449</v>
          </cell>
          <cell r="Q206">
            <v>14520604</v>
          </cell>
          <cell r="R206" t="str">
            <v>SA Špindlerův Mlýn, z.s.</v>
          </cell>
          <cell r="S206" t="str">
            <v>Královéhradecký kraj</v>
          </cell>
          <cell r="T206" t="str">
            <v>SB</v>
          </cell>
        </row>
        <row r="207">
          <cell r="C207">
            <v>774466</v>
          </cell>
          <cell r="D207" t="str">
            <v>Petr</v>
          </cell>
          <cell r="E207" t="str">
            <v>Benáčan</v>
          </cell>
          <cell r="F207" t="str">
            <v>Muž</v>
          </cell>
          <cell r="G207" t="str">
            <v>770404/0509</v>
          </cell>
          <cell r="H207" t="str">
            <v>Česká republika</v>
          </cell>
          <cell r="I207" t="str">
            <v>Strašnická</v>
          </cell>
          <cell r="J207">
            <v>870</v>
          </cell>
          <cell r="K207" t="str">
            <v>Praha - Hostivař</v>
          </cell>
          <cell r="L207">
            <v>10200</v>
          </cell>
          <cell r="M207" t="str">
            <v>Hlavní město Praha</v>
          </cell>
          <cell r="O207" t="str">
            <v>benacan@ceskysnowboarding.cz</v>
          </cell>
          <cell r="P207">
            <v>28219</v>
          </cell>
          <cell r="Q207">
            <v>10416490</v>
          </cell>
          <cell r="R207" t="str">
            <v>SA Špindlerův Mlýn, z.s.</v>
          </cell>
          <cell r="S207" t="str">
            <v>Královéhradecký kraj</v>
          </cell>
          <cell r="T207" t="str">
            <v>SB</v>
          </cell>
        </row>
        <row r="208">
          <cell r="D208" t="str">
            <v>Michal</v>
          </cell>
          <cell r="E208" t="str">
            <v>Benco</v>
          </cell>
          <cell r="F208" t="str">
            <v>Muž</v>
          </cell>
          <cell r="G208" t="str">
            <v>800918/5096</v>
          </cell>
          <cell r="H208" t="str">
            <v>Česká republika</v>
          </cell>
          <cell r="I208" t="str">
            <v>Strojnická</v>
          </cell>
          <cell r="J208">
            <v>1430</v>
          </cell>
          <cell r="K208" t="str">
            <v>Praha - Holešovice</v>
          </cell>
          <cell r="L208">
            <v>17000</v>
          </cell>
          <cell r="M208" t="str">
            <v>Hlavní město Praha</v>
          </cell>
          <cell r="N208" t="str">
            <v>4,20777E+11</v>
          </cell>
          <cell r="O208" t="str">
            <v>benco@ceskysnowboarding.cz</v>
          </cell>
          <cell r="P208">
            <v>29482</v>
          </cell>
          <cell r="Q208">
            <v>10585636</v>
          </cell>
          <cell r="R208" t="str">
            <v>Český snowboarding z.s.</v>
          </cell>
          <cell r="S208" t="str">
            <v>Hlavní město Praha</v>
          </cell>
          <cell r="T208" t="str">
            <v>SB</v>
          </cell>
        </row>
        <row r="209">
          <cell r="D209" t="str">
            <v>Katka</v>
          </cell>
          <cell r="E209" t="str">
            <v>Benčíková</v>
          </cell>
          <cell r="F209" t="str">
            <v>Žena</v>
          </cell>
          <cell r="G209" t="str">
            <v>825529/6082</v>
          </cell>
          <cell r="H209" t="str">
            <v>Česká republika</v>
          </cell>
          <cell r="I209" t="str">
            <v>Kubelíkova</v>
          </cell>
          <cell r="J209">
            <v>1108</v>
          </cell>
          <cell r="K209" t="str">
            <v>Praha - Žižkov</v>
          </cell>
          <cell r="L209">
            <v>13000</v>
          </cell>
          <cell r="M209" t="str">
            <v>Hlavní město Praha</v>
          </cell>
          <cell r="O209" t="str">
            <v>bencikova.katka@gmail.com</v>
          </cell>
          <cell r="P209">
            <v>30100</v>
          </cell>
          <cell r="Q209">
            <v>13404801</v>
          </cell>
          <cell r="R209" t="str">
            <v>Český snowboarding z.s.</v>
          </cell>
          <cell r="S209" t="str">
            <v>Hlavní město Praha</v>
          </cell>
          <cell r="T209" t="str">
            <v>SB</v>
          </cell>
        </row>
        <row r="210">
          <cell r="D210" t="str">
            <v>Ondřej</v>
          </cell>
          <cell r="E210" t="str">
            <v>Benda</v>
          </cell>
          <cell r="F210" t="str">
            <v>Muž</v>
          </cell>
          <cell r="G210" t="str">
            <v>790909/0508</v>
          </cell>
          <cell r="H210" t="str">
            <v>Česká republika</v>
          </cell>
          <cell r="I210" t="str">
            <v>Tovární</v>
          </cell>
          <cell r="K210" t="str">
            <v>Březová (Česká republika)</v>
          </cell>
          <cell r="L210">
            <v>36001</v>
          </cell>
          <cell r="O210" t="str">
            <v>ondrbend@gmail.com</v>
          </cell>
          <cell r="P210">
            <v>29107</v>
          </cell>
          <cell r="Q210">
            <v>13412679</v>
          </cell>
          <cell r="R210" t="str">
            <v>Český snowboarding z.s.</v>
          </cell>
          <cell r="S210" t="str">
            <v>Hlavní město Praha</v>
          </cell>
          <cell r="T210" t="str">
            <v>SB</v>
          </cell>
        </row>
        <row r="211">
          <cell r="D211" t="str">
            <v>Pavel</v>
          </cell>
          <cell r="E211" t="str">
            <v>Benda</v>
          </cell>
          <cell r="F211" t="str">
            <v>Muž</v>
          </cell>
          <cell r="G211" t="str">
            <v>820604/1723</v>
          </cell>
          <cell r="H211" t="str">
            <v>Česká republika</v>
          </cell>
          <cell r="I211" t="str">
            <v>Družební</v>
          </cell>
          <cell r="J211">
            <v>667</v>
          </cell>
          <cell r="K211" t="str">
            <v>Olomouc - Nové Sady</v>
          </cell>
          <cell r="L211">
            <v>77900</v>
          </cell>
          <cell r="M211" t="str">
            <v>Olomoucký kraj</v>
          </cell>
          <cell r="O211" t="str">
            <v>pavel.benda@czechsnowboarding.cz</v>
          </cell>
          <cell r="P211">
            <v>30106</v>
          </cell>
          <cell r="Q211">
            <v>14662363</v>
          </cell>
          <cell r="R211" t="str">
            <v>Český snowboarding z.s.</v>
          </cell>
          <cell r="S211" t="str">
            <v>Hlavní město Praha</v>
          </cell>
          <cell r="T211" t="str">
            <v>SB</v>
          </cell>
        </row>
        <row r="212">
          <cell r="D212" t="str">
            <v>Barbora</v>
          </cell>
          <cell r="E212" t="str">
            <v>Bendová</v>
          </cell>
          <cell r="F212" t="str">
            <v>Žena</v>
          </cell>
          <cell r="G212" t="str">
            <v>105920/1209</v>
          </cell>
          <cell r="H212" t="str">
            <v>Česká republika</v>
          </cell>
          <cell r="I212" t="str">
            <v>Sevastopolská</v>
          </cell>
          <cell r="J212">
            <v>339</v>
          </cell>
          <cell r="K212" t="str">
            <v>Brno - Starý Lískovec</v>
          </cell>
          <cell r="L212">
            <v>62500</v>
          </cell>
          <cell r="M212" t="str">
            <v>Jihomoravský kraj</v>
          </cell>
          <cell r="O212" t="str">
            <v>bendova.barbora@czechsnowboarding.cz</v>
          </cell>
          <cell r="P212">
            <v>40441</v>
          </cell>
          <cell r="Q212">
            <v>14607496</v>
          </cell>
          <cell r="R212" t="str">
            <v>Český snowboarding z.s.</v>
          </cell>
          <cell r="S212" t="str">
            <v>Hlavní město Praha</v>
          </cell>
          <cell r="T212" t="str">
            <v>SB</v>
          </cell>
        </row>
        <row r="213">
          <cell r="D213" t="str">
            <v>Karolína</v>
          </cell>
          <cell r="E213" t="str">
            <v>Bendová</v>
          </cell>
          <cell r="F213" t="str">
            <v>Žena</v>
          </cell>
          <cell r="G213" t="str">
            <v>846220/7325</v>
          </cell>
          <cell r="H213" t="str">
            <v>Česká republika</v>
          </cell>
          <cell r="I213" t="str">
            <v>Západní</v>
          </cell>
          <cell r="J213">
            <v>1725</v>
          </cell>
          <cell r="K213" t="str">
            <v>Karlovy Vary</v>
          </cell>
          <cell r="L213">
            <v>36001</v>
          </cell>
          <cell r="M213" t="str">
            <v>Karlovarský kraj</v>
          </cell>
          <cell r="N213" t="str">
            <v>4,20729E+11</v>
          </cell>
          <cell r="O213" t="str">
            <v>bendova@ceskysnowboarding.cz</v>
          </cell>
          <cell r="P213">
            <v>31036</v>
          </cell>
          <cell r="Q213">
            <v>10604733</v>
          </cell>
          <cell r="R213" t="str">
            <v>Český snowboarding z.s.</v>
          </cell>
          <cell r="S213" t="str">
            <v>Hlavní město Praha</v>
          </cell>
          <cell r="T213" t="str">
            <v>SB</v>
          </cell>
        </row>
        <row r="214">
          <cell r="D214" t="str">
            <v>Lucie</v>
          </cell>
          <cell r="E214" t="str">
            <v>Bendová</v>
          </cell>
          <cell r="F214" t="str">
            <v>Žena</v>
          </cell>
          <cell r="G214" t="str">
            <v>055403/3018</v>
          </cell>
          <cell r="H214" t="str">
            <v>Česká republika</v>
          </cell>
          <cell r="I214" t="str">
            <v>U Světlé</v>
          </cell>
          <cell r="J214">
            <v>1395</v>
          </cell>
          <cell r="K214" t="str">
            <v>Velké Meziříčí</v>
          </cell>
          <cell r="L214">
            <v>59401</v>
          </cell>
          <cell r="M214" t="str">
            <v>Kraj Vysočina</v>
          </cell>
          <cell r="N214" t="str">
            <v>4,20602E+11</v>
          </cell>
          <cell r="O214" t="str">
            <v>petrbenda@tiscali.cz</v>
          </cell>
          <cell r="P214">
            <v>38445</v>
          </cell>
          <cell r="Q214">
            <v>14504840</v>
          </cell>
          <cell r="R214" t="str">
            <v>Neregistrovaní</v>
          </cell>
          <cell r="S214" t="str">
            <v>Kraj Vysočina</v>
          </cell>
          <cell r="T214" t="str">
            <v>SB</v>
          </cell>
        </row>
        <row r="215">
          <cell r="D215" t="str">
            <v>Mariana</v>
          </cell>
          <cell r="E215" t="str">
            <v>Bendová</v>
          </cell>
          <cell r="F215" t="str">
            <v>Žena</v>
          </cell>
          <cell r="G215" t="str">
            <v>095206/4927</v>
          </cell>
          <cell r="H215" t="str">
            <v>Česká republika</v>
          </cell>
          <cell r="I215" t="str">
            <v>Družební</v>
          </cell>
          <cell r="J215">
            <v>667</v>
          </cell>
          <cell r="K215" t="str">
            <v>Olomouc - Nové Sady</v>
          </cell>
          <cell r="L215">
            <v>77900</v>
          </cell>
          <cell r="M215" t="str">
            <v>Olomoucký kraj</v>
          </cell>
          <cell r="O215" t="str">
            <v>mariana.bendova@czechsnowboarding.cz</v>
          </cell>
          <cell r="P215">
            <v>39850</v>
          </cell>
          <cell r="Q215">
            <v>14662464</v>
          </cell>
          <cell r="R215" t="str">
            <v>Český snowboarding z.s.</v>
          </cell>
          <cell r="S215" t="str">
            <v>Hlavní město Praha</v>
          </cell>
          <cell r="T215" t="str">
            <v>SB</v>
          </cell>
        </row>
        <row r="216">
          <cell r="D216" t="str">
            <v>Šimon</v>
          </cell>
          <cell r="E216" t="str">
            <v>Benedikt</v>
          </cell>
          <cell r="F216" t="str">
            <v>Muž</v>
          </cell>
          <cell r="G216" t="str">
            <v>041111/4671</v>
          </cell>
          <cell r="H216" t="str">
            <v>Česká republika</v>
          </cell>
          <cell r="I216" t="str">
            <v>Hlavní</v>
          </cell>
          <cell r="J216">
            <v>155</v>
          </cell>
          <cell r="K216" t="str">
            <v>Petrov</v>
          </cell>
          <cell r="L216">
            <v>25281</v>
          </cell>
          <cell r="M216" t="str">
            <v>Středočeský kraj</v>
          </cell>
          <cell r="O216" t="str">
            <v>petra.benediktova@volny.cz</v>
          </cell>
          <cell r="P216">
            <v>38302</v>
          </cell>
          <cell r="Q216">
            <v>14443206</v>
          </cell>
          <cell r="R216" t="str">
            <v>Spolek Snowboardový klub ZODYHYD SNOW</v>
          </cell>
          <cell r="S216" t="str">
            <v>Středočeský kraj</v>
          </cell>
          <cell r="T216" t="str">
            <v>SB</v>
          </cell>
        </row>
        <row r="217">
          <cell r="D217" t="str">
            <v>Tobiáš</v>
          </cell>
          <cell r="E217" t="str">
            <v>Benedikt</v>
          </cell>
          <cell r="F217" t="str">
            <v>Muž</v>
          </cell>
          <cell r="G217" t="str">
            <v>060730/4918</v>
          </cell>
          <cell r="H217" t="str">
            <v>Česká republika</v>
          </cell>
          <cell r="I217" t="str">
            <v>Hlavní</v>
          </cell>
          <cell r="J217">
            <v>155</v>
          </cell>
          <cell r="K217" t="str">
            <v>Petrov</v>
          </cell>
          <cell r="L217">
            <v>25281</v>
          </cell>
          <cell r="M217" t="str">
            <v>Středočeský kraj</v>
          </cell>
          <cell r="O217" t="str">
            <v>petra.benediktova@volny.cz</v>
          </cell>
          <cell r="P217">
            <v>38928</v>
          </cell>
          <cell r="Q217">
            <v>14443913</v>
          </cell>
          <cell r="R217" t="str">
            <v>Spolek Snowboardový klub ZODYHYD SNOW</v>
          </cell>
          <cell r="S217" t="str">
            <v>Středočeský kraj</v>
          </cell>
          <cell r="T217" t="str">
            <v>SB</v>
          </cell>
        </row>
        <row r="218">
          <cell r="D218" t="str">
            <v>Tomáš</v>
          </cell>
          <cell r="E218" t="str">
            <v>Benedikt</v>
          </cell>
          <cell r="F218" t="str">
            <v>Muž</v>
          </cell>
          <cell r="G218" t="str">
            <v>050404/3661</v>
          </cell>
          <cell r="H218" t="str">
            <v>Česká republika</v>
          </cell>
          <cell r="I218" t="str">
            <v>Komenského</v>
          </cell>
          <cell r="J218">
            <v>667</v>
          </cell>
          <cell r="K218" t="str">
            <v>Ostrava - Poruba</v>
          </cell>
          <cell r="L218">
            <v>70800</v>
          </cell>
          <cell r="M218" t="str">
            <v>Moravskoslezský kraj</v>
          </cell>
          <cell r="N218" t="str">
            <v>4,20605E+11</v>
          </cell>
          <cell r="O218" t="str">
            <v>tomas.benedikt@czechsnowboarding.cz</v>
          </cell>
          <cell r="P218">
            <v>38446</v>
          </cell>
          <cell r="Q218">
            <v>14696517</v>
          </cell>
          <cell r="R218" t="str">
            <v>Český snowboarding z.s.</v>
          </cell>
          <cell r="S218" t="str">
            <v>Hlavní město Praha</v>
          </cell>
          <cell r="T218" t="str">
            <v>SB</v>
          </cell>
        </row>
        <row r="219">
          <cell r="D219" t="str">
            <v>Petra</v>
          </cell>
          <cell r="E219" t="str">
            <v>Benediktová</v>
          </cell>
          <cell r="F219" t="str">
            <v>Žena</v>
          </cell>
          <cell r="G219" t="str">
            <v>735606/5200</v>
          </cell>
          <cell r="H219" t="str">
            <v>Česká republika</v>
          </cell>
          <cell r="I219" t="str">
            <v>Hlavní</v>
          </cell>
          <cell r="J219">
            <v>155</v>
          </cell>
          <cell r="K219" t="str">
            <v>Petrov</v>
          </cell>
          <cell r="L219">
            <v>25281</v>
          </cell>
          <cell r="M219" t="str">
            <v>Středočeský kraj</v>
          </cell>
          <cell r="O219" t="str">
            <v>petra.benediktova@volny.cz</v>
          </cell>
          <cell r="P219">
            <v>26821</v>
          </cell>
          <cell r="Q219">
            <v>14442600</v>
          </cell>
          <cell r="R219" t="str">
            <v>Spolek Snowboardový klub ZODYHYD SNOW</v>
          </cell>
          <cell r="S219" t="str">
            <v>Středočeský kraj</v>
          </cell>
          <cell r="T219" t="str">
            <v>SB</v>
          </cell>
        </row>
        <row r="220">
          <cell r="D220" t="str">
            <v>Adam</v>
          </cell>
          <cell r="E220" t="str">
            <v>Beneš</v>
          </cell>
          <cell r="F220" t="str">
            <v>Muž</v>
          </cell>
          <cell r="G220" t="str">
            <v>910421/2755</v>
          </cell>
          <cell r="H220" t="str">
            <v>Česká republika</v>
          </cell>
          <cell r="I220" t="str">
            <v>Dukelských hrdinů</v>
          </cell>
          <cell r="K220" t="str">
            <v>Rakovník (Česká republika)</v>
          </cell>
          <cell r="L220">
            <v>29701</v>
          </cell>
          <cell r="O220" t="str">
            <v>benes@ceskysnowboarding.cz</v>
          </cell>
          <cell r="P220">
            <v>33349</v>
          </cell>
          <cell r="Q220">
            <v>11469346</v>
          </cell>
          <cell r="R220" t="str">
            <v>Český snowboarding z.s.</v>
          </cell>
          <cell r="S220" t="str">
            <v>Hlavní město Praha</v>
          </cell>
          <cell r="T220" t="str">
            <v>SB</v>
          </cell>
        </row>
        <row r="221">
          <cell r="D221" t="str">
            <v>Marek</v>
          </cell>
          <cell r="E221" t="str">
            <v>Beneš</v>
          </cell>
          <cell r="F221" t="str">
            <v>Muž</v>
          </cell>
          <cell r="G221" t="str">
            <v>881130/4172</v>
          </cell>
          <cell r="H221" t="str">
            <v>Česká republika</v>
          </cell>
          <cell r="I221" t="str">
            <v>Na Mlejnici</v>
          </cell>
          <cell r="J221">
            <v>226</v>
          </cell>
          <cell r="K221" t="str">
            <v>Kněžmost</v>
          </cell>
          <cell r="L221">
            <v>29402</v>
          </cell>
          <cell r="M221" t="str">
            <v>Středočeský kraj</v>
          </cell>
          <cell r="O221" t="str">
            <v>benes@ceskysnowboarding.cz</v>
          </cell>
          <cell r="P221">
            <v>32477</v>
          </cell>
          <cell r="Q221">
            <v>10882494</v>
          </cell>
          <cell r="R221" t="str">
            <v>Český snowboarding z.s.</v>
          </cell>
          <cell r="S221" t="str">
            <v>Hlavní město Praha</v>
          </cell>
          <cell r="T221" t="str">
            <v>SB</v>
          </cell>
        </row>
        <row r="222">
          <cell r="D222" t="str">
            <v>Miloš</v>
          </cell>
          <cell r="E222" t="str">
            <v>Beneš</v>
          </cell>
          <cell r="F222" t="str">
            <v>Muž</v>
          </cell>
          <cell r="G222" t="str">
            <v>730918/0296</v>
          </cell>
          <cell r="H222" t="str">
            <v>Česká republika</v>
          </cell>
          <cell r="I222" t="str">
            <v>Spojená</v>
          </cell>
          <cell r="J222">
            <v>242</v>
          </cell>
          <cell r="K222" t="str">
            <v>Praha - Střešovice</v>
          </cell>
          <cell r="L222">
            <v>16200</v>
          </cell>
          <cell r="M222" t="str">
            <v>Hlavní město Praha</v>
          </cell>
          <cell r="O222" t="str">
            <v>milosbenes@czechsnowboarding.cz</v>
          </cell>
          <cell r="P222">
            <v>26925</v>
          </cell>
          <cell r="Q222">
            <v>13000633</v>
          </cell>
          <cell r="R222" t="str">
            <v>Český snowboarding z.s.</v>
          </cell>
          <cell r="S222" t="str">
            <v>Hlavní město Praha</v>
          </cell>
          <cell r="T222" t="str">
            <v>SB</v>
          </cell>
        </row>
        <row r="223">
          <cell r="D223" t="str">
            <v>Vratislav</v>
          </cell>
          <cell r="E223" t="str">
            <v>Beneš</v>
          </cell>
          <cell r="F223" t="str">
            <v>Muž</v>
          </cell>
          <cell r="G223" t="str">
            <v>730929/3508</v>
          </cell>
          <cell r="H223" t="str">
            <v>Česká republika</v>
          </cell>
          <cell r="I223" t="str">
            <v>Ke Kaménce</v>
          </cell>
          <cell r="J223">
            <v>422</v>
          </cell>
          <cell r="K223" t="str">
            <v>Praha - Řepy</v>
          </cell>
          <cell r="L223">
            <v>16300</v>
          </cell>
          <cell r="M223" t="str">
            <v>Hlavní město Praha</v>
          </cell>
          <cell r="O223" t="str">
            <v>vratislav.benes@czechsnowboarding.cz</v>
          </cell>
          <cell r="P223">
            <v>26936</v>
          </cell>
          <cell r="Q223">
            <v>12917171</v>
          </cell>
          <cell r="R223" t="str">
            <v>Český snowboarding z.s.</v>
          </cell>
          <cell r="S223" t="str">
            <v>Hlavní město Praha</v>
          </cell>
          <cell r="T223" t="str">
            <v>SB</v>
          </cell>
        </row>
        <row r="224">
          <cell r="D224" t="str">
            <v>Filip</v>
          </cell>
          <cell r="E224" t="str">
            <v>Bennette</v>
          </cell>
          <cell r="F224" t="str">
            <v>Muž</v>
          </cell>
          <cell r="G224" t="str">
            <v>090731/1944</v>
          </cell>
          <cell r="H224" t="str">
            <v>Česká republika</v>
          </cell>
          <cell r="I224" t="str">
            <v>Smetanova</v>
          </cell>
          <cell r="J224">
            <v>422</v>
          </cell>
          <cell r="K224" t="str">
            <v>Hřebeč</v>
          </cell>
          <cell r="L224">
            <v>27345</v>
          </cell>
          <cell r="M224" t="str">
            <v>Středočeský kraj</v>
          </cell>
          <cell r="N224" t="str">
            <v>4,20721E+11</v>
          </cell>
          <cell r="O224" t="str">
            <v>bohumilabennette@gmail.com</v>
          </cell>
          <cell r="P224">
            <v>40025</v>
          </cell>
          <cell r="Q224">
            <v>13574852</v>
          </cell>
          <cell r="R224" t="str">
            <v>Neregistrovaní</v>
          </cell>
          <cell r="S224" t="str">
            <v>Středočeský kraj</v>
          </cell>
          <cell r="T224" t="str">
            <v>SB</v>
          </cell>
        </row>
        <row r="225">
          <cell r="D225" t="str">
            <v>Karel</v>
          </cell>
          <cell r="E225" t="str">
            <v>Bennette</v>
          </cell>
          <cell r="F225" t="str">
            <v>Muž</v>
          </cell>
          <cell r="G225" t="str">
            <v>050205/8920</v>
          </cell>
          <cell r="H225" t="str">
            <v>Česká republika</v>
          </cell>
          <cell r="I225" t="str">
            <v>Smetanova</v>
          </cell>
          <cell r="J225">
            <v>422</v>
          </cell>
          <cell r="K225" t="str">
            <v>Hřebeč</v>
          </cell>
          <cell r="L225">
            <v>27345</v>
          </cell>
          <cell r="M225" t="str">
            <v>Středočeský kraj</v>
          </cell>
          <cell r="N225" t="str">
            <v>4,20721E+11</v>
          </cell>
          <cell r="O225" t="str">
            <v>bohumilabennette@gmail.com</v>
          </cell>
          <cell r="P225">
            <v>38388</v>
          </cell>
          <cell r="Q225">
            <v>13576569</v>
          </cell>
          <cell r="R225" t="str">
            <v>Neregistrovaní</v>
          </cell>
          <cell r="S225" t="str">
            <v>Středočeský kraj</v>
          </cell>
          <cell r="T225" t="str">
            <v>SB</v>
          </cell>
        </row>
        <row r="226">
          <cell r="D226" t="str">
            <v>Josef</v>
          </cell>
          <cell r="E226" t="str">
            <v>Beran</v>
          </cell>
          <cell r="F226" t="str">
            <v>Muž</v>
          </cell>
          <cell r="G226" t="str">
            <v>670420/0811</v>
          </cell>
          <cell r="H226" t="str">
            <v>Česká republika</v>
          </cell>
          <cell r="I226" t="str">
            <v>Ukrajinská</v>
          </cell>
          <cell r="J226">
            <v>874</v>
          </cell>
          <cell r="K226" t="str">
            <v>Praha - Vršovice</v>
          </cell>
          <cell r="L226">
            <v>10100</v>
          </cell>
          <cell r="M226" t="str">
            <v>Hlavní město Praha</v>
          </cell>
          <cell r="O226" t="str">
            <v>josef.beran@volny.cz</v>
          </cell>
          <cell r="P226">
            <v>24582</v>
          </cell>
          <cell r="Q226">
            <v>14839993</v>
          </cell>
          <cell r="R226" t="str">
            <v>Neregistrovaní</v>
          </cell>
          <cell r="S226" t="str">
            <v>Hlavní město Praha</v>
          </cell>
          <cell r="T226" t="str">
            <v>SB</v>
          </cell>
        </row>
        <row r="227">
          <cell r="C227">
            <v>774342</v>
          </cell>
          <cell r="D227" t="str">
            <v>Libor</v>
          </cell>
          <cell r="E227" t="str">
            <v>Beran</v>
          </cell>
          <cell r="F227" t="str">
            <v>Muž</v>
          </cell>
          <cell r="G227" t="str">
            <v>700524/0671</v>
          </cell>
          <cell r="H227" t="str">
            <v>Česká republika</v>
          </cell>
          <cell r="I227" t="str">
            <v>Jiráskova</v>
          </cell>
          <cell r="J227">
            <v>4207</v>
          </cell>
          <cell r="K227" t="str">
            <v>Chomutov</v>
          </cell>
          <cell r="L227">
            <v>43003</v>
          </cell>
          <cell r="M227" t="str">
            <v>Ústecký kraj</v>
          </cell>
          <cell r="O227" t="str">
            <v>beran@sportclub2000.eu</v>
          </cell>
          <cell r="P227">
            <v>25712</v>
          </cell>
          <cell r="Q227">
            <v>10695063</v>
          </cell>
          <cell r="R227" t="str">
            <v>Sport Club 2000, z.s.</v>
          </cell>
          <cell r="S227" t="str">
            <v>Ústecký kraj</v>
          </cell>
          <cell r="T227" t="str">
            <v>SB</v>
          </cell>
        </row>
        <row r="228">
          <cell r="D228" t="str">
            <v>Marek</v>
          </cell>
          <cell r="E228" t="str">
            <v>Beran</v>
          </cell>
          <cell r="F228" t="str">
            <v>Muž</v>
          </cell>
          <cell r="G228" t="str">
            <v>920130/8116</v>
          </cell>
          <cell r="H228" t="str">
            <v>Česká republika</v>
          </cell>
          <cell r="I228" t="str">
            <v>Revoluční</v>
          </cell>
          <cell r="J228">
            <v>724</v>
          </cell>
          <cell r="K228" t="str">
            <v>Velký Osek</v>
          </cell>
          <cell r="L228">
            <v>28151</v>
          </cell>
          <cell r="M228" t="str">
            <v>Středočeský kraj</v>
          </cell>
          <cell r="N228" t="str">
            <v>4,20721E+11</v>
          </cell>
          <cell r="O228" t="str">
            <v>beran@ceskysnowboarding.cz</v>
          </cell>
          <cell r="P228">
            <v>33633</v>
          </cell>
          <cell r="Q228">
            <v>10588969</v>
          </cell>
          <cell r="R228" t="str">
            <v>Český snowboarding z.s.</v>
          </cell>
          <cell r="S228" t="str">
            <v>Hlavní město Praha</v>
          </cell>
          <cell r="T228" t="str">
            <v>SB</v>
          </cell>
        </row>
        <row r="229">
          <cell r="D229" t="str">
            <v>Michal</v>
          </cell>
          <cell r="E229" t="str">
            <v>Beran</v>
          </cell>
          <cell r="F229" t="str">
            <v>Muž</v>
          </cell>
          <cell r="G229" t="str">
            <v>830718/4523</v>
          </cell>
          <cell r="H229" t="str">
            <v>Česká republika</v>
          </cell>
          <cell r="I229" t="str">
            <v>Eliščina</v>
          </cell>
          <cell r="J229">
            <v>209</v>
          </cell>
          <cell r="K229" t="str">
            <v>Třebíč - Horka-Domky</v>
          </cell>
          <cell r="L229">
            <v>67401</v>
          </cell>
          <cell r="M229" t="str">
            <v>Kraj Vysočina</v>
          </cell>
          <cell r="O229" t="str">
            <v>beran@ceskysnowboarding.cz</v>
          </cell>
          <cell r="P229">
            <v>30515</v>
          </cell>
          <cell r="Q229">
            <v>10734267</v>
          </cell>
          <cell r="R229" t="str">
            <v>Český snowboarding z.s.</v>
          </cell>
          <cell r="S229" t="str">
            <v>Hlavní město Praha</v>
          </cell>
          <cell r="T229" t="str">
            <v>SB</v>
          </cell>
        </row>
        <row r="230">
          <cell r="D230" t="str">
            <v>Patrik</v>
          </cell>
          <cell r="E230" t="str">
            <v>Beran</v>
          </cell>
          <cell r="F230" t="str">
            <v>Muž</v>
          </cell>
          <cell r="G230" t="str">
            <v>991228/5988</v>
          </cell>
          <cell r="H230" t="str">
            <v>Česká republika</v>
          </cell>
          <cell r="I230" t="str">
            <v>Zdeňka Vavříka</v>
          </cell>
          <cell r="K230" t="str">
            <v>Ostrava (Česká republika)</v>
          </cell>
          <cell r="L230">
            <v>72528</v>
          </cell>
          <cell r="O230" t="str">
            <v>pochopova@snowkidzcz.com</v>
          </cell>
          <cell r="P230">
            <v>36522</v>
          </cell>
          <cell r="Q230">
            <v>14900823</v>
          </cell>
          <cell r="R230" t="str">
            <v>SnowKidz z.s.</v>
          </cell>
          <cell r="S230" t="str">
            <v>Hlavní město Praha</v>
          </cell>
          <cell r="T230" t="str">
            <v>SB</v>
          </cell>
        </row>
        <row r="231">
          <cell r="C231">
            <v>776257</v>
          </cell>
          <cell r="D231" t="str">
            <v>Tobias Bendix</v>
          </cell>
          <cell r="E231" t="str">
            <v>Beran</v>
          </cell>
          <cell r="F231" t="str">
            <v>Muž</v>
          </cell>
          <cell r="G231" t="str">
            <v>071211/1587</v>
          </cell>
          <cell r="H231" t="str">
            <v>Česká republika</v>
          </cell>
          <cell r="I231" t="str">
            <v>Bedřichov</v>
          </cell>
          <cell r="J231">
            <v>101</v>
          </cell>
          <cell r="K231" t="str">
            <v>Špindlerův Mlýn - Bedřichov</v>
          </cell>
          <cell r="L231">
            <v>54351</v>
          </cell>
          <cell r="M231" t="str">
            <v>Královéhradecký kraj</v>
          </cell>
          <cell r="O231" t="str">
            <v>mirka@maskot.dk</v>
          </cell>
          <cell r="P231">
            <v>39427</v>
          </cell>
          <cell r="Q231">
            <v>13591727</v>
          </cell>
          <cell r="R231" t="str">
            <v>Špindl sportuje z.s.</v>
          </cell>
          <cell r="S231" t="str">
            <v>Královéhradecký kraj</v>
          </cell>
          <cell r="T231" t="str">
            <v>SB</v>
          </cell>
        </row>
        <row r="232">
          <cell r="D232" t="str">
            <v>Daniel</v>
          </cell>
          <cell r="E232" t="str">
            <v>Beránek</v>
          </cell>
          <cell r="F232" t="str">
            <v>Muž</v>
          </cell>
          <cell r="G232" t="str">
            <v>810126/3379</v>
          </cell>
          <cell r="H232" t="str">
            <v>Česká republika</v>
          </cell>
          <cell r="I232" t="str">
            <v>Slemeno</v>
          </cell>
          <cell r="J232">
            <v>34</v>
          </cell>
          <cell r="K232" t="str">
            <v>Synkov-Slemeno - Slemeno</v>
          </cell>
          <cell r="L232">
            <v>51601</v>
          </cell>
          <cell r="M232" t="str">
            <v>Královéhradecký kraj</v>
          </cell>
          <cell r="O232" t="str">
            <v>beranek@ceskysnowboarding.cz</v>
          </cell>
          <cell r="P232">
            <v>29612</v>
          </cell>
          <cell r="Q232">
            <v>10413864</v>
          </cell>
          <cell r="R232" t="str">
            <v>Český snowboarding z.s.</v>
          </cell>
          <cell r="S232" t="str">
            <v>Hlavní město Praha</v>
          </cell>
          <cell r="T232" t="str">
            <v>SB</v>
          </cell>
        </row>
        <row r="233">
          <cell r="D233" t="str">
            <v>Pavel</v>
          </cell>
          <cell r="E233" t="str">
            <v>Beránek</v>
          </cell>
          <cell r="F233" t="str">
            <v>Muž</v>
          </cell>
          <cell r="G233" t="str">
            <v>731204/0197</v>
          </cell>
          <cell r="H233" t="str">
            <v>Česká republika</v>
          </cell>
          <cell r="I233" t="str">
            <v>Mařákova</v>
          </cell>
          <cell r="J233">
            <v>303</v>
          </cell>
          <cell r="K233" t="str">
            <v>Praha - Dejvice</v>
          </cell>
          <cell r="L233">
            <v>16000</v>
          </cell>
          <cell r="M233" t="str">
            <v>Hlavní město Praha</v>
          </cell>
          <cell r="O233" t="str">
            <v>pberanek@seznam.cz</v>
          </cell>
          <cell r="P233">
            <v>27002</v>
          </cell>
          <cell r="Q233">
            <v>12917272</v>
          </cell>
          <cell r="R233" t="str">
            <v>Český snowboarding z.s.</v>
          </cell>
          <cell r="S233" t="str">
            <v>Hlavní město Praha</v>
          </cell>
          <cell r="T233" t="str">
            <v>SB</v>
          </cell>
        </row>
        <row r="234">
          <cell r="D234" t="str">
            <v>Adela</v>
          </cell>
          <cell r="E234" t="str">
            <v>Beránková</v>
          </cell>
          <cell r="F234" t="str">
            <v>Žena</v>
          </cell>
          <cell r="G234" t="str">
            <v>135807/1682</v>
          </cell>
          <cell r="H234" t="str">
            <v>Česká republika</v>
          </cell>
          <cell r="I234" t="str">
            <v>Leskaverova</v>
          </cell>
          <cell r="K234" t="str">
            <v>Brno (Česká republika)</v>
          </cell>
          <cell r="L234">
            <v>62800</v>
          </cell>
          <cell r="O234" t="str">
            <v>rampulovae@seznam.cz</v>
          </cell>
          <cell r="P234">
            <v>41493</v>
          </cell>
          <cell r="Q234">
            <v>14637004</v>
          </cell>
          <cell r="R234" t="str">
            <v>Český snowboarding z.s.</v>
          </cell>
          <cell r="S234" t="str">
            <v>Hlavní město Praha</v>
          </cell>
          <cell r="T234" t="str">
            <v>SB</v>
          </cell>
        </row>
        <row r="235">
          <cell r="D235" t="str">
            <v>Beáta</v>
          </cell>
          <cell r="E235" t="str">
            <v>Beránková</v>
          </cell>
          <cell r="F235" t="str">
            <v>Žena</v>
          </cell>
          <cell r="G235" t="str">
            <v>136208/1160</v>
          </cell>
          <cell r="H235" t="str">
            <v>Česká republika</v>
          </cell>
          <cell r="I235" t="str">
            <v>Pod altánem</v>
          </cell>
          <cell r="J235">
            <v>3367</v>
          </cell>
          <cell r="K235" t="str">
            <v>Praha - Strašnice</v>
          </cell>
          <cell r="L235">
            <v>10000</v>
          </cell>
          <cell r="M235" t="str">
            <v>Hlavní město Praha</v>
          </cell>
          <cell r="N235" t="str">
            <v>4,20608E+11</v>
          </cell>
          <cell r="O235" t="str">
            <v>poncovaveronika@gmail.com</v>
          </cell>
          <cell r="P235">
            <v>41616</v>
          </cell>
          <cell r="Q235">
            <v>16422504</v>
          </cell>
          <cell r="R235" t="str">
            <v>board masteRS team z.s.</v>
          </cell>
          <cell r="S235" t="str">
            <v>Hlavní město Praha</v>
          </cell>
          <cell r="T235" t="str">
            <v>SB</v>
          </cell>
        </row>
        <row r="236">
          <cell r="D236" t="str">
            <v>Pavla</v>
          </cell>
          <cell r="E236" t="str">
            <v>Beránková</v>
          </cell>
          <cell r="F236" t="str">
            <v>Žena</v>
          </cell>
          <cell r="G236" t="str">
            <v>705810/1138</v>
          </cell>
          <cell r="H236" t="str">
            <v>Česká republika</v>
          </cell>
          <cell r="I236" t="str">
            <v>Sečská</v>
          </cell>
          <cell r="J236">
            <v>1845</v>
          </cell>
          <cell r="K236" t="str">
            <v>Praha - Strašnice</v>
          </cell>
          <cell r="L236">
            <v>10000</v>
          </cell>
          <cell r="M236" t="str">
            <v>Hlavní město Praha</v>
          </cell>
          <cell r="O236" t="str">
            <v>pavla.beranek@seznam.cz</v>
          </cell>
          <cell r="P236">
            <v>25790</v>
          </cell>
          <cell r="Q236">
            <v>12917474</v>
          </cell>
          <cell r="R236" t="str">
            <v>Český snowboarding z.s.</v>
          </cell>
          <cell r="S236" t="str">
            <v>Hlavní město Praha</v>
          </cell>
          <cell r="T236" t="str">
            <v>SB</v>
          </cell>
        </row>
        <row r="237">
          <cell r="D237" t="str">
            <v>Lucie</v>
          </cell>
          <cell r="E237" t="str">
            <v>Beranová</v>
          </cell>
          <cell r="F237" t="str">
            <v>Žena</v>
          </cell>
          <cell r="G237" t="str">
            <v>035529/3257</v>
          </cell>
          <cell r="H237" t="str">
            <v>Česká republika</v>
          </cell>
          <cell r="I237" t="str">
            <v>Havlíčkova</v>
          </cell>
          <cell r="J237">
            <v>978</v>
          </cell>
          <cell r="K237" t="str">
            <v>Vrchlabí</v>
          </cell>
          <cell r="L237">
            <v>54301</v>
          </cell>
          <cell r="M237" t="str">
            <v>Královéhradecký kraj</v>
          </cell>
          <cell r="N237" t="str">
            <v>4,20607E+11</v>
          </cell>
          <cell r="O237" t="str">
            <v>radoslav.civrny@essox.cz</v>
          </cell>
          <cell r="P237">
            <v>37770</v>
          </cell>
          <cell r="Q237">
            <v>13988821</v>
          </cell>
          <cell r="R237" t="str">
            <v>Neregistrovaní</v>
          </cell>
          <cell r="S237" t="str">
            <v>Královéhradecký kraj</v>
          </cell>
          <cell r="T237" t="str">
            <v>SB</v>
          </cell>
        </row>
        <row r="238">
          <cell r="D238" t="str">
            <v>Miroslava</v>
          </cell>
          <cell r="E238" t="str">
            <v>Beranová</v>
          </cell>
          <cell r="F238" t="str">
            <v>Žena</v>
          </cell>
          <cell r="G238" t="str">
            <v>735118/3576</v>
          </cell>
          <cell r="H238" t="str">
            <v>Česká republika</v>
          </cell>
          <cell r="I238" t="str">
            <v>Bedřichov</v>
          </cell>
          <cell r="J238">
            <v>73</v>
          </cell>
          <cell r="K238" t="str">
            <v>Špindlerův Mlýn - Bedřichov</v>
          </cell>
          <cell r="L238">
            <v>54351</v>
          </cell>
          <cell r="M238" t="str">
            <v>Královéhradecký kraj</v>
          </cell>
          <cell r="O238" t="str">
            <v>mirka@maskot.dk</v>
          </cell>
          <cell r="P238">
            <v>26682</v>
          </cell>
          <cell r="Q238">
            <v>13777441</v>
          </cell>
          <cell r="R238" t="str">
            <v>Neregistrovaní</v>
          </cell>
          <cell r="S238" t="str">
            <v>Královéhradecký kraj</v>
          </cell>
          <cell r="T238" t="str">
            <v>SB</v>
          </cell>
        </row>
        <row r="239">
          <cell r="D239" t="str">
            <v>Natálie</v>
          </cell>
          <cell r="E239" t="str">
            <v>Beranová</v>
          </cell>
          <cell r="F239" t="str">
            <v>Žena</v>
          </cell>
          <cell r="G239" t="str">
            <v>046229/7990</v>
          </cell>
          <cell r="H239" t="str">
            <v>Česká republika</v>
          </cell>
          <cell r="I239" t="str">
            <v>Vážany nad Litavou</v>
          </cell>
          <cell r="J239">
            <v>107</v>
          </cell>
          <cell r="K239" t="str">
            <v>Vážany nad Litavou</v>
          </cell>
          <cell r="L239">
            <v>68401</v>
          </cell>
          <cell r="M239" t="str">
            <v>Jihomoravský kraj</v>
          </cell>
          <cell r="O239" t="str">
            <v>natalie.beranova@czechsnowboarding.cz</v>
          </cell>
          <cell r="P239">
            <v>38350</v>
          </cell>
          <cell r="Q239">
            <v>14734004</v>
          </cell>
          <cell r="R239" t="str">
            <v>Český snowboarding z.s.</v>
          </cell>
          <cell r="S239" t="str">
            <v>Hlavní město Praha</v>
          </cell>
          <cell r="T239" t="str">
            <v>SB</v>
          </cell>
        </row>
        <row r="240">
          <cell r="D240" t="str">
            <v>Zuzana</v>
          </cell>
          <cell r="E240" t="str">
            <v>Beranová</v>
          </cell>
          <cell r="F240" t="str">
            <v>Žena</v>
          </cell>
          <cell r="G240" t="str">
            <v>915928/3265</v>
          </cell>
          <cell r="H240" t="str">
            <v>Česká republika</v>
          </cell>
          <cell r="I240" t="str">
            <v>Na Albě</v>
          </cell>
          <cell r="K240" t="str">
            <v>Třebechovice pod Orebem (Česká republika)</v>
          </cell>
          <cell r="L240">
            <v>50346</v>
          </cell>
          <cell r="O240" t="str">
            <v>popsie700@seznam.cz</v>
          </cell>
          <cell r="P240">
            <v>33509</v>
          </cell>
          <cell r="Q240">
            <v>13410659</v>
          </cell>
          <cell r="R240" t="str">
            <v>Český snowboarding z.s.</v>
          </cell>
          <cell r="S240" t="str">
            <v>Hlavní město Praha</v>
          </cell>
          <cell r="T240" t="str">
            <v>SB</v>
          </cell>
        </row>
        <row r="241">
          <cell r="D241" t="str">
            <v>Tomáš</v>
          </cell>
          <cell r="E241" t="str">
            <v>Berdych</v>
          </cell>
          <cell r="F241" t="str">
            <v>Muž</v>
          </cell>
          <cell r="G241" t="str">
            <v>731120/2536</v>
          </cell>
          <cell r="H241" t="str">
            <v>Česká republika</v>
          </cell>
          <cell r="I241" t="str">
            <v>Podhorská</v>
          </cell>
          <cell r="J241">
            <v>805</v>
          </cell>
          <cell r="K241" t="str">
            <v>Jablonec nad Nisou</v>
          </cell>
          <cell r="L241">
            <v>46601</v>
          </cell>
          <cell r="M241" t="str">
            <v>Liberecký kraj</v>
          </cell>
          <cell r="O241" t="str">
            <v>berdych@ceskysnowboarding.cz</v>
          </cell>
          <cell r="P241">
            <v>26988</v>
          </cell>
          <cell r="Q241">
            <v>13055803</v>
          </cell>
          <cell r="R241" t="str">
            <v>Český snowboarding z.s.</v>
          </cell>
          <cell r="S241" t="str">
            <v>Hlavní město Praha</v>
          </cell>
          <cell r="T241" t="str">
            <v>SB</v>
          </cell>
        </row>
        <row r="242">
          <cell r="D242" t="str">
            <v>Barbora</v>
          </cell>
          <cell r="E242" t="str">
            <v>Berdychová</v>
          </cell>
          <cell r="F242" t="str">
            <v>Žena</v>
          </cell>
          <cell r="G242" t="str">
            <v>816212/6126</v>
          </cell>
          <cell r="H242" t="str">
            <v>Česká republika</v>
          </cell>
          <cell r="I242" t="str">
            <v>Přemyslova</v>
          </cell>
          <cell r="J242">
            <v>1289</v>
          </cell>
          <cell r="K242" t="str">
            <v>Liberec I-Staré Město</v>
          </cell>
          <cell r="L242">
            <v>46001</v>
          </cell>
          <cell r="M242" t="str">
            <v>Liberecký kraj</v>
          </cell>
          <cell r="O242" t="str">
            <v>berdychova@ceskysnowboarding.cz</v>
          </cell>
          <cell r="P242">
            <v>29932</v>
          </cell>
          <cell r="Q242">
            <v>10865724</v>
          </cell>
          <cell r="R242" t="str">
            <v>Český snowboarding z.s.</v>
          </cell>
          <cell r="S242" t="str">
            <v>Hlavní město Praha</v>
          </cell>
          <cell r="T242" t="str">
            <v>SB</v>
          </cell>
        </row>
        <row r="243">
          <cell r="D243" t="str">
            <v>Adam</v>
          </cell>
          <cell r="E243" t="str">
            <v>Berger</v>
          </cell>
          <cell r="F243" t="str">
            <v>Muž</v>
          </cell>
          <cell r="G243" t="str">
            <v>120902/0758</v>
          </cell>
          <cell r="H243" t="str">
            <v>Česká republika</v>
          </cell>
          <cell r="I243" t="str">
            <v>Česká</v>
          </cell>
          <cell r="J243">
            <v>300</v>
          </cell>
          <cell r="K243" t="str">
            <v>Česká</v>
          </cell>
          <cell r="L243">
            <v>66431</v>
          </cell>
          <cell r="M243" t="str">
            <v>Jihomoravský kraj</v>
          </cell>
          <cell r="O243" t="str">
            <v>z.bergerova@centrum.cz</v>
          </cell>
          <cell r="P243">
            <v>41154</v>
          </cell>
          <cell r="Q243">
            <v>14591332</v>
          </cell>
          <cell r="R243" t="str">
            <v>SnowKidz z.s.</v>
          </cell>
          <cell r="S243" t="str">
            <v>Hlavní město Praha</v>
          </cell>
          <cell r="T243" t="str">
            <v>SB</v>
          </cell>
        </row>
        <row r="244">
          <cell r="D244" t="str">
            <v>Karolína</v>
          </cell>
          <cell r="E244" t="str">
            <v>Bergerová</v>
          </cell>
          <cell r="F244" t="str">
            <v>Žena</v>
          </cell>
          <cell r="G244" t="str">
            <v>925225/3879</v>
          </cell>
          <cell r="H244" t="str">
            <v>Česká republika</v>
          </cell>
          <cell r="I244" t="str">
            <v>Bílá Třemešná</v>
          </cell>
          <cell r="K244" t="str">
            <v>Bílá Třemešná (Česká republika)</v>
          </cell>
          <cell r="L244">
            <v>54472</v>
          </cell>
          <cell r="O244" t="str">
            <v>Karol.bergerova@gmail.com</v>
          </cell>
          <cell r="P244">
            <v>33659</v>
          </cell>
          <cell r="Q244">
            <v>14861013</v>
          </cell>
          <cell r="R244" t="str">
            <v>Sněžka 1603 z.s.</v>
          </cell>
          <cell r="S244" t="str">
            <v>Královéhradecký kraj</v>
          </cell>
          <cell r="T244" t="str">
            <v>SB</v>
          </cell>
        </row>
        <row r="245">
          <cell r="D245" t="str">
            <v>Darek</v>
          </cell>
          <cell r="E245" t="str">
            <v>Bergmann</v>
          </cell>
          <cell r="F245" t="str">
            <v>Muž</v>
          </cell>
          <cell r="G245" t="str">
            <v>910103/2677</v>
          </cell>
          <cell r="H245" t="str">
            <v>Česká republika</v>
          </cell>
          <cell r="I245" t="str">
            <v>Příchovice</v>
          </cell>
          <cell r="J245">
            <v>227</v>
          </cell>
          <cell r="K245" t="str">
            <v>Příchovice</v>
          </cell>
          <cell r="L245">
            <v>33401</v>
          </cell>
          <cell r="M245" t="str">
            <v>Plzeňský kraj</v>
          </cell>
          <cell r="O245" t="str">
            <v>bergmann@ceskysnowboarding.cz</v>
          </cell>
          <cell r="P245">
            <v>33241</v>
          </cell>
          <cell r="Q245">
            <v>10747506</v>
          </cell>
          <cell r="R245" t="str">
            <v>Český snowboarding z.s.</v>
          </cell>
          <cell r="S245" t="str">
            <v>Hlavní město Praha</v>
          </cell>
          <cell r="T245" t="str">
            <v>SB</v>
          </cell>
        </row>
        <row r="246">
          <cell r="C246">
            <v>776032</v>
          </cell>
          <cell r="D246" t="str">
            <v>Dominik</v>
          </cell>
          <cell r="E246" t="str">
            <v>Bergmann</v>
          </cell>
          <cell r="F246" t="str">
            <v>Muž</v>
          </cell>
          <cell r="G246" t="str">
            <v>950214/2683</v>
          </cell>
          <cell r="H246" t="str">
            <v>Česká republika</v>
          </cell>
          <cell r="I246" t="str">
            <v>Příchovice</v>
          </cell>
          <cell r="J246">
            <v>227</v>
          </cell>
          <cell r="K246" t="str">
            <v>Příchovice</v>
          </cell>
          <cell r="L246">
            <v>33401</v>
          </cell>
          <cell r="M246" t="str">
            <v>Plzeňský kraj</v>
          </cell>
          <cell r="O246" t="str">
            <v>bergmann@ceskysnowboarding.cz</v>
          </cell>
          <cell r="P246">
            <v>34744</v>
          </cell>
          <cell r="Q246">
            <v>10748213</v>
          </cell>
          <cell r="R246" t="str">
            <v>Český snowboarding z.s.</v>
          </cell>
          <cell r="S246" t="str">
            <v>Hlavní město Praha</v>
          </cell>
          <cell r="T246" t="str">
            <v>SB</v>
          </cell>
        </row>
        <row r="247">
          <cell r="D247" t="str">
            <v>Dan</v>
          </cell>
          <cell r="E247" t="str">
            <v>Beringer</v>
          </cell>
          <cell r="F247" t="str">
            <v>Žena</v>
          </cell>
          <cell r="G247" t="str">
            <v>920621/0035</v>
          </cell>
          <cell r="H247" t="str">
            <v>Česká republika</v>
          </cell>
          <cell r="I247" t="str">
            <v>Stehlíkova</v>
          </cell>
          <cell r="J247">
            <v>930</v>
          </cell>
          <cell r="K247" t="str">
            <v>Praha - Suchdol</v>
          </cell>
          <cell r="L247">
            <v>16500</v>
          </cell>
          <cell r="M247" t="str">
            <v>Hlavní město Praha</v>
          </cell>
          <cell r="O247" t="str">
            <v>danberinger@czechsnowboarding.cz</v>
          </cell>
          <cell r="P247">
            <v>33776</v>
          </cell>
          <cell r="Q247">
            <v>12970826</v>
          </cell>
          <cell r="R247" t="str">
            <v>Český snowboarding z.s.</v>
          </cell>
          <cell r="S247" t="str">
            <v>Hlavní město Praha</v>
          </cell>
          <cell r="T247" t="str">
            <v>SB</v>
          </cell>
        </row>
        <row r="248">
          <cell r="C248">
            <v>775375</v>
          </cell>
          <cell r="D248" t="str">
            <v>Michal</v>
          </cell>
          <cell r="E248" t="str">
            <v>Berka</v>
          </cell>
          <cell r="F248" t="str">
            <v>Muž</v>
          </cell>
          <cell r="G248" t="str">
            <v>160128/0175</v>
          </cell>
          <cell r="H248" t="str">
            <v>Česká republika</v>
          </cell>
          <cell r="I248" t="str">
            <v>Pod Skalkou</v>
          </cell>
          <cell r="J248">
            <v>91</v>
          </cell>
          <cell r="K248" t="str">
            <v>Přerov II-Předmostí</v>
          </cell>
          <cell r="L248">
            <v>75124</v>
          </cell>
          <cell r="M248" t="str">
            <v>Olomoucký kraj</v>
          </cell>
          <cell r="N248" t="str">
            <v>4,20604E+11</v>
          </cell>
          <cell r="O248" t="str">
            <v>mika.berka@gmail.com</v>
          </cell>
          <cell r="P248">
            <v>42397</v>
          </cell>
          <cell r="Q248">
            <v>16024205</v>
          </cell>
          <cell r="R248" t="str">
            <v>SK LOQUITA' S, z. s.</v>
          </cell>
          <cell r="S248" t="str">
            <v>Královéhradecký kraj</v>
          </cell>
          <cell r="T248" t="str">
            <v>SB</v>
          </cell>
        </row>
        <row r="249">
          <cell r="D249" t="str">
            <v>Zuzana</v>
          </cell>
          <cell r="E249" t="str">
            <v>Berková</v>
          </cell>
          <cell r="F249" t="str">
            <v>Žena</v>
          </cell>
          <cell r="G249" t="str">
            <v>895518/4205</v>
          </cell>
          <cell r="H249" t="str">
            <v>Česká republika</v>
          </cell>
          <cell r="I249" t="str">
            <v>Palackého třída</v>
          </cell>
          <cell r="J249">
            <v>1802</v>
          </cell>
          <cell r="K249" t="str">
            <v>Brno - Královo Pole</v>
          </cell>
          <cell r="L249">
            <v>61200</v>
          </cell>
          <cell r="M249" t="str">
            <v>Jihomoravský kraj</v>
          </cell>
          <cell r="O249" t="str">
            <v>berkova.zuzana@czechsnowboarding.cz</v>
          </cell>
          <cell r="P249">
            <v>32646</v>
          </cell>
          <cell r="Q249">
            <v>14622250</v>
          </cell>
          <cell r="R249" t="str">
            <v>Český snowboarding z.s.</v>
          </cell>
          <cell r="S249" t="str">
            <v>Hlavní město Praha</v>
          </cell>
          <cell r="T249" t="str">
            <v>SB</v>
          </cell>
        </row>
        <row r="250">
          <cell r="D250" t="str">
            <v>Matěj</v>
          </cell>
          <cell r="E250" t="str">
            <v>Bernáth</v>
          </cell>
          <cell r="F250" t="str">
            <v>Muž</v>
          </cell>
          <cell r="G250" t="str">
            <v>920121/0293</v>
          </cell>
          <cell r="H250" t="str">
            <v>Česká republika</v>
          </cell>
          <cell r="I250" t="str">
            <v>Olivová</v>
          </cell>
          <cell r="K250" t="str">
            <v>Hostivice (Česká republika)</v>
          </cell>
          <cell r="L250">
            <v>25301</v>
          </cell>
          <cell r="N250" t="str">
            <v>4,20723E+11</v>
          </cell>
          <cell r="O250" t="str">
            <v>matej.wizena@seznam.cz</v>
          </cell>
          <cell r="P250">
            <v>33624</v>
          </cell>
          <cell r="Q250">
            <v>12917575</v>
          </cell>
          <cell r="R250" t="str">
            <v>Český snowboarding z.s.</v>
          </cell>
          <cell r="S250" t="str">
            <v>Hlavní město Praha</v>
          </cell>
          <cell r="T250" t="str">
            <v>SB</v>
          </cell>
        </row>
        <row r="251">
          <cell r="D251" t="str">
            <v>Nela</v>
          </cell>
          <cell r="E251" t="str">
            <v>Bernatová</v>
          </cell>
          <cell r="F251" t="str">
            <v>Žena</v>
          </cell>
          <cell r="G251" t="str">
            <v>075106/3775</v>
          </cell>
          <cell r="H251" t="str">
            <v>Česká republika</v>
          </cell>
          <cell r="I251" t="str">
            <v>Javůrkova</v>
          </cell>
          <cell r="J251">
            <v>2110</v>
          </cell>
          <cell r="K251" t="str">
            <v>Ostrava - Zábřeh</v>
          </cell>
          <cell r="L251">
            <v>70030</v>
          </cell>
          <cell r="M251" t="str">
            <v>Moravskoslezský kraj</v>
          </cell>
          <cell r="N251" t="str">
            <v>4,20775E+11</v>
          </cell>
          <cell r="O251" t="str">
            <v>nela.bernatova@czechsnowboarding.cz</v>
          </cell>
          <cell r="P251">
            <v>39088</v>
          </cell>
          <cell r="Q251">
            <v>14693281</v>
          </cell>
          <cell r="R251" t="str">
            <v>Český snowboarding z.s.</v>
          </cell>
          <cell r="S251" t="str">
            <v>Hlavní město Praha</v>
          </cell>
          <cell r="T251" t="str">
            <v>SB</v>
          </cell>
        </row>
        <row r="252">
          <cell r="D252" t="str">
            <v>Tomáš</v>
          </cell>
          <cell r="E252" t="str">
            <v>Berný</v>
          </cell>
          <cell r="F252" t="str">
            <v>Muž</v>
          </cell>
          <cell r="G252" t="str">
            <v>890618/1680</v>
          </cell>
          <cell r="H252" t="str">
            <v>Česká republika</v>
          </cell>
          <cell r="I252" t="str">
            <v>Kurzova</v>
          </cell>
          <cell r="J252">
            <v>2375</v>
          </cell>
          <cell r="K252" t="str">
            <v>Praha - Stodůlky</v>
          </cell>
          <cell r="L252">
            <v>15500</v>
          </cell>
          <cell r="M252" t="str">
            <v>Hlavní město Praha</v>
          </cell>
          <cell r="O252" t="str">
            <v>berny@ceskysnowboarding.cz</v>
          </cell>
          <cell r="P252">
            <v>32677</v>
          </cell>
          <cell r="Q252">
            <v>10753667</v>
          </cell>
          <cell r="R252" t="str">
            <v>Český snowboarding z.s.</v>
          </cell>
          <cell r="S252" t="str">
            <v>Hlavní město Praha</v>
          </cell>
          <cell r="T252" t="str">
            <v>SB</v>
          </cell>
        </row>
        <row r="253">
          <cell r="D253" t="str">
            <v>Tadáš</v>
          </cell>
          <cell r="E253" t="str">
            <v>Beroun</v>
          </cell>
          <cell r="F253" t="str">
            <v>Muž</v>
          </cell>
          <cell r="G253" t="str">
            <v>080530/7580</v>
          </cell>
          <cell r="H253" t="str">
            <v>Česká republika</v>
          </cell>
          <cell r="I253" t="str">
            <v>Hluboké Mašůvky</v>
          </cell>
          <cell r="J253">
            <v>351</v>
          </cell>
          <cell r="K253" t="str">
            <v>Hluboké Mašůvky</v>
          </cell>
          <cell r="L253">
            <v>67152</v>
          </cell>
          <cell r="M253" t="str">
            <v>Jihomoravský kraj</v>
          </cell>
          <cell r="O253" t="str">
            <v>vlasakova.eva@volny.cz</v>
          </cell>
          <cell r="P253">
            <v>39598</v>
          </cell>
          <cell r="Q253">
            <v>14604365</v>
          </cell>
          <cell r="R253" t="str">
            <v>Klub Krušných hor, z.s.</v>
          </cell>
          <cell r="S253" t="str">
            <v>Karlovarský kraj</v>
          </cell>
          <cell r="T253" t="str">
            <v>SB</v>
          </cell>
        </row>
        <row r="254">
          <cell r="D254" t="str">
            <v>Natálie</v>
          </cell>
          <cell r="E254" t="str">
            <v>Berská</v>
          </cell>
          <cell r="F254" t="str">
            <v>Žena</v>
          </cell>
          <cell r="G254" t="str">
            <v>005129/5376</v>
          </cell>
          <cell r="H254" t="str">
            <v>Česká republika</v>
          </cell>
          <cell r="I254" t="str">
            <v>Bezručova</v>
          </cell>
          <cell r="K254" t="str">
            <v>Frýdlant nad Ostravicí (Česká republika)</v>
          </cell>
          <cell r="L254">
            <v>73911</v>
          </cell>
          <cell r="N254" t="str">
            <v>4,20775E+11</v>
          </cell>
          <cell r="O254" t="str">
            <v>kamenictvikarasek@email.cz</v>
          </cell>
          <cell r="P254">
            <v>36554</v>
          </cell>
          <cell r="Q254">
            <v>13368425</v>
          </cell>
          <cell r="R254" t="str">
            <v>Lítací jelen z.s.</v>
          </cell>
          <cell r="S254" t="str">
            <v>Moravskoslezský kraj</v>
          </cell>
          <cell r="T254" t="str">
            <v>SB</v>
          </cell>
        </row>
        <row r="255">
          <cell r="D255" t="str">
            <v>Michael</v>
          </cell>
          <cell r="E255" t="str">
            <v>Beseda</v>
          </cell>
          <cell r="F255" t="str">
            <v>Muž</v>
          </cell>
          <cell r="G255" t="str">
            <v>070307/3107</v>
          </cell>
          <cell r="H255" t="str">
            <v>Česká republika</v>
          </cell>
          <cell r="I255" t="str">
            <v>Dukelská</v>
          </cell>
          <cell r="J255">
            <v>1349</v>
          </cell>
          <cell r="K255" t="str">
            <v>Příbor</v>
          </cell>
          <cell r="L255">
            <v>74258</v>
          </cell>
          <cell r="M255" t="str">
            <v>Moravskoslezský kraj</v>
          </cell>
          <cell r="O255" t="str">
            <v>beseda@snowkidzcz.com</v>
          </cell>
          <cell r="P255">
            <v>39148</v>
          </cell>
          <cell r="Q255">
            <v>14676309</v>
          </cell>
          <cell r="R255" t="str">
            <v>SnowKidz z.s.</v>
          </cell>
          <cell r="S255" t="str">
            <v>Hlavní město Praha</v>
          </cell>
          <cell r="T255" t="str">
            <v>SB</v>
          </cell>
        </row>
        <row r="256">
          <cell r="C256">
            <v>887801</v>
          </cell>
          <cell r="D256" t="str">
            <v>Valentina</v>
          </cell>
          <cell r="E256" t="str">
            <v>Bestová</v>
          </cell>
          <cell r="F256" t="str">
            <v>Žena</v>
          </cell>
          <cell r="G256" t="str">
            <v>055803/2420</v>
          </cell>
          <cell r="H256" t="str">
            <v>Česká republika</v>
          </cell>
          <cell r="I256" t="str">
            <v>Šafaříkova</v>
          </cell>
          <cell r="J256">
            <v>279</v>
          </cell>
          <cell r="K256" t="str">
            <v>Liberec II-Nové Město</v>
          </cell>
          <cell r="L256">
            <v>46001</v>
          </cell>
          <cell r="M256" t="str">
            <v>Liberecký kraj</v>
          </cell>
          <cell r="O256" t="str">
            <v>slunettchka@seznam.cz</v>
          </cell>
          <cell r="P256">
            <v>38567</v>
          </cell>
          <cell r="Q256">
            <v>14505345</v>
          </cell>
          <cell r="R256" t="str">
            <v>MAHONY SNOWBOARDS z.s.</v>
          </cell>
          <cell r="S256" t="str">
            <v>Liberecký kraj</v>
          </cell>
          <cell r="T256" t="str">
            <v>SB</v>
          </cell>
        </row>
        <row r="257">
          <cell r="D257" t="str">
            <v>Petr</v>
          </cell>
          <cell r="E257" t="str">
            <v>Beunier</v>
          </cell>
          <cell r="F257" t="str">
            <v>Muž</v>
          </cell>
          <cell r="G257" t="str">
            <v>081223/3543</v>
          </cell>
          <cell r="H257" t="str">
            <v>Česká republika</v>
          </cell>
          <cell r="I257" t="str">
            <v>Francouzská</v>
          </cell>
          <cell r="K257" t="str">
            <v>Ostrava (Česká republika)</v>
          </cell>
          <cell r="L257">
            <v>70200</v>
          </cell>
          <cell r="N257" t="str">
            <v>4,20605E+11</v>
          </cell>
          <cell r="O257" t="str">
            <v>petr.beunier@czechsnowboarding.cz</v>
          </cell>
          <cell r="P257">
            <v>39805</v>
          </cell>
          <cell r="Q257">
            <v>14722684</v>
          </cell>
          <cell r="R257" t="str">
            <v>Český snowboarding z.s.</v>
          </cell>
          <cell r="S257" t="str">
            <v>Hlavní město Praha</v>
          </cell>
          <cell r="T257" t="str">
            <v>SB</v>
          </cell>
        </row>
        <row r="258">
          <cell r="D258" t="str">
            <v>Marek</v>
          </cell>
          <cell r="E258" t="str">
            <v>Beyer</v>
          </cell>
          <cell r="F258" t="str">
            <v>Muž</v>
          </cell>
          <cell r="G258" t="str">
            <v>910220/5915</v>
          </cell>
          <cell r="H258" t="str">
            <v>Česká republika</v>
          </cell>
          <cell r="I258" t="str">
            <v>Elektrárenská</v>
          </cell>
          <cell r="J258">
            <v>5617</v>
          </cell>
          <cell r="K258" t="str">
            <v>Ostrava - Svinov</v>
          </cell>
          <cell r="L258">
            <v>72100</v>
          </cell>
          <cell r="M258" t="str">
            <v>Moravskoslezský kraj</v>
          </cell>
          <cell r="N258" t="str">
            <v>4,20723E+11</v>
          </cell>
          <cell r="O258" t="str">
            <v>tOm.matusinec@seznam.cz</v>
          </cell>
          <cell r="P258">
            <v>33289</v>
          </cell>
          <cell r="Q258">
            <v>14687625</v>
          </cell>
          <cell r="R258" t="str">
            <v>Český snowboarding z.s.</v>
          </cell>
          <cell r="S258" t="str">
            <v>Hlavní město Praha</v>
          </cell>
          <cell r="T258" t="str">
            <v>SB</v>
          </cell>
        </row>
        <row r="259">
          <cell r="D259" t="str">
            <v>Kuba</v>
          </cell>
          <cell r="E259" t="str">
            <v>Bezděk</v>
          </cell>
          <cell r="F259" t="str">
            <v>Muž</v>
          </cell>
          <cell r="G259" t="str">
            <v>070730/0418</v>
          </cell>
          <cell r="H259" t="str">
            <v>Česká republika</v>
          </cell>
          <cell r="I259" t="str">
            <v>Bělotní</v>
          </cell>
          <cell r="K259" t="str">
            <v>Přerov (Česká republika)</v>
          </cell>
          <cell r="L259">
            <v>75002</v>
          </cell>
          <cell r="N259" t="str">
            <v>4,20733E+11</v>
          </cell>
          <cell r="O259" t="str">
            <v>kuba.bezdek@czechsnowboarding.cz</v>
          </cell>
          <cell r="P259">
            <v>39293</v>
          </cell>
          <cell r="Q259">
            <v>14710257</v>
          </cell>
          <cell r="R259" t="str">
            <v>Český snowboarding z.s.</v>
          </cell>
          <cell r="S259" t="str">
            <v>Hlavní město Praha</v>
          </cell>
          <cell r="T259" t="str">
            <v>SB</v>
          </cell>
        </row>
        <row r="260">
          <cell r="D260" t="str">
            <v>Gita</v>
          </cell>
          <cell r="E260" t="str">
            <v>Bezdičková</v>
          </cell>
          <cell r="F260" t="str">
            <v>Žena</v>
          </cell>
          <cell r="G260" t="str">
            <v>095508/8112</v>
          </cell>
          <cell r="H260" t="str">
            <v>Česká republika</v>
          </cell>
          <cell r="I260" t="str">
            <v>Tučkova</v>
          </cell>
          <cell r="J260">
            <v>777</v>
          </cell>
          <cell r="K260" t="str">
            <v>Brno - Veveří</v>
          </cell>
          <cell r="L260">
            <v>60200</v>
          </cell>
          <cell r="M260" t="str">
            <v>Jihomoravský kraj</v>
          </cell>
          <cell r="O260" t="str">
            <v>bezdickovalucie@gmail.com</v>
          </cell>
          <cell r="P260">
            <v>39941</v>
          </cell>
          <cell r="Q260">
            <v>14640034</v>
          </cell>
          <cell r="R260" t="str">
            <v>Český snowboarding z.s.</v>
          </cell>
          <cell r="S260" t="str">
            <v>Hlavní město Praha</v>
          </cell>
          <cell r="T260" t="str">
            <v>SB</v>
          </cell>
        </row>
        <row r="261">
          <cell r="D261" t="str">
            <v>Petr</v>
          </cell>
          <cell r="E261" t="str">
            <v>Bezkočka</v>
          </cell>
          <cell r="F261" t="str">
            <v>Muž</v>
          </cell>
          <cell r="G261" t="str">
            <v>810202/0344</v>
          </cell>
          <cell r="H261" t="str">
            <v>Česká republika</v>
          </cell>
          <cell r="I261" t="str">
            <v>Svojšická</v>
          </cell>
          <cell r="J261">
            <v>514</v>
          </cell>
          <cell r="K261" t="str">
            <v>Praha - Újezd nad Lesy</v>
          </cell>
          <cell r="L261">
            <v>19016</v>
          </cell>
          <cell r="M261" t="str">
            <v>Hlavní město Praha</v>
          </cell>
          <cell r="O261" t="str">
            <v>bezkocka@ceskysnowboarding.cz</v>
          </cell>
          <cell r="P261">
            <v>29619</v>
          </cell>
          <cell r="Q261">
            <v>10864108</v>
          </cell>
          <cell r="R261" t="str">
            <v>Český snowboarding z.s.</v>
          </cell>
          <cell r="S261" t="str">
            <v>Hlavní město Praha</v>
          </cell>
          <cell r="T261" t="str">
            <v>SB</v>
          </cell>
        </row>
        <row r="262">
          <cell r="C262">
            <v>885956</v>
          </cell>
          <cell r="D262" t="str">
            <v>Amélie Mia</v>
          </cell>
          <cell r="E262" t="str">
            <v>Bíbrová</v>
          </cell>
          <cell r="F262" t="str">
            <v>Žena</v>
          </cell>
          <cell r="G262" t="str">
            <v>085911/6522</v>
          </cell>
          <cell r="H262" t="str">
            <v>Česká republika</v>
          </cell>
          <cell r="I262" t="str">
            <v>Čermákova</v>
          </cell>
          <cell r="J262">
            <v>2040</v>
          </cell>
          <cell r="K262" t="str">
            <v>Velké Meziříčí</v>
          </cell>
          <cell r="L262">
            <v>59401</v>
          </cell>
          <cell r="M262" t="str">
            <v>Kraj Vysočina</v>
          </cell>
          <cell r="N262" t="str">
            <v>4,20602E+11</v>
          </cell>
          <cell r="O262" t="str">
            <v>roman.bibr@seznam.cz</v>
          </cell>
          <cell r="P262">
            <v>39702</v>
          </cell>
          <cell r="Q262">
            <v>12998714</v>
          </cell>
          <cell r="R262" t="str">
            <v>SKI klub Velké Meziříčí</v>
          </cell>
          <cell r="S262" t="str">
            <v>Kraj Vysočina</v>
          </cell>
          <cell r="T262" t="str">
            <v>FL</v>
          </cell>
        </row>
        <row r="263">
          <cell r="D263" t="str">
            <v>Matyáš</v>
          </cell>
          <cell r="E263" t="str">
            <v>Bicek</v>
          </cell>
          <cell r="F263" t="str">
            <v>Muž</v>
          </cell>
          <cell r="G263" t="str">
            <v>121101/0878</v>
          </cell>
          <cell r="H263" t="str">
            <v>Česká republika</v>
          </cell>
          <cell r="I263" t="str">
            <v>Jindrovská</v>
          </cell>
          <cell r="K263" t="str">
            <v>Lomnice nad Lužnicí (Česká republika)</v>
          </cell>
          <cell r="L263">
            <v>37816</v>
          </cell>
          <cell r="O263" t="str">
            <v>zdenek.bicek@post.cz</v>
          </cell>
          <cell r="P263">
            <v>41214</v>
          </cell>
          <cell r="Q263">
            <v>14586177</v>
          </cell>
          <cell r="R263" t="str">
            <v>SnowKidz z.s.</v>
          </cell>
          <cell r="S263" t="str">
            <v>Hlavní město Praha</v>
          </cell>
          <cell r="T263" t="str">
            <v>SB</v>
          </cell>
        </row>
        <row r="264">
          <cell r="D264" t="str">
            <v>Tadáš</v>
          </cell>
          <cell r="E264" t="str">
            <v>Bicek</v>
          </cell>
          <cell r="F264" t="str">
            <v>Muž</v>
          </cell>
          <cell r="G264" t="str">
            <v>070830/1660</v>
          </cell>
          <cell r="H264" t="str">
            <v>Česká republika</v>
          </cell>
          <cell r="I264" t="str">
            <v>Jindrovská</v>
          </cell>
          <cell r="K264" t="str">
            <v>Lomnice nad Lužnicí (Česká republika)</v>
          </cell>
          <cell r="L264">
            <v>37816</v>
          </cell>
          <cell r="O264" t="str">
            <v>stanislava.Bicanova@seznam.cz</v>
          </cell>
          <cell r="P264">
            <v>39324</v>
          </cell>
          <cell r="Q264">
            <v>14586076</v>
          </cell>
          <cell r="R264" t="str">
            <v>SnowKidz z.s.</v>
          </cell>
          <cell r="S264" t="str">
            <v>Hlavní město Praha</v>
          </cell>
          <cell r="T264" t="str">
            <v>SB</v>
          </cell>
        </row>
        <row r="265">
          <cell r="C265">
            <v>774098</v>
          </cell>
          <cell r="D265" t="str">
            <v>Benjamin</v>
          </cell>
          <cell r="E265" t="str">
            <v>Biegel</v>
          </cell>
          <cell r="F265" t="str">
            <v>Muž</v>
          </cell>
          <cell r="G265" t="str">
            <v>040119/6202</v>
          </cell>
          <cell r="H265" t="str">
            <v>Česká republika</v>
          </cell>
          <cell r="I265" t="str">
            <v>Protilehlá</v>
          </cell>
          <cell r="J265">
            <v>495</v>
          </cell>
          <cell r="K265" t="str">
            <v>Praha - Dolní Chabry</v>
          </cell>
          <cell r="L265">
            <v>18400</v>
          </cell>
          <cell r="M265" t="str">
            <v>Hlavní město Praha</v>
          </cell>
          <cell r="O265" t="str">
            <v>benjamin.biegel@maxklinovec.club</v>
          </cell>
          <cell r="P265">
            <v>38005</v>
          </cell>
          <cell r="Q265">
            <v>13661243</v>
          </cell>
          <cell r="R265" t="str">
            <v>Max Klínovec z.s.</v>
          </cell>
          <cell r="S265" t="str">
            <v>Ústecký kraj</v>
          </cell>
          <cell r="T265" t="str">
            <v>SB</v>
          </cell>
        </row>
        <row r="266">
          <cell r="C266">
            <v>887627</v>
          </cell>
          <cell r="D266" t="str">
            <v>Sofie</v>
          </cell>
          <cell r="E266" t="str">
            <v>Biegelová</v>
          </cell>
          <cell r="F266" t="str">
            <v>Žena</v>
          </cell>
          <cell r="G266" t="str">
            <v>065918/5076</v>
          </cell>
          <cell r="H266" t="str">
            <v>Česká republika</v>
          </cell>
          <cell r="I266" t="str">
            <v>Protilehlá</v>
          </cell>
          <cell r="J266">
            <v>495</v>
          </cell>
          <cell r="K266" t="str">
            <v>Praha - Dolní Chabry</v>
          </cell>
          <cell r="L266">
            <v>18400</v>
          </cell>
          <cell r="M266" t="str">
            <v>Hlavní město Praha</v>
          </cell>
          <cell r="O266" t="str">
            <v>sofie.biegelova@maxklinovec.club</v>
          </cell>
          <cell r="P266">
            <v>38978</v>
          </cell>
          <cell r="Q266">
            <v>13661344</v>
          </cell>
          <cell r="R266" t="str">
            <v>Max Klínovec z.s.</v>
          </cell>
          <cell r="S266" t="str">
            <v>Ústecký kraj</v>
          </cell>
          <cell r="T266" t="str">
            <v>SB</v>
          </cell>
        </row>
        <row r="267">
          <cell r="D267" t="str">
            <v>Lukáš</v>
          </cell>
          <cell r="E267" t="str">
            <v>Bien</v>
          </cell>
          <cell r="F267" t="str">
            <v>Muž</v>
          </cell>
          <cell r="G267" t="str">
            <v>861030/0556</v>
          </cell>
          <cell r="H267" t="str">
            <v>Česká republika</v>
          </cell>
          <cell r="I267" t="str">
            <v>Rožňavská</v>
          </cell>
          <cell r="J267">
            <v>644</v>
          </cell>
          <cell r="K267" t="str">
            <v>Olomouc - Nové Sady</v>
          </cell>
          <cell r="L267">
            <v>77900</v>
          </cell>
          <cell r="M267" t="str">
            <v>Olomoucký kraj</v>
          </cell>
          <cell r="N267" t="str">
            <v>4,20778E+11</v>
          </cell>
          <cell r="O267" t="str">
            <v>bien@ceskysnowboarding.cz</v>
          </cell>
          <cell r="P267">
            <v>31715</v>
          </cell>
          <cell r="Q267">
            <v>10607258</v>
          </cell>
          <cell r="R267" t="str">
            <v>Český snowboarding z.s.</v>
          </cell>
          <cell r="S267" t="str">
            <v>Hlavní město Praha</v>
          </cell>
          <cell r="T267" t="str">
            <v>SB</v>
          </cell>
        </row>
        <row r="268">
          <cell r="D268" t="str">
            <v>Eliška</v>
          </cell>
          <cell r="E268" t="str">
            <v>Bílá</v>
          </cell>
          <cell r="F268" t="str">
            <v>Žena</v>
          </cell>
          <cell r="G268" t="str">
            <v>056012/4675</v>
          </cell>
          <cell r="H268" t="str">
            <v>Česká republika</v>
          </cell>
          <cell r="I268" t="str">
            <v>U Ručiček</v>
          </cell>
          <cell r="J268">
            <v>304</v>
          </cell>
          <cell r="K268" t="str">
            <v>Petrov</v>
          </cell>
          <cell r="L268">
            <v>25281</v>
          </cell>
          <cell r="M268" t="str">
            <v>Středočeský kraj</v>
          </cell>
          <cell r="O268" t="str">
            <v>eliska.bila@maxklinovec.club</v>
          </cell>
          <cell r="P268">
            <v>38637</v>
          </cell>
          <cell r="Q268">
            <v>13656896</v>
          </cell>
          <cell r="R268" t="str">
            <v>Spolek Snowboardový klub ZODYHYD SNOW</v>
          </cell>
          <cell r="S268" t="str">
            <v>Středočeský kraj</v>
          </cell>
          <cell r="T268" t="str">
            <v>SB</v>
          </cell>
        </row>
        <row r="269">
          <cell r="D269" t="str">
            <v>Kateřina</v>
          </cell>
          <cell r="E269" t="str">
            <v>Bílá</v>
          </cell>
          <cell r="F269" t="str">
            <v>Žena</v>
          </cell>
          <cell r="G269" t="str">
            <v>745914/0502</v>
          </cell>
          <cell r="H269" t="str">
            <v>Česká republika</v>
          </cell>
          <cell r="I269" t="str">
            <v>U Ručiček</v>
          </cell>
          <cell r="J269">
            <v>304</v>
          </cell>
          <cell r="K269" t="str">
            <v>Petrov</v>
          </cell>
          <cell r="L269">
            <v>25281</v>
          </cell>
          <cell r="M269" t="str">
            <v>Středočeský kraj</v>
          </cell>
          <cell r="O269" t="str">
            <v>home.bila@volny.cz</v>
          </cell>
          <cell r="P269">
            <v>27286</v>
          </cell>
          <cell r="Q269">
            <v>14444115</v>
          </cell>
          <cell r="R269" t="str">
            <v>Spolek Snowboardový klub ZODYHYD SNOW</v>
          </cell>
          <cell r="S269" t="str">
            <v>Středočeský kraj</v>
          </cell>
          <cell r="T269" t="str">
            <v>SB</v>
          </cell>
        </row>
        <row r="270">
          <cell r="D270" t="str">
            <v>Adam</v>
          </cell>
          <cell r="E270" t="str">
            <v>Bílek</v>
          </cell>
          <cell r="F270" t="str">
            <v>Muž</v>
          </cell>
          <cell r="G270" t="str">
            <v>020221/0162</v>
          </cell>
          <cell r="H270" t="str">
            <v>Česká republika</v>
          </cell>
          <cell r="I270" t="str">
            <v>Rýznerova</v>
          </cell>
          <cell r="J270">
            <v>1197</v>
          </cell>
          <cell r="K270" t="str">
            <v>Praha - Suchdol</v>
          </cell>
          <cell r="L270">
            <v>16500</v>
          </cell>
          <cell r="M270" t="str">
            <v>Hlavní město Praha</v>
          </cell>
          <cell r="N270" t="str">
            <v>4,20602E+11</v>
          </cell>
          <cell r="O270" t="str">
            <v>TBilek@salans.com</v>
          </cell>
          <cell r="P270">
            <v>37308</v>
          </cell>
          <cell r="Q270">
            <v>11839057</v>
          </cell>
          <cell r="R270" t="str">
            <v>Sportovní klub 2.P.S.K., spolek</v>
          </cell>
          <cell r="S270" t="str">
            <v>Hlavní město Praha</v>
          </cell>
          <cell r="T270" t="str">
            <v>SB</v>
          </cell>
        </row>
        <row r="271">
          <cell r="D271" t="str">
            <v>Jaroslav</v>
          </cell>
          <cell r="E271" t="str">
            <v>Bílek</v>
          </cell>
          <cell r="F271" t="str">
            <v>Muž</v>
          </cell>
          <cell r="G271" t="str">
            <v>720823/0051</v>
          </cell>
          <cell r="H271" t="str">
            <v>Česká republika</v>
          </cell>
          <cell r="I271" t="str">
            <v>Konvalinková</v>
          </cell>
          <cell r="J271">
            <v>770</v>
          </cell>
          <cell r="K271" t="str">
            <v>Zeleneč</v>
          </cell>
          <cell r="L271">
            <v>25091</v>
          </cell>
          <cell r="M271" t="str">
            <v>Středočeský kraj</v>
          </cell>
          <cell r="O271" t="str">
            <v>jaroslav.bilek@dsp.cz</v>
          </cell>
          <cell r="P271">
            <v>26534</v>
          </cell>
          <cell r="Q271">
            <v>14653875</v>
          </cell>
          <cell r="R271" t="str">
            <v>Český snowboarding z.s.</v>
          </cell>
          <cell r="S271" t="str">
            <v>Hlavní město Praha</v>
          </cell>
          <cell r="T271" t="str">
            <v>SB</v>
          </cell>
        </row>
        <row r="272">
          <cell r="D272" t="str">
            <v>Petr</v>
          </cell>
          <cell r="E272" t="str">
            <v>Bílek</v>
          </cell>
          <cell r="F272" t="str">
            <v>Muž</v>
          </cell>
          <cell r="G272" t="str">
            <v>680601/0200</v>
          </cell>
          <cell r="H272" t="str">
            <v>Česká republika</v>
          </cell>
          <cell r="I272" t="str">
            <v>Domanovická</v>
          </cell>
          <cell r="K272" t="str">
            <v>Praha 9 - Újezd nad Lesy (Česká republika)</v>
          </cell>
          <cell r="L272" t="str">
            <v>190 16</v>
          </cell>
          <cell r="O272" t="str">
            <v>petrbilek@czechsnowboarding.cz</v>
          </cell>
          <cell r="P272">
            <v>24990</v>
          </cell>
          <cell r="Q272">
            <v>13008616</v>
          </cell>
          <cell r="R272" t="str">
            <v>Český snowboarding z.s.</v>
          </cell>
          <cell r="S272" t="str">
            <v>Hlavní město Praha</v>
          </cell>
          <cell r="T272" t="str">
            <v>SB</v>
          </cell>
        </row>
        <row r="273">
          <cell r="D273" t="str">
            <v>Tomáš</v>
          </cell>
          <cell r="E273" t="str">
            <v>Bílek</v>
          </cell>
          <cell r="F273" t="str">
            <v>Muž</v>
          </cell>
          <cell r="G273" t="str">
            <v>030612/4764</v>
          </cell>
          <cell r="H273" t="str">
            <v>Česká republika</v>
          </cell>
          <cell r="I273" t="str">
            <v>Rymice</v>
          </cell>
          <cell r="K273" t="str">
            <v>Kroměříž (Česká republika)</v>
          </cell>
          <cell r="L273" t="str">
            <v>767 01</v>
          </cell>
          <cell r="O273" t="str">
            <v>informace@snowkidz.cz</v>
          </cell>
          <cell r="P273">
            <v>37784</v>
          </cell>
          <cell r="Q273">
            <v>16076038</v>
          </cell>
          <cell r="R273" t="str">
            <v>SnowKidz z.s.</v>
          </cell>
          <cell r="S273" t="str">
            <v>Hlavní město Praha</v>
          </cell>
          <cell r="T273" t="str">
            <v>SB</v>
          </cell>
        </row>
        <row r="274">
          <cell r="D274" t="str">
            <v>Vojtěch</v>
          </cell>
          <cell r="E274" t="str">
            <v>Bílek</v>
          </cell>
          <cell r="F274" t="str">
            <v>Muž</v>
          </cell>
          <cell r="G274" t="str">
            <v>680226/0564</v>
          </cell>
          <cell r="H274" t="str">
            <v>Česká republika</v>
          </cell>
          <cell r="I274" t="str">
            <v>Otakara Ostrčila</v>
          </cell>
          <cell r="K274" t="str">
            <v>Praha 1 (Česká republika)</v>
          </cell>
          <cell r="L274">
            <v>10000</v>
          </cell>
          <cell r="O274" t="str">
            <v>FIZZYCZ@gmail.com</v>
          </cell>
          <cell r="P274">
            <v>24894</v>
          </cell>
          <cell r="Q274">
            <v>12917676</v>
          </cell>
          <cell r="R274" t="str">
            <v>Český snowboarding z.s.</v>
          </cell>
          <cell r="S274" t="str">
            <v>Hlavní město Praha</v>
          </cell>
          <cell r="T274" t="str">
            <v>SB</v>
          </cell>
        </row>
        <row r="275">
          <cell r="D275" t="str">
            <v>Aneta</v>
          </cell>
          <cell r="E275" t="str">
            <v>Bílková</v>
          </cell>
          <cell r="F275" t="str">
            <v>Žena</v>
          </cell>
          <cell r="G275" t="str">
            <v>875113/4524</v>
          </cell>
          <cell r="H275" t="str">
            <v>Česká republika</v>
          </cell>
          <cell r="I275" t="str">
            <v>Lorencova</v>
          </cell>
          <cell r="J275">
            <v>3345</v>
          </cell>
          <cell r="K275" t="str">
            <v>Zlín</v>
          </cell>
          <cell r="L275">
            <v>76001</v>
          </cell>
          <cell r="M275" t="str">
            <v>Zlínský kraj</v>
          </cell>
          <cell r="O275" t="str">
            <v>bilkova@ceskysnowboarding.cz</v>
          </cell>
          <cell r="P275">
            <v>31790</v>
          </cell>
          <cell r="Q275">
            <v>10728914</v>
          </cell>
          <cell r="R275" t="str">
            <v>Český snowboarding z.s.</v>
          </cell>
          <cell r="S275" t="str">
            <v>Hlavní město Praha</v>
          </cell>
          <cell r="T275" t="str">
            <v>SB</v>
          </cell>
        </row>
        <row r="276">
          <cell r="D276" t="str">
            <v>Lucie</v>
          </cell>
          <cell r="E276" t="str">
            <v>Bílková</v>
          </cell>
          <cell r="F276" t="str">
            <v>Žena</v>
          </cell>
          <cell r="G276" t="str">
            <v>825301/1734</v>
          </cell>
          <cell r="H276" t="str">
            <v>Česká republika</v>
          </cell>
          <cell r="I276" t="str">
            <v>Dražice</v>
          </cell>
          <cell r="K276" t="str">
            <v>Dražice (Česká republika)</v>
          </cell>
          <cell r="L276">
            <v>39131</v>
          </cell>
          <cell r="O276" t="str">
            <v>lucka@sportclubfun.com</v>
          </cell>
          <cell r="P276">
            <v>30011</v>
          </cell>
          <cell r="Q276">
            <v>10616554</v>
          </cell>
          <cell r="R276" t="str">
            <v>Sport Club Fun, z.s.</v>
          </cell>
          <cell r="S276" t="str">
            <v>Hlavní město Praha</v>
          </cell>
          <cell r="T276" t="str">
            <v>SB</v>
          </cell>
        </row>
        <row r="277">
          <cell r="D277" t="str">
            <v>Viktorie</v>
          </cell>
          <cell r="E277" t="str">
            <v>Bílková</v>
          </cell>
          <cell r="F277" t="str">
            <v>Žena</v>
          </cell>
          <cell r="G277" t="str">
            <v>045405/7076</v>
          </cell>
          <cell r="H277" t="str">
            <v>Česká republika</v>
          </cell>
          <cell r="I277" t="str">
            <v>vančurova</v>
          </cell>
          <cell r="K277" t="str">
            <v>Nový Jičín (Česká republika)</v>
          </cell>
          <cell r="L277">
            <v>74101</v>
          </cell>
          <cell r="N277" t="str">
            <v>4,20731E+11</v>
          </cell>
          <cell r="O277" t="str">
            <v>viktorie.bilkova@czechsnowboarding.cz</v>
          </cell>
          <cell r="P277">
            <v>38082</v>
          </cell>
          <cell r="Q277">
            <v>14711570</v>
          </cell>
          <cell r="R277" t="str">
            <v>Český snowboarding z.s.</v>
          </cell>
          <cell r="S277" t="str">
            <v>Hlavní město Praha</v>
          </cell>
          <cell r="T277" t="str">
            <v>SB</v>
          </cell>
        </row>
        <row r="278">
          <cell r="D278" t="str">
            <v>Martin</v>
          </cell>
          <cell r="E278" t="str">
            <v>Bílý</v>
          </cell>
          <cell r="F278" t="str">
            <v>Muž</v>
          </cell>
          <cell r="G278" t="str">
            <v>110122/0076</v>
          </cell>
          <cell r="H278" t="str">
            <v>Česká republika</v>
          </cell>
          <cell r="I278" t="str">
            <v>Na Škrku</v>
          </cell>
          <cell r="J278">
            <v>162</v>
          </cell>
          <cell r="K278" t="str">
            <v>Černá Hora</v>
          </cell>
          <cell r="L278">
            <v>67921</v>
          </cell>
          <cell r="M278" t="str">
            <v>Jihomoravský kraj</v>
          </cell>
          <cell r="O278" t="str">
            <v>bilymilda@email.cz</v>
          </cell>
          <cell r="P278">
            <v>40565</v>
          </cell>
          <cell r="Q278">
            <v>14667619</v>
          </cell>
          <cell r="R278" t="str">
            <v>Český snowboarding z.s.</v>
          </cell>
          <cell r="S278" t="str">
            <v>Hlavní město Praha</v>
          </cell>
          <cell r="T278" t="str">
            <v>SB</v>
          </cell>
        </row>
        <row r="279">
          <cell r="D279" t="str">
            <v>Matyáš</v>
          </cell>
          <cell r="E279" t="str">
            <v>Bílý</v>
          </cell>
          <cell r="F279" t="str">
            <v>Muž</v>
          </cell>
          <cell r="G279" t="str">
            <v>051012/4670</v>
          </cell>
          <cell r="H279" t="str">
            <v>Česká republika</v>
          </cell>
          <cell r="I279" t="str">
            <v>U Ručiček</v>
          </cell>
          <cell r="J279">
            <v>304</v>
          </cell>
          <cell r="K279" t="str">
            <v>Petrov</v>
          </cell>
          <cell r="L279">
            <v>25281</v>
          </cell>
          <cell r="M279" t="str">
            <v>Středočeský kraj</v>
          </cell>
          <cell r="O279" t="str">
            <v>matyas.bily@maxklinovec.club</v>
          </cell>
          <cell r="P279">
            <v>38637</v>
          </cell>
          <cell r="Q279">
            <v>13656900</v>
          </cell>
          <cell r="R279" t="str">
            <v>Spolek Snowboardový klub ZODYHYD SNOW</v>
          </cell>
          <cell r="S279" t="str">
            <v>Středočeský kraj</v>
          </cell>
          <cell r="T279" t="str">
            <v>SB</v>
          </cell>
        </row>
        <row r="280">
          <cell r="D280" t="str">
            <v>Michal</v>
          </cell>
          <cell r="E280" t="str">
            <v>Bílý</v>
          </cell>
          <cell r="F280" t="str">
            <v>Muž</v>
          </cell>
          <cell r="G280" t="str">
            <v>741029/0899</v>
          </cell>
          <cell r="H280" t="str">
            <v>Česká republika</v>
          </cell>
          <cell r="I280" t="str">
            <v>U Ručiček</v>
          </cell>
          <cell r="J280">
            <v>304</v>
          </cell>
          <cell r="K280" t="str">
            <v>Petrov</v>
          </cell>
          <cell r="L280">
            <v>25281</v>
          </cell>
          <cell r="M280" t="str">
            <v>Středočeský kraj</v>
          </cell>
          <cell r="O280" t="str">
            <v>michal.bily@mcsup.cz</v>
          </cell>
          <cell r="P280">
            <v>27331</v>
          </cell>
          <cell r="Q280">
            <v>14093703</v>
          </cell>
          <cell r="R280" t="str">
            <v>Spolek Snowboardový klub ZODYHYD SNOW</v>
          </cell>
          <cell r="S280" t="str">
            <v>Středočeský kraj</v>
          </cell>
          <cell r="T280" t="str">
            <v>SB</v>
          </cell>
        </row>
        <row r="281">
          <cell r="D281" t="str">
            <v>Miloš</v>
          </cell>
          <cell r="E281" t="str">
            <v>Bílý</v>
          </cell>
          <cell r="F281" t="str">
            <v>Muž</v>
          </cell>
          <cell r="G281" t="str">
            <v>830729/3962</v>
          </cell>
          <cell r="H281" t="str">
            <v>Česká republika</v>
          </cell>
          <cell r="I281" t="str">
            <v>Na Škrku</v>
          </cell>
          <cell r="J281">
            <v>162</v>
          </cell>
          <cell r="K281" t="str">
            <v>Černá Hora</v>
          </cell>
          <cell r="L281">
            <v>67921</v>
          </cell>
          <cell r="M281" t="str">
            <v>Jihomoravský kraj</v>
          </cell>
          <cell r="O281" t="str">
            <v>bilimilda@email.cz</v>
          </cell>
          <cell r="P281">
            <v>30526</v>
          </cell>
          <cell r="Q281">
            <v>14586783</v>
          </cell>
          <cell r="R281" t="str">
            <v>SnowKidz z.s.</v>
          </cell>
          <cell r="S281" t="str">
            <v>Hlavní město Praha</v>
          </cell>
          <cell r="T281" t="str">
            <v>SB</v>
          </cell>
        </row>
        <row r="282">
          <cell r="D282" t="str">
            <v>Petr</v>
          </cell>
          <cell r="E282" t="str">
            <v>Bílý</v>
          </cell>
          <cell r="F282" t="str">
            <v>Muž</v>
          </cell>
          <cell r="G282" t="str">
            <v>901031/3862</v>
          </cell>
          <cell r="H282" t="str">
            <v>Česká republika</v>
          </cell>
          <cell r="I282" t="str">
            <v>Nám. 14.řijna</v>
          </cell>
          <cell r="K282" t="str">
            <v>Vrchlabí (Česká republika)</v>
          </cell>
          <cell r="L282">
            <v>54301</v>
          </cell>
          <cell r="O282" t="str">
            <v>petr@sportclubfun.com</v>
          </cell>
          <cell r="P282">
            <v>33177</v>
          </cell>
          <cell r="Q282">
            <v>11431556</v>
          </cell>
          <cell r="R282" t="str">
            <v>Sport Club Fun, z.s.</v>
          </cell>
          <cell r="S282" t="str">
            <v>Hlavní město Praha</v>
          </cell>
          <cell r="T282" t="str">
            <v>SB</v>
          </cell>
        </row>
        <row r="283">
          <cell r="D283" t="str">
            <v>Tobiáš</v>
          </cell>
          <cell r="E283" t="str">
            <v>Bílý</v>
          </cell>
          <cell r="F283" t="str">
            <v>Muž</v>
          </cell>
          <cell r="G283" t="str">
            <v>130614/1111</v>
          </cell>
          <cell r="H283" t="str">
            <v>Česká republika</v>
          </cell>
          <cell r="I283" t="str">
            <v>U Ručiček</v>
          </cell>
          <cell r="J283">
            <v>304</v>
          </cell>
          <cell r="K283" t="str">
            <v>Petrov</v>
          </cell>
          <cell r="L283">
            <v>25281</v>
          </cell>
          <cell r="M283" t="str">
            <v>Středočeský kraj</v>
          </cell>
          <cell r="O283" t="str">
            <v>zodyhydsnow@seznam.cz</v>
          </cell>
          <cell r="P283">
            <v>41439</v>
          </cell>
          <cell r="Q283">
            <v>14442596</v>
          </cell>
          <cell r="R283" t="str">
            <v>Spolek Snowboardový klub ZODYHYD SNOW</v>
          </cell>
          <cell r="S283" t="str">
            <v>Středočeský kraj</v>
          </cell>
          <cell r="T283" t="str">
            <v>SB</v>
          </cell>
        </row>
        <row r="284">
          <cell r="C284">
            <v>888150</v>
          </cell>
          <cell r="D284" t="str">
            <v>Barbora</v>
          </cell>
          <cell r="E284" t="str">
            <v>Binková</v>
          </cell>
          <cell r="F284" t="str">
            <v>Žena</v>
          </cell>
          <cell r="G284" t="str">
            <v>915725/3864</v>
          </cell>
          <cell r="H284" t="str">
            <v>Česká republika</v>
          </cell>
          <cell r="I284" t="str">
            <v>Evropská</v>
          </cell>
          <cell r="K284" t="str">
            <v>Praha (Česká republika)</v>
          </cell>
          <cell r="L284">
            <v>16000</v>
          </cell>
          <cell r="O284" t="str">
            <v>binkova@klubkrusnychhor.cz</v>
          </cell>
          <cell r="P284">
            <v>33444</v>
          </cell>
          <cell r="Q284">
            <v>11100645</v>
          </cell>
          <cell r="R284" t="str">
            <v>Klub Krušných hor, z.s.</v>
          </cell>
          <cell r="S284" t="str">
            <v>Karlovarský kraj</v>
          </cell>
          <cell r="T284" t="str">
            <v>SB</v>
          </cell>
        </row>
        <row r="285">
          <cell r="D285" t="str">
            <v>Lucie</v>
          </cell>
          <cell r="E285" t="str">
            <v>Biňovcová</v>
          </cell>
          <cell r="F285" t="str">
            <v>Žena</v>
          </cell>
          <cell r="G285" t="str">
            <v>915828/0505</v>
          </cell>
          <cell r="H285" t="str">
            <v>Česká republika</v>
          </cell>
          <cell r="I285" t="str">
            <v>K Tržnici</v>
          </cell>
          <cell r="K285" t="str">
            <v>Praha-Holešovice (Česká republika)</v>
          </cell>
          <cell r="L285">
            <v>17000</v>
          </cell>
          <cell r="O285" t="str">
            <v>LUCIE.BINOVCOVA@pevni.cz</v>
          </cell>
          <cell r="P285">
            <v>33478</v>
          </cell>
          <cell r="Q285">
            <v>12917777</v>
          </cell>
          <cell r="R285" t="str">
            <v>Český snowboarding z.s.</v>
          </cell>
          <cell r="S285" t="str">
            <v>Hlavní město Praha</v>
          </cell>
          <cell r="T285" t="str">
            <v>SB</v>
          </cell>
        </row>
        <row r="286">
          <cell r="C286">
            <v>889355</v>
          </cell>
          <cell r="D286" t="str">
            <v>Gabriela</v>
          </cell>
          <cell r="E286" t="str">
            <v>Birhane</v>
          </cell>
          <cell r="F286" t="str">
            <v>Žena</v>
          </cell>
          <cell r="G286" t="str">
            <v>025902/4216</v>
          </cell>
          <cell r="H286" t="str">
            <v>Česká republika</v>
          </cell>
          <cell r="I286" t="str">
            <v>Čápkova</v>
          </cell>
          <cell r="K286" t="str">
            <v>Brno (Česká republika)</v>
          </cell>
          <cell r="L286">
            <v>60200</v>
          </cell>
          <cell r="O286" t="str">
            <v>birhane@czechsnowboarding.cz</v>
          </cell>
          <cell r="P286">
            <v>37501</v>
          </cell>
          <cell r="Q286">
            <v>14592039</v>
          </cell>
          <cell r="R286" t="str">
            <v>SnowKidz z.s.</v>
          </cell>
          <cell r="S286" t="str">
            <v>Hlavní město Praha</v>
          </cell>
          <cell r="T286" t="str">
            <v>SB</v>
          </cell>
        </row>
        <row r="287">
          <cell r="C287">
            <v>776035</v>
          </cell>
          <cell r="D287" t="str">
            <v>Michal</v>
          </cell>
          <cell r="E287" t="str">
            <v>Bíša</v>
          </cell>
          <cell r="F287" t="str">
            <v>Muž</v>
          </cell>
          <cell r="G287" t="str">
            <v>951010/2635</v>
          </cell>
          <cell r="H287" t="str">
            <v>Česká republika</v>
          </cell>
          <cell r="I287" t="str">
            <v>Petra Bezruče</v>
          </cell>
          <cell r="J287">
            <v>292</v>
          </cell>
          <cell r="K287" t="str">
            <v>Klášterec nad Ohří - Miřetice u Klášterce nad Ohří</v>
          </cell>
          <cell r="L287">
            <v>43151</v>
          </cell>
          <cell r="M287" t="str">
            <v>Ústecký kraj</v>
          </cell>
          <cell r="O287" t="str">
            <v>bisa@ceskysnowboarding.cz</v>
          </cell>
          <cell r="P287">
            <v>34982</v>
          </cell>
          <cell r="Q287">
            <v>10899167</v>
          </cell>
          <cell r="R287" t="str">
            <v>Český snowboarding z.s.</v>
          </cell>
          <cell r="S287" t="str">
            <v>Hlavní město Praha</v>
          </cell>
          <cell r="T287" t="str">
            <v>SB</v>
          </cell>
        </row>
        <row r="288">
          <cell r="C288">
            <v>888139</v>
          </cell>
          <cell r="D288" t="str">
            <v>Kateřina</v>
          </cell>
          <cell r="E288" t="str">
            <v>Bitmanová</v>
          </cell>
          <cell r="F288" t="str">
            <v>Žena</v>
          </cell>
          <cell r="G288" t="str">
            <v>896209/2645</v>
          </cell>
          <cell r="H288" t="str">
            <v>Česká republika</v>
          </cell>
          <cell r="I288" t="str">
            <v>Boží Dar</v>
          </cell>
          <cell r="J288">
            <v>222</v>
          </cell>
          <cell r="K288" t="str">
            <v>Boží Dar</v>
          </cell>
          <cell r="L288">
            <v>36262</v>
          </cell>
          <cell r="M288" t="str">
            <v>Karlovarský kraj</v>
          </cell>
          <cell r="O288" t="str">
            <v>bitmanova@klubkrusnychhor.cz</v>
          </cell>
          <cell r="P288">
            <v>32851</v>
          </cell>
          <cell r="Q288">
            <v>10473276</v>
          </cell>
          <cell r="R288" t="str">
            <v>Klub Krušných hor, z.s.</v>
          </cell>
          <cell r="S288" t="str">
            <v>Karlovarský kraj</v>
          </cell>
          <cell r="T288" t="str">
            <v>SB</v>
          </cell>
        </row>
        <row r="289">
          <cell r="D289" t="str">
            <v>Anna</v>
          </cell>
          <cell r="E289" t="str">
            <v>Bittnerová</v>
          </cell>
          <cell r="F289" t="str">
            <v>Žena</v>
          </cell>
          <cell r="G289" t="str">
            <v>746206/5545</v>
          </cell>
          <cell r="H289" t="str">
            <v>Česká republika</v>
          </cell>
          <cell r="I289" t="str">
            <v>U Kapličky</v>
          </cell>
          <cell r="J289">
            <v>277</v>
          </cell>
          <cell r="K289" t="str">
            <v>Ostrava - Muglinov</v>
          </cell>
          <cell r="L289">
            <v>71200</v>
          </cell>
          <cell r="M289" t="str">
            <v>Moravskoslezský kraj</v>
          </cell>
          <cell r="O289" t="str">
            <v>anna.bittnerova@czechsnowboarding.cz</v>
          </cell>
          <cell r="P289">
            <v>27369</v>
          </cell>
          <cell r="Q289">
            <v>12917878</v>
          </cell>
          <cell r="R289" t="str">
            <v>Český snowboarding z.s.</v>
          </cell>
          <cell r="S289" t="str">
            <v>Hlavní město Praha</v>
          </cell>
          <cell r="T289" t="str">
            <v>SB</v>
          </cell>
        </row>
        <row r="290">
          <cell r="D290" t="str">
            <v>Elen</v>
          </cell>
          <cell r="E290" t="str">
            <v>Bittnerová</v>
          </cell>
          <cell r="F290" t="str">
            <v>Žena</v>
          </cell>
          <cell r="G290" t="str">
            <v>065919/3568</v>
          </cell>
          <cell r="H290" t="str">
            <v>Česká republika</v>
          </cell>
          <cell r="I290" t="str">
            <v>U Kapličky</v>
          </cell>
          <cell r="J290">
            <v>277</v>
          </cell>
          <cell r="K290" t="str">
            <v>Ostrava - Muglinov</v>
          </cell>
          <cell r="L290">
            <v>71200</v>
          </cell>
          <cell r="M290" t="str">
            <v>Moravskoslezský kraj</v>
          </cell>
          <cell r="N290" t="str">
            <v>4,20605E+11</v>
          </cell>
          <cell r="O290" t="str">
            <v>elen.bittnerova@czechsnowboarding.cz</v>
          </cell>
          <cell r="P290">
            <v>38979</v>
          </cell>
          <cell r="Q290">
            <v>14680753</v>
          </cell>
          <cell r="R290" t="str">
            <v>Český snowboarding z.s.</v>
          </cell>
          <cell r="S290" t="str">
            <v>Hlavní město Praha</v>
          </cell>
          <cell r="T290" t="str">
            <v>SB</v>
          </cell>
        </row>
        <row r="291">
          <cell r="D291" t="str">
            <v>Petra</v>
          </cell>
          <cell r="E291" t="str">
            <v>Bitzanová</v>
          </cell>
          <cell r="F291" t="str">
            <v>Žena</v>
          </cell>
          <cell r="G291" t="str">
            <v>745712/0066</v>
          </cell>
          <cell r="H291" t="str">
            <v>Česká republika</v>
          </cell>
          <cell r="I291" t="str">
            <v>Pod lipami</v>
          </cell>
          <cell r="J291">
            <v>2560</v>
          </cell>
          <cell r="K291" t="str">
            <v>Praha - Žižkov</v>
          </cell>
          <cell r="L291">
            <v>13000</v>
          </cell>
          <cell r="M291" t="str">
            <v>Hlavní město Praha</v>
          </cell>
          <cell r="O291" t="str">
            <v>petrabitzanova@czechsnowboarding.cz</v>
          </cell>
          <cell r="P291">
            <v>27222</v>
          </cell>
          <cell r="Q291">
            <v>13010838</v>
          </cell>
          <cell r="R291" t="str">
            <v>Český snowboarding z.s.</v>
          </cell>
          <cell r="S291" t="str">
            <v>Hlavní město Praha</v>
          </cell>
          <cell r="T291" t="str">
            <v>SB</v>
          </cell>
        </row>
        <row r="292">
          <cell r="D292" t="str">
            <v>Martin</v>
          </cell>
          <cell r="E292" t="str">
            <v>Bizirský</v>
          </cell>
          <cell r="F292" t="str">
            <v>Muž</v>
          </cell>
          <cell r="G292" t="str">
            <v>790918/0169</v>
          </cell>
          <cell r="H292" t="str">
            <v>Česká republika</v>
          </cell>
          <cell r="I292" t="str">
            <v>K Hájenkám</v>
          </cell>
          <cell r="J292">
            <v>343</v>
          </cell>
          <cell r="K292" t="str">
            <v>Slavičín</v>
          </cell>
          <cell r="L292">
            <v>76321</v>
          </cell>
          <cell r="M292" t="str">
            <v>Zlínský kraj</v>
          </cell>
          <cell r="O292" t="str">
            <v>martin.bizirsky@czechsnowboarding.cz</v>
          </cell>
          <cell r="P292">
            <v>29116</v>
          </cell>
          <cell r="Q292">
            <v>12991337</v>
          </cell>
          <cell r="R292" t="str">
            <v>Český snowboarding z.s.</v>
          </cell>
          <cell r="S292" t="str">
            <v>Hlavní město Praha</v>
          </cell>
          <cell r="T292" t="str">
            <v>SB</v>
          </cell>
        </row>
        <row r="293">
          <cell r="D293" t="str">
            <v>Dagmar</v>
          </cell>
          <cell r="E293" t="str">
            <v>Bizzuto</v>
          </cell>
          <cell r="F293" t="str">
            <v>Žena</v>
          </cell>
          <cell r="G293" t="str">
            <v>755203/5678</v>
          </cell>
          <cell r="H293" t="str">
            <v>Česká republika</v>
          </cell>
          <cell r="I293" t="str">
            <v>Brunclíkova</v>
          </cell>
          <cell r="K293" t="str">
            <v>Praha 9 (Česká republika)</v>
          </cell>
          <cell r="L293">
            <v>19000</v>
          </cell>
          <cell r="O293" t="str">
            <v>dasabizzuto@czechsnowboarding.cz</v>
          </cell>
          <cell r="P293">
            <v>27428</v>
          </cell>
          <cell r="Q293">
            <v>12970523</v>
          </cell>
          <cell r="R293" t="str">
            <v>Český snowboarding z.s.</v>
          </cell>
          <cell r="S293" t="str">
            <v>Hlavní město Praha</v>
          </cell>
          <cell r="T293" t="str">
            <v>SB</v>
          </cell>
        </row>
        <row r="294">
          <cell r="D294" t="str">
            <v>Hana</v>
          </cell>
          <cell r="E294" t="str">
            <v>Blabolilová</v>
          </cell>
          <cell r="F294" t="str">
            <v>Žena</v>
          </cell>
          <cell r="G294" t="str">
            <v>076104/4471</v>
          </cell>
          <cell r="H294" t="str">
            <v>Česká republika</v>
          </cell>
          <cell r="I294" t="str">
            <v>Schnirchova</v>
          </cell>
          <cell r="J294">
            <v>1257</v>
          </cell>
          <cell r="K294" t="str">
            <v>Praha - Holešovice</v>
          </cell>
          <cell r="L294">
            <v>17000</v>
          </cell>
          <cell r="M294" t="str">
            <v>Hlavní město Praha</v>
          </cell>
          <cell r="N294" t="str">
            <v>4,20774E+11</v>
          </cell>
          <cell r="O294" t="str">
            <v>hana.blabolilova@gmail.com</v>
          </cell>
          <cell r="P294">
            <v>39390</v>
          </cell>
          <cell r="Q294">
            <v>16303272</v>
          </cell>
          <cell r="R294" t="str">
            <v>Snow Rockets, z.s.</v>
          </cell>
          <cell r="S294" t="str">
            <v>Plzeňský kraj</v>
          </cell>
          <cell r="T294" t="str">
            <v>SB</v>
          </cell>
        </row>
        <row r="295">
          <cell r="D295" t="str">
            <v>Jiří</v>
          </cell>
          <cell r="E295" t="str">
            <v>Bláha</v>
          </cell>
          <cell r="F295" t="str">
            <v>Muž</v>
          </cell>
          <cell r="G295" t="str">
            <v>820115/0562</v>
          </cell>
          <cell r="H295" t="str">
            <v>Česká republika</v>
          </cell>
          <cell r="I295" t="str">
            <v>Havlíčkova</v>
          </cell>
          <cell r="J295">
            <v>447</v>
          </cell>
          <cell r="K295" t="str">
            <v>Čerčany</v>
          </cell>
          <cell r="L295">
            <v>25722</v>
          </cell>
          <cell r="M295" t="str">
            <v>Středočeský kraj</v>
          </cell>
          <cell r="N295" t="str">
            <v>4,20606E+11</v>
          </cell>
          <cell r="O295" t="str">
            <v>jiri.blaha7@gmail.com</v>
          </cell>
          <cell r="P295">
            <v>29966</v>
          </cell>
          <cell r="Q295">
            <v>14883342</v>
          </cell>
          <cell r="R295" t="str">
            <v>Neregistrovaní</v>
          </cell>
          <cell r="S295" t="str">
            <v>Středočeský kraj</v>
          </cell>
          <cell r="T295" t="str">
            <v>SB</v>
          </cell>
        </row>
        <row r="296">
          <cell r="D296" t="str">
            <v>Martin</v>
          </cell>
          <cell r="E296" t="str">
            <v>Bláha</v>
          </cell>
          <cell r="F296" t="str">
            <v>Muž</v>
          </cell>
          <cell r="G296" t="str">
            <v>730811/0381</v>
          </cell>
          <cell r="H296" t="str">
            <v>Česká republika</v>
          </cell>
          <cell r="I296" t="str">
            <v>Slatina</v>
          </cell>
          <cell r="J296">
            <v>117</v>
          </cell>
          <cell r="K296" t="str">
            <v>Slatina</v>
          </cell>
          <cell r="L296">
            <v>27326</v>
          </cell>
          <cell r="M296" t="str">
            <v>Středočeský kraj</v>
          </cell>
          <cell r="N296" t="str">
            <v>4,20778E+11</v>
          </cell>
          <cell r="O296" t="str">
            <v>martin.mini@centrum.cz</v>
          </cell>
          <cell r="P296">
            <v>26887</v>
          </cell>
          <cell r="Q296">
            <v>13535951</v>
          </cell>
          <cell r="R296" t="str">
            <v>SPORTUNION z.s.</v>
          </cell>
          <cell r="S296" t="str">
            <v>Ústecký kraj</v>
          </cell>
          <cell r="T296" t="str">
            <v>SB</v>
          </cell>
        </row>
        <row r="297">
          <cell r="C297">
            <v>774747</v>
          </cell>
          <cell r="D297" t="str">
            <v>Ondřej</v>
          </cell>
          <cell r="E297" t="str">
            <v>Bláha</v>
          </cell>
          <cell r="F297" t="str">
            <v>Muž</v>
          </cell>
          <cell r="G297" t="str">
            <v>840402/2033</v>
          </cell>
          <cell r="H297" t="str">
            <v>Česká republika</v>
          </cell>
          <cell r="I297" t="str">
            <v>Americká</v>
          </cell>
          <cell r="J297">
            <v>839</v>
          </cell>
          <cell r="K297" t="str">
            <v>Plzeň - Jižní Předměstí</v>
          </cell>
          <cell r="L297">
            <v>30100</v>
          </cell>
          <cell r="M297" t="str">
            <v>Plzeňský kraj</v>
          </cell>
          <cell r="O297" t="str">
            <v>blaha@klubkrusnychhor.cz</v>
          </cell>
          <cell r="P297">
            <v>30774</v>
          </cell>
          <cell r="Q297">
            <v>10472165</v>
          </cell>
          <cell r="R297" t="str">
            <v>Klub Krušných hor, z.s.</v>
          </cell>
          <cell r="S297" t="str">
            <v>Karlovarský kraj</v>
          </cell>
          <cell r="T297" t="str">
            <v>SB</v>
          </cell>
        </row>
        <row r="298">
          <cell r="D298" t="str">
            <v>Barbora</v>
          </cell>
          <cell r="E298" t="str">
            <v>Bláhová</v>
          </cell>
          <cell r="F298" t="str">
            <v>Žena</v>
          </cell>
          <cell r="G298" t="str">
            <v>855728/1249</v>
          </cell>
          <cell r="H298" t="str">
            <v>Česká republika</v>
          </cell>
          <cell r="I298" t="str">
            <v>Francouzská třída</v>
          </cell>
          <cell r="J298">
            <v>1872</v>
          </cell>
          <cell r="K298" t="str">
            <v>Plzeň - Východní Předměstí</v>
          </cell>
          <cell r="L298">
            <v>32600</v>
          </cell>
          <cell r="M298" t="str">
            <v>Plzeňský kraj</v>
          </cell>
          <cell r="O298" t="str">
            <v>blahova@ceskysnowboarding.cz</v>
          </cell>
          <cell r="P298">
            <v>31256</v>
          </cell>
          <cell r="Q298">
            <v>10743159</v>
          </cell>
          <cell r="R298" t="str">
            <v>Český snowboarding z.s.</v>
          </cell>
          <cell r="S298" t="str">
            <v>Hlavní město Praha</v>
          </cell>
          <cell r="T298" t="str">
            <v>SB</v>
          </cell>
        </row>
        <row r="299">
          <cell r="D299" t="str">
            <v>Jana</v>
          </cell>
          <cell r="E299" t="str">
            <v>Bláhová</v>
          </cell>
          <cell r="F299" t="str">
            <v>Žena</v>
          </cell>
          <cell r="G299" t="str">
            <v>696029/2471</v>
          </cell>
          <cell r="H299" t="str">
            <v>Česká republika</v>
          </cell>
          <cell r="I299" t="str">
            <v>Francouzská třída</v>
          </cell>
          <cell r="J299">
            <v>1872</v>
          </cell>
          <cell r="K299" t="str">
            <v>Plzeň - Východní Předměstí</v>
          </cell>
          <cell r="L299">
            <v>32600</v>
          </cell>
          <cell r="M299" t="str">
            <v>Plzeňský kraj</v>
          </cell>
          <cell r="O299" t="str">
            <v>blahova@ceskysnowboarding.cz</v>
          </cell>
          <cell r="P299">
            <v>25505</v>
          </cell>
          <cell r="Q299">
            <v>10828843</v>
          </cell>
          <cell r="R299" t="str">
            <v>Český snowboarding z.s.</v>
          </cell>
          <cell r="S299" t="str">
            <v>Hlavní město Praha</v>
          </cell>
          <cell r="T299" t="str">
            <v>SB</v>
          </cell>
        </row>
        <row r="300">
          <cell r="D300" t="str">
            <v>Klára</v>
          </cell>
          <cell r="E300" t="str">
            <v>Bláhová</v>
          </cell>
          <cell r="F300" t="str">
            <v>Žena</v>
          </cell>
          <cell r="G300" t="str">
            <v>795306/0126</v>
          </cell>
          <cell r="H300" t="str">
            <v>Česká republika</v>
          </cell>
          <cell r="I300" t="str">
            <v>Slatina</v>
          </cell>
          <cell r="J300">
            <v>117</v>
          </cell>
          <cell r="K300" t="str">
            <v>Slatina</v>
          </cell>
          <cell r="L300">
            <v>27326</v>
          </cell>
          <cell r="M300" t="str">
            <v>Středočeský kraj</v>
          </cell>
          <cell r="N300" t="str">
            <v>4,20776E+11</v>
          </cell>
          <cell r="O300" t="str">
            <v>k.sykorova@centrum.cz</v>
          </cell>
          <cell r="P300">
            <v>28920</v>
          </cell>
          <cell r="Q300">
            <v>13506548</v>
          </cell>
          <cell r="R300" t="str">
            <v>SPORTUNION z.s.</v>
          </cell>
          <cell r="S300" t="str">
            <v>Ústecký kraj</v>
          </cell>
          <cell r="T300" t="str">
            <v>SB</v>
          </cell>
        </row>
        <row r="301">
          <cell r="D301" t="str">
            <v>Kristýna</v>
          </cell>
          <cell r="E301" t="str">
            <v>Bláhová</v>
          </cell>
          <cell r="F301" t="str">
            <v>Žena</v>
          </cell>
          <cell r="G301" t="str">
            <v>095306/5278</v>
          </cell>
          <cell r="H301" t="str">
            <v>Česká republika</v>
          </cell>
          <cell r="I301" t="str">
            <v>Vilapark</v>
          </cell>
          <cell r="K301" t="str">
            <v>Brodek u Pavlovic (Česká republika)</v>
          </cell>
          <cell r="L301">
            <v>79807</v>
          </cell>
          <cell r="O301" t="str">
            <v>martin.bl@seznam.cz</v>
          </cell>
          <cell r="P301">
            <v>39878</v>
          </cell>
          <cell r="Q301">
            <v>14744815</v>
          </cell>
          <cell r="R301" t="str">
            <v>Český snowboarding z.s.</v>
          </cell>
          <cell r="S301" t="str">
            <v>Hlavní město Praha</v>
          </cell>
          <cell r="T301" t="str">
            <v>SB</v>
          </cell>
        </row>
        <row r="302">
          <cell r="D302" t="str">
            <v>Liliana</v>
          </cell>
          <cell r="E302" t="str">
            <v>Bláhová</v>
          </cell>
          <cell r="F302" t="str">
            <v>Žena</v>
          </cell>
          <cell r="G302" t="str">
            <v>136224/0539</v>
          </cell>
          <cell r="H302" t="str">
            <v>Česká republika</v>
          </cell>
          <cell r="I302" t="str">
            <v>Sněženková</v>
          </cell>
          <cell r="J302">
            <v>2581</v>
          </cell>
          <cell r="K302" t="str">
            <v>Praha - Záběhlice</v>
          </cell>
          <cell r="L302">
            <v>10600</v>
          </cell>
          <cell r="M302" t="str">
            <v>Hlavní město Praha</v>
          </cell>
          <cell r="O302" t="str">
            <v>michaela.cernohorska@post.cz</v>
          </cell>
          <cell r="P302">
            <v>41632</v>
          </cell>
          <cell r="Q302">
            <v>13498868</v>
          </cell>
          <cell r="R302" t="str">
            <v>Snow Rockets, z.s.</v>
          </cell>
          <cell r="S302" t="str">
            <v>Plzeňský kraj</v>
          </cell>
          <cell r="T302" t="str">
            <v>SB</v>
          </cell>
        </row>
        <row r="303">
          <cell r="D303" t="str">
            <v>Věra</v>
          </cell>
          <cell r="E303" t="str">
            <v>Bláhová</v>
          </cell>
          <cell r="F303" t="str">
            <v>Žena</v>
          </cell>
          <cell r="G303" t="str">
            <v>765130/5552</v>
          </cell>
          <cell r="H303" t="str">
            <v>Česká republika</v>
          </cell>
          <cell r="I303" t="str">
            <v>Purkyňova</v>
          </cell>
          <cell r="J303">
            <v>2760</v>
          </cell>
          <cell r="K303" t="str">
            <v>Přerov I-Město</v>
          </cell>
          <cell r="L303">
            <v>75002</v>
          </cell>
          <cell r="M303" t="str">
            <v>Olomoucký kraj</v>
          </cell>
          <cell r="N303" t="str">
            <v>4,20774E+11</v>
          </cell>
          <cell r="O303" t="str">
            <v>veralb@email.cz</v>
          </cell>
          <cell r="P303">
            <v>27789</v>
          </cell>
          <cell r="Q303">
            <v>14413092</v>
          </cell>
          <cell r="R303" t="str">
            <v>Neregistrovaní</v>
          </cell>
          <cell r="S303" t="str">
            <v>Olomoucký kraj</v>
          </cell>
          <cell r="T303" t="str">
            <v>SB</v>
          </cell>
        </row>
        <row r="304">
          <cell r="D304" t="str">
            <v>Ilona</v>
          </cell>
          <cell r="E304" t="str">
            <v>Blahušová</v>
          </cell>
          <cell r="F304" t="str">
            <v>Žena</v>
          </cell>
          <cell r="G304" t="str">
            <v>805604/2500</v>
          </cell>
          <cell r="H304" t="str">
            <v>Česká republika</v>
          </cell>
          <cell r="I304" t="str">
            <v>Obránců míru</v>
          </cell>
          <cell r="J304">
            <v>995</v>
          </cell>
          <cell r="K304" t="str">
            <v>Kadaň</v>
          </cell>
          <cell r="L304">
            <v>43201</v>
          </cell>
          <cell r="M304" t="str">
            <v>Ústecký kraj</v>
          </cell>
          <cell r="O304" t="str">
            <v>ilona.blahusova@maxklinovec.club</v>
          </cell>
          <cell r="P304">
            <v>29376</v>
          </cell>
          <cell r="Q304">
            <v>10583818</v>
          </cell>
          <cell r="R304" t="str">
            <v>Max Klínovec z.s.</v>
          </cell>
          <cell r="S304" t="str">
            <v>Ústecký kraj</v>
          </cell>
          <cell r="T304" t="str">
            <v>SB</v>
          </cell>
        </row>
        <row r="305">
          <cell r="D305" t="str">
            <v>Jiří</v>
          </cell>
          <cell r="E305" t="str">
            <v>Blahuta</v>
          </cell>
          <cell r="F305" t="str">
            <v>Muž</v>
          </cell>
          <cell r="G305" t="str">
            <v>980731/5298</v>
          </cell>
          <cell r="H305" t="str">
            <v>Česká republika</v>
          </cell>
          <cell r="I305" t="str">
            <v>Jesenická</v>
          </cell>
          <cell r="J305">
            <v>737</v>
          </cell>
          <cell r="K305" t="str">
            <v>Bruntál</v>
          </cell>
          <cell r="L305">
            <v>79201</v>
          </cell>
          <cell r="M305" t="str">
            <v>Moravskoslezský kraj</v>
          </cell>
          <cell r="O305" t="str">
            <v>blahuta@czechsnowboarding.cz</v>
          </cell>
          <cell r="P305">
            <v>36007</v>
          </cell>
          <cell r="Q305">
            <v>14650643</v>
          </cell>
          <cell r="R305" t="str">
            <v>Český snowboarding z.s.</v>
          </cell>
          <cell r="S305" t="str">
            <v>Hlavní město Praha</v>
          </cell>
          <cell r="T305" t="str">
            <v>SB</v>
          </cell>
        </row>
        <row r="306">
          <cell r="D306" t="str">
            <v>David</v>
          </cell>
          <cell r="E306" t="str">
            <v>Blamák</v>
          </cell>
          <cell r="F306" t="str">
            <v>Muž</v>
          </cell>
          <cell r="G306" t="str">
            <v>940706/0443</v>
          </cell>
          <cell r="H306" t="str">
            <v>Česká republika</v>
          </cell>
          <cell r="I306" t="str">
            <v>U Smaltovny</v>
          </cell>
          <cell r="K306" t="str">
            <v>Praha 7 (Česká republika)</v>
          </cell>
          <cell r="L306">
            <v>17000</v>
          </cell>
          <cell r="O306" t="str">
            <v>dblamak@gmail.com</v>
          </cell>
          <cell r="P306">
            <v>34521</v>
          </cell>
          <cell r="Q306">
            <v>12927275</v>
          </cell>
          <cell r="R306" t="str">
            <v>Český snowboarding z.s.</v>
          </cell>
          <cell r="S306" t="str">
            <v>Hlavní město Praha</v>
          </cell>
          <cell r="T306" t="str">
            <v>SB</v>
          </cell>
        </row>
        <row r="307">
          <cell r="D307" t="str">
            <v>Jan</v>
          </cell>
          <cell r="E307" t="str">
            <v>Blažek</v>
          </cell>
          <cell r="F307" t="str">
            <v>Muž</v>
          </cell>
          <cell r="G307" t="str">
            <v>851231/3337</v>
          </cell>
          <cell r="H307" t="str">
            <v>Česká republika</v>
          </cell>
          <cell r="I307" t="str">
            <v>Brozanská</v>
          </cell>
          <cell r="J307">
            <v>42</v>
          </cell>
          <cell r="K307" t="str">
            <v>Pardubice - Cihelna</v>
          </cell>
          <cell r="L307">
            <v>53009</v>
          </cell>
          <cell r="M307" t="str">
            <v>Pardubický kraj</v>
          </cell>
          <cell r="O307" t="str">
            <v>blazenah@seznam.cz</v>
          </cell>
          <cell r="P307">
            <v>31412</v>
          </cell>
          <cell r="Q307">
            <v>13416622</v>
          </cell>
          <cell r="R307" t="str">
            <v>Český snowboarding z.s.</v>
          </cell>
          <cell r="S307" t="str">
            <v>Hlavní město Praha</v>
          </cell>
          <cell r="T307" t="str">
            <v>SB</v>
          </cell>
        </row>
        <row r="308">
          <cell r="D308" t="str">
            <v>Martin</v>
          </cell>
          <cell r="E308" t="str">
            <v>Blažek</v>
          </cell>
          <cell r="F308" t="str">
            <v>Muž</v>
          </cell>
          <cell r="G308" t="str">
            <v>040828/3557</v>
          </cell>
          <cell r="H308" t="str">
            <v>Česká republika</v>
          </cell>
          <cell r="I308" t="str">
            <v>Kubánská</v>
          </cell>
          <cell r="J308">
            <v>1548</v>
          </cell>
          <cell r="K308" t="str">
            <v>Ostrava - Poruba</v>
          </cell>
          <cell r="L308">
            <v>70800</v>
          </cell>
          <cell r="M308" t="str">
            <v>Moravskoslezský kraj</v>
          </cell>
          <cell r="O308" t="str">
            <v>lenka.blazkova@czechsnowboarding.cz</v>
          </cell>
          <cell r="P308">
            <v>38227</v>
          </cell>
          <cell r="Q308">
            <v>14658121</v>
          </cell>
          <cell r="R308" t="str">
            <v>Český snowboarding z.s.</v>
          </cell>
          <cell r="S308" t="str">
            <v>Hlavní město Praha</v>
          </cell>
          <cell r="T308" t="str">
            <v>SB</v>
          </cell>
        </row>
        <row r="309">
          <cell r="D309" t="str">
            <v>David</v>
          </cell>
          <cell r="E309" t="str">
            <v>Blažík</v>
          </cell>
          <cell r="F309" t="str">
            <v>Muž</v>
          </cell>
          <cell r="G309" t="str">
            <v>791106/0443</v>
          </cell>
          <cell r="H309" t="str">
            <v>Česká republika</v>
          </cell>
          <cell r="I309" t="str">
            <v>Zenklova</v>
          </cell>
          <cell r="K309" t="str">
            <v>Praha 8 (Česká republika)</v>
          </cell>
          <cell r="L309">
            <v>18017</v>
          </cell>
          <cell r="O309" t="str">
            <v>lapackova@generalippf.cz</v>
          </cell>
          <cell r="P309">
            <v>29165</v>
          </cell>
          <cell r="Q309">
            <v>12933945</v>
          </cell>
          <cell r="R309" t="str">
            <v>Český snowboarding z.s.</v>
          </cell>
          <cell r="S309" t="str">
            <v>Hlavní město Praha</v>
          </cell>
          <cell r="T309" t="str">
            <v>SB</v>
          </cell>
        </row>
        <row r="310">
          <cell r="D310" t="str">
            <v>Elen</v>
          </cell>
          <cell r="E310" t="str">
            <v>Blažková</v>
          </cell>
          <cell r="F310" t="str">
            <v>Žena</v>
          </cell>
          <cell r="G310" t="str">
            <v>145409/1001</v>
          </cell>
          <cell r="H310" t="str">
            <v>Česká republika</v>
          </cell>
          <cell r="I310" t="str">
            <v>Sirotkova</v>
          </cell>
          <cell r="J310">
            <v>597</v>
          </cell>
          <cell r="K310" t="str">
            <v>Brno - Žabovřesky</v>
          </cell>
          <cell r="L310">
            <v>61600</v>
          </cell>
          <cell r="M310" t="str">
            <v>Jihomoravský kraj</v>
          </cell>
          <cell r="O310" t="str">
            <v>petra.blazkova@post.cz</v>
          </cell>
          <cell r="P310">
            <v>41738</v>
          </cell>
          <cell r="Q310">
            <v>15742703</v>
          </cell>
          <cell r="R310" t="str">
            <v>Sportovní akademie Špindlerův Mlýn, z.ú.</v>
          </cell>
          <cell r="S310" t="str">
            <v>Královéhradecký kraj</v>
          </cell>
          <cell r="T310" t="str">
            <v>SB</v>
          </cell>
        </row>
        <row r="311">
          <cell r="D311" t="str">
            <v>Hana</v>
          </cell>
          <cell r="E311" t="str">
            <v>Blažková</v>
          </cell>
          <cell r="F311" t="str">
            <v>Žena</v>
          </cell>
          <cell r="G311" t="str">
            <v>095913/4451</v>
          </cell>
          <cell r="H311" t="str">
            <v>Česká republika</v>
          </cell>
          <cell r="I311" t="str">
            <v>Na Ohradě</v>
          </cell>
          <cell r="J311">
            <v>455</v>
          </cell>
          <cell r="K311" t="str">
            <v>Pyšely</v>
          </cell>
          <cell r="L311">
            <v>25167</v>
          </cell>
          <cell r="M311" t="str">
            <v>Středočeský kraj</v>
          </cell>
          <cell r="O311" t="str">
            <v>blazkova@czechsnowboarding.cz</v>
          </cell>
          <cell r="P311">
            <v>40069</v>
          </cell>
          <cell r="Q311">
            <v>14599618</v>
          </cell>
          <cell r="R311" t="str">
            <v>Klub Krušných hor, z.s.</v>
          </cell>
          <cell r="S311" t="str">
            <v>Karlovarský kraj</v>
          </cell>
          <cell r="T311" t="str">
            <v>SB</v>
          </cell>
        </row>
        <row r="312">
          <cell r="D312" t="str">
            <v>Petra</v>
          </cell>
          <cell r="E312" t="str">
            <v>Blažková</v>
          </cell>
          <cell r="F312" t="str">
            <v>Žena</v>
          </cell>
          <cell r="G312" t="str">
            <v>845903/3803</v>
          </cell>
          <cell r="H312" t="str">
            <v>Česká republika</v>
          </cell>
          <cell r="I312" t="str">
            <v>Sirotkova</v>
          </cell>
          <cell r="J312">
            <v>597</v>
          </cell>
          <cell r="K312" t="str">
            <v>Brno - Žabovřesky</v>
          </cell>
          <cell r="L312">
            <v>61600</v>
          </cell>
          <cell r="M312" t="str">
            <v>Jihomoravský kraj</v>
          </cell>
          <cell r="O312" t="str">
            <v>petra.blazkova@post.cz</v>
          </cell>
          <cell r="P312">
            <v>30928</v>
          </cell>
          <cell r="Q312">
            <v>15742602</v>
          </cell>
          <cell r="R312" t="str">
            <v>Neregistrovaní</v>
          </cell>
          <cell r="S312" t="str">
            <v>Jihomoravský kraj</v>
          </cell>
          <cell r="T312" t="str">
            <v>SB</v>
          </cell>
        </row>
        <row r="313">
          <cell r="C313">
            <v>889341</v>
          </cell>
          <cell r="D313" t="str">
            <v>Veronika</v>
          </cell>
          <cell r="E313" t="str">
            <v>Blažková</v>
          </cell>
          <cell r="F313" t="str">
            <v>Žena</v>
          </cell>
          <cell r="G313" t="str">
            <v>055703/6260</v>
          </cell>
          <cell r="H313" t="str">
            <v>Česká republika</v>
          </cell>
          <cell r="I313" t="str">
            <v>9. května</v>
          </cell>
          <cell r="J313">
            <v>95</v>
          </cell>
          <cell r="K313" t="str">
            <v>Stráž nad Nežárkou</v>
          </cell>
          <cell r="L313">
            <v>37802</v>
          </cell>
          <cell r="M313" t="str">
            <v>Jihočeský kraj</v>
          </cell>
          <cell r="O313" t="str">
            <v>mblazkova@centrum.cz</v>
          </cell>
          <cell r="P313">
            <v>38536</v>
          </cell>
          <cell r="Q313">
            <v>14586379</v>
          </cell>
          <cell r="R313" t="str">
            <v>SnowKidz z.s.</v>
          </cell>
          <cell r="S313" t="str">
            <v>Hlavní město Praha</v>
          </cell>
          <cell r="T313" t="str">
            <v>SB</v>
          </cell>
        </row>
        <row r="314">
          <cell r="D314" t="str">
            <v>Veronika</v>
          </cell>
          <cell r="E314" t="str">
            <v>Blažková</v>
          </cell>
          <cell r="F314" t="str">
            <v>Žena</v>
          </cell>
          <cell r="G314" t="str">
            <v>066028/8101</v>
          </cell>
          <cell r="H314" t="str">
            <v>Česká republika</v>
          </cell>
          <cell r="I314" t="str">
            <v>Sirotkova</v>
          </cell>
          <cell r="J314">
            <v>597</v>
          </cell>
          <cell r="K314" t="str">
            <v>Brno - Žabovřesky</v>
          </cell>
          <cell r="L314">
            <v>61600</v>
          </cell>
          <cell r="M314" t="str">
            <v>Jihomoravský kraj</v>
          </cell>
          <cell r="O314" t="str">
            <v>petra.blazkova@post.cz</v>
          </cell>
          <cell r="P314">
            <v>39018</v>
          </cell>
          <cell r="Q314">
            <v>15523037</v>
          </cell>
          <cell r="R314" t="str">
            <v>Sportovní akademie Špindlerův Mlýn, z.ú.</v>
          </cell>
          <cell r="S314" t="str">
            <v>Královéhradecký kraj</v>
          </cell>
          <cell r="T314" t="str">
            <v>SB</v>
          </cell>
        </row>
        <row r="315">
          <cell r="D315" t="str">
            <v>Martin</v>
          </cell>
          <cell r="E315" t="str">
            <v>Blecha</v>
          </cell>
          <cell r="F315" t="str">
            <v>Muž</v>
          </cell>
          <cell r="G315" t="str">
            <v>100630/7995</v>
          </cell>
          <cell r="H315" t="str">
            <v>Česká republika</v>
          </cell>
          <cell r="I315" t="str">
            <v>Spodní</v>
          </cell>
          <cell r="J315">
            <v>674</v>
          </cell>
          <cell r="K315" t="str">
            <v>Brno - Bohunice</v>
          </cell>
          <cell r="L315">
            <v>62500</v>
          </cell>
          <cell r="M315" t="str">
            <v>Jihomoravský kraj</v>
          </cell>
          <cell r="O315" t="str">
            <v>blecha@czechsnowboarding.cz</v>
          </cell>
          <cell r="P315">
            <v>40359</v>
          </cell>
          <cell r="Q315">
            <v>14593453</v>
          </cell>
          <cell r="R315" t="str">
            <v>SnowKidz z.s.</v>
          </cell>
          <cell r="S315" t="str">
            <v>Hlavní město Praha</v>
          </cell>
          <cell r="T315" t="str">
            <v>SB</v>
          </cell>
        </row>
        <row r="316">
          <cell r="D316" t="str">
            <v>Vít</v>
          </cell>
          <cell r="E316" t="str">
            <v>Blecher</v>
          </cell>
          <cell r="F316" t="str">
            <v>Žena</v>
          </cell>
          <cell r="G316" t="str">
            <v>880929/0160</v>
          </cell>
          <cell r="H316" t="str">
            <v>Česká republika</v>
          </cell>
          <cell r="I316" t="str">
            <v>Luční</v>
          </cell>
          <cell r="J316">
            <v>461</v>
          </cell>
          <cell r="K316" t="str">
            <v>Jirny</v>
          </cell>
          <cell r="L316">
            <v>25090</v>
          </cell>
          <cell r="M316" t="str">
            <v>Středočeský kraj</v>
          </cell>
          <cell r="O316" t="str">
            <v>tomas.hecmt@seznam.cz</v>
          </cell>
          <cell r="P316">
            <v>32415</v>
          </cell>
          <cell r="Q316">
            <v>12969614</v>
          </cell>
          <cell r="R316" t="str">
            <v>Český snowboarding z.s.</v>
          </cell>
          <cell r="S316" t="str">
            <v>Hlavní město Praha</v>
          </cell>
          <cell r="T316" t="str">
            <v>SB</v>
          </cell>
        </row>
        <row r="317">
          <cell r="D317" t="str">
            <v>David</v>
          </cell>
          <cell r="E317" t="str">
            <v>Bleša</v>
          </cell>
          <cell r="F317" t="str">
            <v>Muž</v>
          </cell>
          <cell r="G317" t="str">
            <v>870503/5152</v>
          </cell>
          <cell r="H317" t="str">
            <v>Česká republika</v>
          </cell>
          <cell r="I317" t="str">
            <v>1. máje</v>
          </cell>
          <cell r="J317">
            <v>575</v>
          </cell>
          <cell r="K317" t="str">
            <v>Kroměříž</v>
          </cell>
          <cell r="L317">
            <v>76701</v>
          </cell>
          <cell r="M317" t="str">
            <v>Zlínský kraj</v>
          </cell>
          <cell r="O317" t="str">
            <v>blesa@ceskysnowboarding.cz</v>
          </cell>
          <cell r="P317">
            <v>31900</v>
          </cell>
          <cell r="Q317">
            <v>11488847</v>
          </cell>
          <cell r="R317" t="str">
            <v>Český snowboarding z.s.</v>
          </cell>
          <cell r="S317" t="str">
            <v>Hlavní město Praha</v>
          </cell>
          <cell r="T317" t="str">
            <v>SB</v>
          </cell>
        </row>
        <row r="318">
          <cell r="D318" t="str">
            <v>Amálie</v>
          </cell>
          <cell r="E318" t="str">
            <v>Blézlová</v>
          </cell>
          <cell r="F318" t="str">
            <v>Žena</v>
          </cell>
          <cell r="G318" t="str">
            <v>075204/8847</v>
          </cell>
          <cell r="H318" t="str">
            <v>Česká republika</v>
          </cell>
          <cell r="I318" t="str">
            <v>Krátká</v>
          </cell>
          <cell r="J318">
            <v>904</v>
          </cell>
          <cell r="K318" t="str">
            <v>Boskovice</v>
          </cell>
          <cell r="L318">
            <v>68001</v>
          </cell>
          <cell r="M318" t="str">
            <v>Jihomoravský kraj</v>
          </cell>
          <cell r="O318" t="str">
            <v>blezlova@czechsnowboarding.cz</v>
          </cell>
          <cell r="P318">
            <v>39117</v>
          </cell>
          <cell r="Q318">
            <v>14600224</v>
          </cell>
          <cell r="R318" t="str">
            <v>Klub Krušných hor, z.s.</v>
          </cell>
          <cell r="S318" t="str">
            <v>Karlovarský kraj</v>
          </cell>
          <cell r="T318" t="str">
            <v>SB</v>
          </cell>
        </row>
        <row r="319">
          <cell r="D319" t="str">
            <v>Tomáš</v>
          </cell>
          <cell r="E319" t="str">
            <v>Boardt</v>
          </cell>
          <cell r="F319" t="str">
            <v>Muž</v>
          </cell>
          <cell r="G319" t="str">
            <v>830326/0075</v>
          </cell>
          <cell r="H319" t="str">
            <v>Česká republika</v>
          </cell>
          <cell r="I319" t="str">
            <v>Vl.Vančury</v>
          </cell>
          <cell r="K319" t="str">
            <v>Praha 5 (Česká republika)</v>
          </cell>
          <cell r="L319">
            <v>15001</v>
          </cell>
          <cell r="O319" t="str">
            <v>boardt@ceskysnowboarding.cz</v>
          </cell>
          <cell r="P319">
            <v>30401</v>
          </cell>
          <cell r="Q319">
            <v>10746900</v>
          </cell>
          <cell r="R319" t="str">
            <v>Český snowboarding z.s.</v>
          </cell>
          <cell r="S319" t="str">
            <v>Hlavní město Praha</v>
          </cell>
          <cell r="T319" t="str">
            <v>SB</v>
          </cell>
        </row>
        <row r="320">
          <cell r="C320">
            <v>887762</v>
          </cell>
          <cell r="D320" t="str">
            <v>Lucie</v>
          </cell>
          <cell r="E320" t="str">
            <v>Bobková</v>
          </cell>
          <cell r="F320" t="str">
            <v>Žena</v>
          </cell>
          <cell r="G320" t="str">
            <v>815825/2575</v>
          </cell>
          <cell r="H320" t="str">
            <v>Česká republika</v>
          </cell>
          <cell r="I320" t="str">
            <v>Žitavská</v>
          </cell>
          <cell r="J320">
            <v>693</v>
          </cell>
          <cell r="K320" t="str">
            <v>Hrádek nad Nisou</v>
          </cell>
          <cell r="L320">
            <v>46334</v>
          </cell>
          <cell r="M320" t="str">
            <v>Liberecký kraj</v>
          </cell>
          <cell r="O320" t="str">
            <v>bobkova@sportclub2000.eu</v>
          </cell>
          <cell r="P320">
            <v>29823</v>
          </cell>
          <cell r="Q320">
            <v>10417706</v>
          </cell>
          <cell r="R320" t="str">
            <v>Sport Club 2000, z.s.</v>
          </cell>
          <cell r="S320" t="str">
            <v>Ústecký kraj</v>
          </cell>
          <cell r="T320" t="str">
            <v>SB</v>
          </cell>
        </row>
        <row r="321">
          <cell r="C321">
            <v>889378</v>
          </cell>
          <cell r="D321" t="str">
            <v>Adéla</v>
          </cell>
          <cell r="E321" t="str">
            <v>Boboslová</v>
          </cell>
          <cell r="F321" t="str">
            <v>Žena</v>
          </cell>
          <cell r="G321" t="str">
            <v>075616/3683</v>
          </cell>
          <cell r="H321" t="str">
            <v>Česká republika</v>
          </cell>
          <cell r="I321" t="str">
            <v>Hlavní třída</v>
          </cell>
          <cell r="K321" t="str">
            <v>Ostrava Poruba (Česká republika)</v>
          </cell>
          <cell r="L321">
            <v>70800</v>
          </cell>
          <cell r="O321" t="str">
            <v>boboslova@snowkidzcz.com</v>
          </cell>
          <cell r="P321">
            <v>39249</v>
          </cell>
          <cell r="Q321">
            <v>14676713</v>
          </cell>
          <cell r="R321" t="str">
            <v>SnowKidz z.s.</v>
          </cell>
          <cell r="S321" t="str">
            <v>Hlavní město Praha</v>
          </cell>
          <cell r="T321" t="str">
            <v>SB</v>
          </cell>
        </row>
        <row r="322">
          <cell r="D322" t="str">
            <v>Martin</v>
          </cell>
          <cell r="E322" t="str">
            <v>Bobysud</v>
          </cell>
          <cell r="F322" t="str">
            <v>Muž</v>
          </cell>
          <cell r="G322" t="str">
            <v>910714/2682</v>
          </cell>
          <cell r="H322" t="str">
            <v>Česká republika</v>
          </cell>
          <cell r="I322" t="str">
            <v>Žďár</v>
          </cell>
          <cell r="K322" t="str">
            <v>Tanvald (Česká republika)</v>
          </cell>
          <cell r="L322">
            <v>46841</v>
          </cell>
          <cell r="O322" t="str">
            <v>bobysud@ceskysnowboarding.cz</v>
          </cell>
          <cell r="P322">
            <v>33433</v>
          </cell>
          <cell r="Q322">
            <v>10893309</v>
          </cell>
          <cell r="R322" t="str">
            <v>Český snowboarding z.s.</v>
          </cell>
          <cell r="S322" t="str">
            <v>Hlavní město Praha</v>
          </cell>
          <cell r="T322" t="str">
            <v>SB</v>
          </cell>
        </row>
        <row r="323">
          <cell r="D323" t="str">
            <v>Jan</v>
          </cell>
          <cell r="E323" t="str">
            <v>Bocek</v>
          </cell>
          <cell r="F323" t="str">
            <v>Muž</v>
          </cell>
          <cell r="G323" t="str">
            <v>790614/4202</v>
          </cell>
          <cell r="H323" t="str">
            <v>Česká republika</v>
          </cell>
          <cell r="I323" t="str">
            <v>Guty</v>
          </cell>
          <cell r="J323">
            <v>226</v>
          </cell>
          <cell r="K323" t="str">
            <v>Třinec - Guty</v>
          </cell>
          <cell r="L323">
            <v>73955</v>
          </cell>
          <cell r="M323" t="str">
            <v>Moravskoslezský kraj</v>
          </cell>
          <cell r="O323" t="str">
            <v>bocek@ceskysnowboarding.cz</v>
          </cell>
          <cell r="P323">
            <v>29020</v>
          </cell>
          <cell r="Q323">
            <v>10861175</v>
          </cell>
          <cell r="R323" t="str">
            <v>Český snowboarding z.s.</v>
          </cell>
          <cell r="S323" t="str">
            <v>Hlavní město Praha</v>
          </cell>
          <cell r="T323" t="str">
            <v>SB</v>
          </cell>
        </row>
        <row r="324">
          <cell r="D324" t="str">
            <v>Radka</v>
          </cell>
          <cell r="E324" t="str">
            <v>Bockschneiderová</v>
          </cell>
          <cell r="F324" t="str">
            <v>Žena</v>
          </cell>
          <cell r="G324" t="str">
            <v>726012/2573</v>
          </cell>
          <cell r="H324" t="str">
            <v>Česká republika</v>
          </cell>
          <cell r="I324" t="str">
            <v>Jeřmanická</v>
          </cell>
          <cell r="J324">
            <v>485</v>
          </cell>
          <cell r="K324" t="str">
            <v>Liberec XXV-Vesec</v>
          </cell>
          <cell r="L324">
            <v>46312</v>
          </cell>
          <cell r="M324" t="str">
            <v>Liberecký kraj</v>
          </cell>
          <cell r="O324" t="str">
            <v>radkabockschneiderova@czechsnowboarding.cz</v>
          </cell>
          <cell r="P324">
            <v>26584</v>
          </cell>
          <cell r="Q324">
            <v>13014171</v>
          </cell>
          <cell r="R324" t="str">
            <v>Český snowboarding z.s.</v>
          </cell>
          <cell r="S324" t="str">
            <v>Hlavní město Praha</v>
          </cell>
          <cell r="T324" t="str">
            <v>SB</v>
          </cell>
        </row>
        <row r="325">
          <cell r="D325" t="str">
            <v>Jaroslav</v>
          </cell>
          <cell r="E325" t="str">
            <v>Boček</v>
          </cell>
          <cell r="F325" t="str">
            <v>Muž</v>
          </cell>
          <cell r="G325" t="str">
            <v>780502/2104</v>
          </cell>
          <cell r="H325" t="str">
            <v>Česká republika</v>
          </cell>
          <cell r="I325" t="str">
            <v>Štětínská</v>
          </cell>
          <cell r="J325">
            <v>356</v>
          </cell>
          <cell r="K325" t="str">
            <v>Praha - Bohnice</v>
          </cell>
          <cell r="L325">
            <v>18100</v>
          </cell>
          <cell r="M325" t="str">
            <v>Hlavní město Praha</v>
          </cell>
          <cell r="N325" t="str">
            <v>4,20777E+11</v>
          </cell>
          <cell r="O325" t="str">
            <v>bocek@ceskysnowboarding.cz</v>
          </cell>
          <cell r="P325">
            <v>28612</v>
          </cell>
          <cell r="Q325">
            <v>10591696</v>
          </cell>
          <cell r="R325" t="str">
            <v>Český snowboarding z.s.</v>
          </cell>
          <cell r="S325" t="str">
            <v>Hlavní město Praha</v>
          </cell>
          <cell r="T325" t="str">
            <v>SB</v>
          </cell>
        </row>
        <row r="326">
          <cell r="D326" t="str">
            <v>Jiří</v>
          </cell>
          <cell r="E326" t="str">
            <v>Boček</v>
          </cell>
          <cell r="F326" t="str">
            <v>Muž</v>
          </cell>
          <cell r="G326" t="str">
            <v>890311/1129</v>
          </cell>
          <cell r="H326" t="str">
            <v>Česká republika</v>
          </cell>
          <cell r="I326" t="str">
            <v>V mezihoří</v>
          </cell>
          <cell r="J326">
            <v>1101</v>
          </cell>
          <cell r="K326" t="str">
            <v>Praha - Libeň</v>
          </cell>
          <cell r="L326">
            <v>18000</v>
          </cell>
          <cell r="M326" t="str">
            <v>Hlavní město Praha</v>
          </cell>
          <cell r="O326" t="str">
            <v>jiri.bocek@seznam.cz</v>
          </cell>
          <cell r="P326">
            <v>32578</v>
          </cell>
          <cell r="Q326">
            <v>11323745</v>
          </cell>
          <cell r="R326" t="str">
            <v>Český snowboarding z.s.</v>
          </cell>
          <cell r="S326" t="str">
            <v>Hlavní město Praha</v>
          </cell>
          <cell r="T326" t="str">
            <v>SB</v>
          </cell>
        </row>
        <row r="327">
          <cell r="D327" t="str">
            <v>Ondřej</v>
          </cell>
          <cell r="E327" t="str">
            <v>Boček</v>
          </cell>
          <cell r="F327" t="str">
            <v>Muž</v>
          </cell>
          <cell r="G327" t="str">
            <v>860908/2185</v>
          </cell>
          <cell r="H327" t="str">
            <v>Česká republika</v>
          </cell>
          <cell r="I327" t="str">
            <v>U Lomů</v>
          </cell>
          <cell r="K327" t="str">
            <v>Plzeň (Česká republika)</v>
          </cell>
          <cell r="L327" t="str">
            <v>301 00</v>
          </cell>
          <cell r="N327" t="str">
            <v>4,20777E+11</v>
          </cell>
          <cell r="O327" t="str">
            <v>o.j.bocek@seznam.cz</v>
          </cell>
          <cell r="P327">
            <v>31663</v>
          </cell>
          <cell r="Q327">
            <v>14498473</v>
          </cell>
          <cell r="R327" t="str">
            <v>Neregistrovaní</v>
          </cell>
          <cell r="S327" t="str">
            <v>Plzeňský kraj</v>
          </cell>
          <cell r="T327" t="str">
            <v>SB</v>
          </cell>
        </row>
        <row r="328">
          <cell r="D328" t="str">
            <v>Adéla</v>
          </cell>
          <cell r="E328" t="str">
            <v>Bočková</v>
          </cell>
          <cell r="F328" t="str">
            <v>Žena</v>
          </cell>
          <cell r="G328" t="str">
            <v>126224/0815</v>
          </cell>
          <cell r="H328" t="str">
            <v>Česká republika</v>
          </cell>
          <cell r="I328" t="str">
            <v>Štětínská</v>
          </cell>
          <cell r="J328">
            <v>356</v>
          </cell>
          <cell r="K328" t="str">
            <v>Praha - Bohnice</v>
          </cell>
          <cell r="L328">
            <v>18100</v>
          </cell>
          <cell r="M328" t="str">
            <v>Hlavní město Praha</v>
          </cell>
          <cell r="O328" t="str">
            <v>jaroslav.bocek1@gmail.com</v>
          </cell>
          <cell r="P328">
            <v>41267</v>
          </cell>
          <cell r="Q328">
            <v>14857373</v>
          </cell>
          <cell r="R328" t="str">
            <v>SK LOQUITA' S, z. s.</v>
          </cell>
          <cell r="S328" t="str">
            <v>Královéhradecký kraj</v>
          </cell>
          <cell r="T328" t="str">
            <v>SB</v>
          </cell>
        </row>
        <row r="329">
          <cell r="D329" t="str">
            <v>Alice</v>
          </cell>
          <cell r="E329" t="str">
            <v>Bočková</v>
          </cell>
          <cell r="F329" t="str">
            <v>Muž</v>
          </cell>
          <cell r="G329" t="str">
            <v>860417/6174</v>
          </cell>
          <cell r="H329" t="str">
            <v>Česká republika</v>
          </cell>
          <cell r="I329" t="str">
            <v>Štětínská</v>
          </cell>
          <cell r="J329">
            <v>356</v>
          </cell>
          <cell r="K329" t="str">
            <v>Praha - Bohnice</v>
          </cell>
          <cell r="L329">
            <v>18100</v>
          </cell>
          <cell r="M329" t="str">
            <v>Hlavní město Praha</v>
          </cell>
          <cell r="O329" t="str">
            <v>bocek@ceskysnowboarding.cz</v>
          </cell>
          <cell r="P329">
            <v>31519</v>
          </cell>
          <cell r="Q329">
            <v>10875424</v>
          </cell>
          <cell r="R329" t="str">
            <v>Český snowboarding z.s.</v>
          </cell>
          <cell r="S329" t="str">
            <v>Hlavní město Praha</v>
          </cell>
          <cell r="T329" t="str">
            <v>SB</v>
          </cell>
        </row>
        <row r="330">
          <cell r="D330" t="str">
            <v>Petra</v>
          </cell>
          <cell r="E330" t="str">
            <v>Bodnárová</v>
          </cell>
          <cell r="F330" t="str">
            <v>Žena</v>
          </cell>
          <cell r="G330" t="str">
            <v>776029/1759</v>
          </cell>
          <cell r="H330" t="str">
            <v>Česká republika</v>
          </cell>
          <cell r="I330" t="str">
            <v>Paprsková</v>
          </cell>
          <cell r="J330">
            <v>240</v>
          </cell>
          <cell r="K330" t="str">
            <v>Praha - Krč</v>
          </cell>
          <cell r="L330">
            <v>14000</v>
          </cell>
          <cell r="M330" t="str">
            <v>Hlavní město Praha</v>
          </cell>
          <cell r="O330" t="str">
            <v>xbodnaro@volny.cz</v>
          </cell>
          <cell r="P330">
            <v>28427</v>
          </cell>
          <cell r="Q330">
            <v>13011040</v>
          </cell>
          <cell r="R330" t="str">
            <v>Český snowboarding z.s.</v>
          </cell>
          <cell r="S330" t="str">
            <v>Hlavní město Praha</v>
          </cell>
          <cell r="T330" t="str">
            <v>SB</v>
          </cell>
        </row>
        <row r="331">
          <cell r="D331" t="str">
            <v>Jakub</v>
          </cell>
          <cell r="E331" t="str">
            <v>Boháč</v>
          </cell>
          <cell r="F331" t="str">
            <v>Muž</v>
          </cell>
          <cell r="G331" t="str">
            <v>090524/0391</v>
          </cell>
          <cell r="H331" t="str">
            <v>Česká republika</v>
          </cell>
          <cell r="I331" t="str">
            <v>Staré Hamry</v>
          </cell>
          <cell r="K331" t="str">
            <v>Staré Hamry (Česká republika)</v>
          </cell>
          <cell r="L331">
            <v>73915</v>
          </cell>
          <cell r="O331" t="str">
            <v>bohac@snowkidzcz.com</v>
          </cell>
          <cell r="P331">
            <v>39957</v>
          </cell>
          <cell r="Q331">
            <v>14674184</v>
          </cell>
          <cell r="R331" t="str">
            <v>SnowKidz z.s.</v>
          </cell>
          <cell r="S331" t="str">
            <v>Hlavní město Praha</v>
          </cell>
          <cell r="T331" t="str">
            <v>SB</v>
          </cell>
        </row>
        <row r="332">
          <cell r="D332" t="str">
            <v>Jan</v>
          </cell>
          <cell r="E332" t="str">
            <v>Boháč</v>
          </cell>
          <cell r="F332" t="str">
            <v>Muž</v>
          </cell>
          <cell r="G332" t="str">
            <v>050903/0379</v>
          </cell>
          <cell r="H332" t="str">
            <v>Česká republika</v>
          </cell>
          <cell r="I332" t="str">
            <v>Staré Hamry</v>
          </cell>
          <cell r="K332" t="str">
            <v>Staré Hamry (Česká republika)</v>
          </cell>
          <cell r="L332">
            <v>73915</v>
          </cell>
          <cell r="O332" t="str">
            <v>bohac@snowkidzcz.com</v>
          </cell>
          <cell r="P332">
            <v>38598</v>
          </cell>
          <cell r="Q332">
            <v>14674285</v>
          </cell>
          <cell r="R332" t="str">
            <v>SnowKidz z.s.</v>
          </cell>
          <cell r="S332" t="str">
            <v>Hlavní město Praha</v>
          </cell>
          <cell r="T332" t="str">
            <v>SB</v>
          </cell>
        </row>
        <row r="333">
          <cell r="D333" t="str">
            <v>Petr</v>
          </cell>
          <cell r="E333" t="str">
            <v>Boháček</v>
          </cell>
          <cell r="F333" t="str">
            <v>Muž</v>
          </cell>
          <cell r="G333" t="str">
            <v>901120/3267</v>
          </cell>
          <cell r="H333" t="str">
            <v>Česká republika</v>
          </cell>
          <cell r="I333" t="str">
            <v>Na Bělidle</v>
          </cell>
          <cell r="J333">
            <v>945</v>
          </cell>
          <cell r="K333" t="str">
            <v>Týniště nad Orlicí</v>
          </cell>
          <cell r="L333">
            <v>51721</v>
          </cell>
          <cell r="M333" t="str">
            <v>Královéhradecký kraj</v>
          </cell>
          <cell r="O333" t="str">
            <v>bohacek@ceskysnowboarding.cz</v>
          </cell>
          <cell r="P333">
            <v>33197</v>
          </cell>
          <cell r="Q333">
            <v>10890275</v>
          </cell>
          <cell r="R333" t="str">
            <v>Český snowboarding z.s.</v>
          </cell>
          <cell r="S333" t="str">
            <v>Hlavní město Praha</v>
          </cell>
          <cell r="T333" t="str">
            <v>SB</v>
          </cell>
        </row>
        <row r="334">
          <cell r="D334" t="str">
            <v>Tomáš</v>
          </cell>
          <cell r="E334" t="str">
            <v>Boháček</v>
          </cell>
          <cell r="F334" t="str">
            <v>Muž</v>
          </cell>
          <cell r="G334" t="str">
            <v>040215/5798</v>
          </cell>
          <cell r="H334" t="str">
            <v>Česká republika</v>
          </cell>
          <cell r="I334" t="str">
            <v>náměstí Bratří Synků</v>
          </cell>
          <cell r="J334">
            <v>472</v>
          </cell>
          <cell r="K334" t="str">
            <v>Praha - Nusle</v>
          </cell>
          <cell r="L334">
            <v>14000</v>
          </cell>
          <cell r="M334" t="str">
            <v>Hlavní město Praha</v>
          </cell>
          <cell r="O334" t="str">
            <v>andy.bubu@seznam.cz</v>
          </cell>
          <cell r="P334">
            <v>38032</v>
          </cell>
          <cell r="Q334">
            <v>14900520</v>
          </cell>
          <cell r="R334" t="str">
            <v>100. Hard, z.s.</v>
          </cell>
          <cell r="S334" t="str">
            <v>Středočeský kraj</v>
          </cell>
          <cell r="T334" t="str">
            <v>SB</v>
          </cell>
        </row>
        <row r="335">
          <cell r="C335">
            <v>888885</v>
          </cell>
          <cell r="D335" t="str">
            <v>Lucie</v>
          </cell>
          <cell r="E335" t="str">
            <v>Boháčková</v>
          </cell>
          <cell r="F335" t="str">
            <v>Žena</v>
          </cell>
          <cell r="G335" t="str">
            <v>075207/4697</v>
          </cell>
          <cell r="H335" t="str">
            <v>Česká republika</v>
          </cell>
          <cell r="I335" t="str">
            <v>náměstí Bratří Synků</v>
          </cell>
          <cell r="J335">
            <v>472</v>
          </cell>
          <cell r="K335" t="str">
            <v>Praha - Nusle</v>
          </cell>
          <cell r="L335">
            <v>14000</v>
          </cell>
          <cell r="M335" t="str">
            <v>Hlavní město Praha</v>
          </cell>
          <cell r="O335" t="str">
            <v>andy.bubu@seznam.cz</v>
          </cell>
          <cell r="P335">
            <v>39120</v>
          </cell>
          <cell r="Q335">
            <v>14900419</v>
          </cell>
          <cell r="R335" t="str">
            <v>100. Hard, z.s.</v>
          </cell>
          <cell r="S335" t="str">
            <v>Středočeský kraj</v>
          </cell>
          <cell r="T335" t="str">
            <v>SB</v>
          </cell>
        </row>
        <row r="336">
          <cell r="D336" t="str">
            <v>Dagmar</v>
          </cell>
          <cell r="E336" t="str">
            <v>Boháčová</v>
          </cell>
          <cell r="F336" t="str">
            <v>Žena</v>
          </cell>
          <cell r="G336" t="str">
            <v>726215/0170</v>
          </cell>
          <cell r="H336" t="str">
            <v>Česká republika</v>
          </cell>
          <cell r="I336" t="str">
            <v>Pod Nouzovem</v>
          </cell>
          <cell r="J336">
            <v>970</v>
          </cell>
          <cell r="K336" t="str">
            <v>Praha - Kbely</v>
          </cell>
          <cell r="L336">
            <v>19700</v>
          </cell>
          <cell r="M336" t="str">
            <v>Hlavní město Praha</v>
          </cell>
          <cell r="O336" t="str">
            <v>dagmarbohacova@seznam.cz</v>
          </cell>
          <cell r="P336">
            <v>26648</v>
          </cell>
          <cell r="Q336">
            <v>12926770</v>
          </cell>
          <cell r="R336" t="str">
            <v>Český snowboarding z.s.</v>
          </cell>
          <cell r="S336" t="str">
            <v>Hlavní město Praha</v>
          </cell>
          <cell r="T336" t="str">
            <v>SB</v>
          </cell>
        </row>
        <row r="337">
          <cell r="D337" t="str">
            <v>Jana</v>
          </cell>
          <cell r="E337" t="str">
            <v>Boháčová</v>
          </cell>
          <cell r="F337" t="str">
            <v>Žena</v>
          </cell>
          <cell r="G337" t="str">
            <v>916218/0038</v>
          </cell>
          <cell r="H337" t="str">
            <v>Česká republika</v>
          </cell>
          <cell r="I337" t="str">
            <v>Ondříčkova</v>
          </cell>
          <cell r="K337" t="str">
            <v>Praha (Česká republika)</v>
          </cell>
          <cell r="L337">
            <v>13000</v>
          </cell>
          <cell r="O337" t="str">
            <v>janca.bohacova@email.cz</v>
          </cell>
          <cell r="P337">
            <v>33590</v>
          </cell>
          <cell r="Q337">
            <v>13404902</v>
          </cell>
          <cell r="R337" t="str">
            <v>Český snowboarding z.s.</v>
          </cell>
          <cell r="S337" t="str">
            <v>Hlavní město Praha</v>
          </cell>
          <cell r="T337" t="str">
            <v>SB</v>
          </cell>
        </row>
        <row r="338">
          <cell r="D338" t="str">
            <v>Radim</v>
          </cell>
          <cell r="E338" t="str">
            <v>Boher</v>
          </cell>
          <cell r="F338" t="str">
            <v>Muž</v>
          </cell>
          <cell r="G338" t="str">
            <v>100606/8041</v>
          </cell>
          <cell r="H338" t="str">
            <v>Česká republika</v>
          </cell>
          <cell r="I338" t="str">
            <v>Ctiradova</v>
          </cell>
          <cell r="J338">
            <v>852</v>
          </cell>
          <cell r="K338" t="str">
            <v>Brno - Chrlice</v>
          </cell>
          <cell r="L338">
            <v>64300</v>
          </cell>
          <cell r="M338" t="str">
            <v>Jihomoravský kraj</v>
          </cell>
          <cell r="O338" t="str">
            <v>boher.radim@czechsnowboarding.cz</v>
          </cell>
          <cell r="P338">
            <v>40335</v>
          </cell>
          <cell r="Q338">
            <v>14622452</v>
          </cell>
          <cell r="R338" t="str">
            <v>Český snowboarding z.s.</v>
          </cell>
          <cell r="S338" t="str">
            <v>Hlavní město Praha</v>
          </cell>
          <cell r="T338" t="str">
            <v>SB</v>
          </cell>
        </row>
        <row r="339">
          <cell r="D339" t="str">
            <v>Viktorie</v>
          </cell>
          <cell r="E339" t="str">
            <v>Böhmová</v>
          </cell>
          <cell r="F339" t="str">
            <v>Žena</v>
          </cell>
          <cell r="G339" t="str">
            <v>055818/3769</v>
          </cell>
          <cell r="H339" t="str">
            <v>Česká republika</v>
          </cell>
          <cell r="I339" t="str">
            <v>Dvouletky</v>
          </cell>
          <cell r="J339">
            <v>1137</v>
          </cell>
          <cell r="K339" t="str">
            <v>Ostrava - Hrabůvka</v>
          </cell>
          <cell r="L339">
            <v>70030</v>
          </cell>
          <cell r="M339" t="str">
            <v>Moravskoslezský kraj</v>
          </cell>
          <cell r="O339" t="str">
            <v>kamila.bohmova@czechsnowboarding.cz</v>
          </cell>
          <cell r="P339">
            <v>38582</v>
          </cell>
          <cell r="Q339">
            <v>14657818</v>
          </cell>
          <cell r="R339" t="str">
            <v>Český snowboarding z.s.</v>
          </cell>
          <cell r="S339" t="str">
            <v>Hlavní město Praha</v>
          </cell>
          <cell r="T339" t="str">
            <v>SB</v>
          </cell>
        </row>
        <row r="340">
          <cell r="D340" t="str">
            <v>Pavel</v>
          </cell>
          <cell r="E340" t="str">
            <v>Bohůnek</v>
          </cell>
          <cell r="F340" t="str">
            <v>Muž</v>
          </cell>
          <cell r="G340" t="str">
            <v>650416/2060</v>
          </cell>
          <cell r="H340" t="str">
            <v>Česká republika</v>
          </cell>
          <cell r="I340" t="str">
            <v>Vaňkova</v>
          </cell>
          <cell r="J340">
            <v>120</v>
          </cell>
          <cell r="K340" t="str">
            <v>Klatovy III</v>
          </cell>
          <cell r="L340">
            <v>33901</v>
          </cell>
          <cell r="M340" t="str">
            <v>Plzeňský kraj</v>
          </cell>
          <cell r="O340" t="str">
            <v>bohunek.p@seznam.cz</v>
          </cell>
          <cell r="P340">
            <v>23848</v>
          </cell>
          <cell r="Q340">
            <v>15745733</v>
          </cell>
          <cell r="R340" t="str">
            <v>Snow Rockets, z.s.</v>
          </cell>
          <cell r="S340" t="str">
            <v>Plzeňský kraj</v>
          </cell>
          <cell r="T340" t="str">
            <v>SB</v>
          </cell>
        </row>
        <row r="341">
          <cell r="C341">
            <v>776149</v>
          </cell>
          <cell r="D341" t="str">
            <v>Petr</v>
          </cell>
          <cell r="E341" t="str">
            <v>Bohůnek</v>
          </cell>
          <cell r="F341" t="str">
            <v>Muž</v>
          </cell>
          <cell r="G341" t="str">
            <v>910501/2026</v>
          </cell>
          <cell r="H341" t="str">
            <v>Česká republika</v>
          </cell>
          <cell r="I341" t="str">
            <v>Klatovy</v>
          </cell>
          <cell r="K341" t="str">
            <v>Klatovy 3 (Česká republika)</v>
          </cell>
          <cell r="L341">
            <v>33901</v>
          </cell>
          <cell r="N341" t="str">
            <v>4,20733E+11</v>
          </cell>
          <cell r="O341" t="str">
            <v>petrbohunek@seznam.cz</v>
          </cell>
          <cell r="P341">
            <v>33359</v>
          </cell>
          <cell r="Q341">
            <v>11179861</v>
          </cell>
          <cell r="R341" t="str">
            <v>Snow Rockets, z.s.</v>
          </cell>
          <cell r="S341" t="str">
            <v>Plzeňský kraj</v>
          </cell>
          <cell r="T341" t="str">
            <v>SB</v>
          </cell>
        </row>
        <row r="342">
          <cell r="C342">
            <v>889210</v>
          </cell>
          <cell r="D342" t="str">
            <v>Marie</v>
          </cell>
          <cell r="E342" t="str">
            <v>Bohůnková</v>
          </cell>
          <cell r="F342" t="str">
            <v>Žena</v>
          </cell>
          <cell r="G342" t="str">
            <v>975927/2028</v>
          </cell>
          <cell r="H342" t="str">
            <v>Česká republika</v>
          </cell>
          <cell r="I342" t="str">
            <v>Vaňkova</v>
          </cell>
          <cell r="J342">
            <v>120</v>
          </cell>
          <cell r="K342" t="str">
            <v>Klatovy III</v>
          </cell>
          <cell r="L342">
            <v>33901</v>
          </cell>
          <cell r="M342" t="str">
            <v>Plzeňský kraj</v>
          </cell>
          <cell r="O342" t="str">
            <v>bohunkova@snowrockets.cz</v>
          </cell>
          <cell r="P342">
            <v>35700</v>
          </cell>
          <cell r="Q342">
            <v>11731852</v>
          </cell>
          <cell r="R342" t="str">
            <v>Snow Rockets, z.s.</v>
          </cell>
          <cell r="S342" t="str">
            <v>Plzeňský kraj</v>
          </cell>
          <cell r="T342" t="str">
            <v>SB</v>
          </cell>
        </row>
        <row r="343">
          <cell r="C343">
            <v>889349</v>
          </cell>
          <cell r="D343" t="str">
            <v>Kateřina</v>
          </cell>
          <cell r="E343" t="str">
            <v>Boková</v>
          </cell>
          <cell r="F343" t="str">
            <v>Žena</v>
          </cell>
          <cell r="G343" t="str">
            <v>066217/8121</v>
          </cell>
          <cell r="H343" t="str">
            <v>Česká republika</v>
          </cell>
          <cell r="I343" t="str">
            <v>Vlčnovská</v>
          </cell>
          <cell r="J343">
            <v>4169</v>
          </cell>
          <cell r="K343" t="str">
            <v>Brno - Židenice</v>
          </cell>
          <cell r="L343">
            <v>62800</v>
          </cell>
          <cell r="M343" t="str">
            <v>Jihomoravský kraj</v>
          </cell>
          <cell r="O343" t="str">
            <v>bokova@czechsnowboarding.cz</v>
          </cell>
          <cell r="P343">
            <v>39068</v>
          </cell>
          <cell r="Q343">
            <v>14589918</v>
          </cell>
          <cell r="R343" t="str">
            <v>SnowKidz z.s.</v>
          </cell>
          <cell r="S343" t="str">
            <v>Hlavní město Praha</v>
          </cell>
          <cell r="T343" t="str">
            <v>SB</v>
          </cell>
        </row>
        <row r="344">
          <cell r="D344" t="str">
            <v>Martina</v>
          </cell>
          <cell r="E344" t="str">
            <v>Boková</v>
          </cell>
          <cell r="F344" t="str">
            <v>Žena</v>
          </cell>
          <cell r="G344" t="str">
            <v>795418/4535</v>
          </cell>
          <cell r="H344" t="str">
            <v>Česká republika</v>
          </cell>
          <cell r="I344" t="str">
            <v>Týnská</v>
          </cell>
          <cell r="J344">
            <v>698</v>
          </cell>
          <cell r="K344" t="str">
            <v>Třebíč - Podklášteří</v>
          </cell>
          <cell r="L344">
            <v>67401</v>
          </cell>
          <cell r="M344" t="str">
            <v>Kraj Vysočina</v>
          </cell>
          <cell r="O344" t="str">
            <v>martina.bokova@seznam.cz</v>
          </cell>
          <cell r="P344">
            <v>28963</v>
          </cell>
          <cell r="Q344">
            <v>14629930</v>
          </cell>
          <cell r="R344" t="str">
            <v>Český snowboarding z.s.</v>
          </cell>
          <cell r="S344" t="str">
            <v>Hlavní město Praha</v>
          </cell>
          <cell r="T344" t="str">
            <v>SB</v>
          </cell>
        </row>
        <row r="345">
          <cell r="D345" t="str">
            <v>Petr</v>
          </cell>
          <cell r="E345" t="str">
            <v>Bokůvková</v>
          </cell>
          <cell r="F345" t="str">
            <v>Muž</v>
          </cell>
          <cell r="G345" t="str">
            <v>095717/5274</v>
          </cell>
          <cell r="H345" t="str">
            <v>Česká republika</v>
          </cell>
          <cell r="I345" t="str">
            <v>Wolkerova</v>
          </cell>
          <cell r="J345">
            <v>632</v>
          </cell>
          <cell r="K345" t="str">
            <v>Olomouc - Nová Ulice</v>
          </cell>
          <cell r="L345">
            <v>77900</v>
          </cell>
          <cell r="M345" t="str">
            <v>Olomoucký kraj</v>
          </cell>
          <cell r="O345" t="str">
            <v>p.bokuvkova@volny.cz</v>
          </cell>
          <cell r="P345">
            <v>40011</v>
          </cell>
          <cell r="Q345">
            <v>14647411</v>
          </cell>
          <cell r="R345" t="str">
            <v>Český snowboarding z.s.</v>
          </cell>
          <cell r="S345" t="str">
            <v>Hlavní město Praha</v>
          </cell>
          <cell r="T345" t="str">
            <v>SB</v>
          </cell>
        </row>
        <row r="346">
          <cell r="C346">
            <v>776346</v>
          </cell>
          <cell r="D346" t="str">
            <v>Adam</v>
          </cell>
          <cell r="E346" t="str">
            <v>Bolek</v>
          </cell>
          <cell r="F346" t="str">
            <v>Muž</v>
          </cell>
          <cell r="G346" t="str">
            <v>070913/3678</v>
          </cell>
          <cell r="H346" t="str">
            <v>Česká republika</v>
          </cell>
          <cell r="I346" t="str">
            <v>Slunečná</v>
          </cell>
          <cell r="J346">
            <v>525</v>
          </cell>
          <cell r="K346" t="str">
            <v>Velká Polom</v>
          </cell>
          <cell r="L346">
            <v>74764</v>
          </cell>
          <cell r="M346" t="str">
            <v>Moravskoslezský kraj</v>
          </cell>
          <cell r="N346" t="str">
            <v>4,20733E+11</v>
          </cell>
          <cell r="O346" t="str">
            <v>bolek@snowkidzcz.com</v>
          </cell>
          <cell r="P346">
            <v>39338</v>
          </cell>
          <cell r="Q346">
            <v>14677521</v>
          </cell>
          <cell r="R346" t="str">
            <v>SnowKidz z.s.</v>
          </cell>
          <cell r="S346" t="str">
            <v>Hlavní město Praha</v>
          </cell>
          <cell r="T346" t="str">
            <v>SB</v>
          </cell>
        </row>
        <row r="347">
          <cell r="D347" t="str">
            <v>Michal</v>
          </cell>
          <cell r="E347" t="str">
            <v>Bolek</v>
          </cell>
          <cell r="F347" t="str">
            <v>Muž</v>
          </cell>
          <cell r="G347" t="str">
            <v>071225/3773</v>
          </cell>
          <cell r="H347" t="str">
            <v>Česká republika</v>
          </cell>
          <cell r="I347" t="str">
            <v>Mlýnská</v>
          </cell>
          <cell r="K347" t="str">
            <v>Ostrava (Česká republika)</v>
          </cell>
          <cell r="L347">
            <v>73801</v>
          </cell>
          <cell r="N347" t="str">
            <v>4,20725E+11</v>
          </cell>
          <cell r="O347" t="str">
            <v>michal.bolek@czechsnowboarding.cz</v>
          </cell>
          <cell r="P347">
            <v>39441</v>
          </cell>
          <cell r="Q347">
            <v>14681965</v>
          </cell>
          <cell r="R347" t="str">
            <v>Český snowboarding z.s.</v>
          </cell>
          <cell r="S347" t="str">
            <v>Hlavní město Praha</v>
          </cell>
          <cell r="T347" t="str">
            <v>SB</v>
          </cell>
        </row>
        <row r="348">
          <cell r="D348" t="str">
            <v>Filip</v>
          </cell>
          <cell r="E348" t="str">
            <v>Bolfík</v>
          </cell>
          <cell r="F348" t="str">
            <v>Muž</v>
          </cell>
          <cell r="G348" t="str">
            <v>080724/8530</v>
          </cell>
          <cell r="H348" t="str">
            <v>Česká republika</v>
          </cell>
          <cell r="I348" t="str">
            <v>Jižní</v>
          </cell>
          <cell r="K348" t="str">
            <v>Hodonín (Česká republika)</v>
          </cell>
          <cell r="L348">
            <v>69501</v>
          </cell>
          <cell r="O348" t="str">
            <v>boflik@czechsnowboarding.cz</v>
          </cell>
          <cell r="P348">
            <v>39653</v>
          </cell>
          <cell r="Q348">
            <v>14582137</v>
          </cell>
          <cell r="R348" t="str">
            <v>SnowKidz z.s.</v>
          </cell>
          <cell r="S348" t="str">
            <v>Hlavní město Praha</v>
          </cell>
          <cell r="T348" t="str">
            <v>SB</v>
          </cell>
        </row>
        <row r="349">
          <cell r="D349" t="str">
            <v>Petr</v>
          </cell>
          <cell r="E349" t="str">
            <v>Bolina</v>
          </cell>
          <cell r="F349" t="str">
            <v>Muž</v>
          </cell>
          <cell r="G349" t="str">
            <v>840320/7912</v>
          </cell>
          <cell r="H349" t="str">
            <v>Česká republika</v>
          </cell>
          <cell r="I349" t="str">
            <v>Na Petynce</v>
          </cell>
          <cell r="J349">
            <v>983</v>
          </cell>
          <cell r="K349" t="str">
            <v>Praha - Střešovice</v>
          </cell>
          <cell r="L349">
            <v>16900</v>
          </cell>
          <cell r="M349" t="str">
            <v>Hlavní město Praha</v>
          </cell>
          <cell r="N349" t="str">
            <v>4,20722E+11</v>
          </cell>
          <cell r="O349" t="str">
            <v>bolina@ceskysnowboarding.cz</v>
          </cell>
          <cell r="P349">
            <v>30761</v>
          </cell>
          <cell r="Q349">
            <v>10605440</v>
          </cell>
          <cell r="R349" t="str">
            <v>Český snowboarding z.s.</v>
          </cell>
          <cell r="S349" t="str">
            <v>Hlavní město Praha</v>
          </cell>
          <cell r="T349" t="str">
            <v>SB</v>
          </cell>
        </row>
        <row r="350">
          <cell r="D350" t="str">
            <v>Markéta</v>
          </cell>
          <cell r="E350" t="str">
            <v>Bolková</v>
          </cell>
          <cell r="F350" t="str">
            <v>Žena</v>
          </cell>
          <cell r="G350" t="str">
            <v>056106/3778</v>
          </cell>
          <cell r="H350" t="str">
            <v>Česká republika</v>
          </cell>
          <cell r="I350" t="str">
            <v>Mlýnská</v>
          </cell>
          <cell r="K350" t="str">
            <v>Ostrava (Česká republika)</v>
          </cell>
          <cell r="L350">
            <v>73801</v>
          </cell>
          <cell r="N350" t="str">
            <v>4,20725E+11</v>
          </cell>
          <cell r="O350" t="str">
            <v>marketa.bolkova@czechsnowboarding.cz</v>
          </cell>
          <cell r="P350">
            <v>38662</v>
          </cell>
          <cell r="Q350">
            <v>14681864</v>
          </cell>
          <cell r="R350" t="str">
            <v>Český snowboarding z.s.</v>
          </cell>
          <cell r="S350" t="str">
            <v>Hlavní město Praha</v>
          </cell>
          <cell r="T350" t="str">
            <v>SB</v>
          </cell>
        </row>
        <row r="351">
          <cell r="C351">
            <v>889184</v>
          </cell>
          <cell r="D351" t="str">
            <v>Barbora</v>
          </cell>
          <cell r="E351" t="str">
            <v>Bolomová</v>
          </cell>
          <cell r="F351" t="str">
            <v>Žena</v>
          </cell>
          <cell r="G351" t="str">
            <v>115215/0362</v>
          </cell>
          <cell r="H351" t="str">
            <v>Česká republika</v>
          </cell>
          <cell r="I351" t="str">
            <v>Alejníková</v>
          </cell>
          <cell r="K351" t="str">
            <v>Ostrava (Česká republika)</v>
          </cell>
          <cell r="L351">
            <v>70200</v>
          </cell>
          <cell r="N351" t="str">
            <v>4,20775E+11</v>
          </cell>
          <cell r="O351" t="str">
            <v>barbora.bolomova@czechsnowboarding.cz</v>
          </cell>
          <cell r="P351">
            <v>40589</v>
          </cell>
          <cell r="Q351">
            <v>14719351</v>
          </cell>
          <cell r="R351" t="str">
            <v>Český snowboarding z.s.</v>
          </cell>
          <cell r="S351" t="str">
            <v>Hlavní město Praha</v>
          </cell>
          <cell r="T351" t="str">
            <v>SB</v>
          </cell>
        </row>
        <row r="352">
          <cell r="C352">
            <v>889802</v>
          </cell>
          <cell r="D352" t="str">
            <v>Kateřina</v>
          </cell>
          <cell r="E352" t="str">
            <v>Borak</v>
          </cell>
          <cell r="F352" t="str">
            <v>Žena</v>
          </cell>
          <cell r="G352" t="str">
            <v>125529/0267</v>
          </cell>
          <cell r="H352" t="str">
            <v>Česká republika</v>
          </cell>
          <cell r="I352" t="str">
            <v>Sluneční</v>
          </cell>
          <cell r="J352">
            <v>2395</v>
          </cell>
          <cell r="K352" t="str">
            <v>Rožnov pod Radhoštěm</v>
          </cell>
          <cell r="L352">
            <v>75661</v>
          </cell>
          <cell r="M352" t="str">
            <v>Zlínský kraj</v>
          </cell>
          <cell r="N352" t="str">
            <v>4,20609E+11</v>
          </cell>
          <cell r="O352" t="str">
            <v>Kate.borak@gmail.com</v>
          </cell>
          <cell r="P352">
            <v>41058</v>
          </cell>
          <cell r="Q352">
            <v>16460694</v>
          </cell>
          <cell r="R352" t="str">
            <v>Lítací jelen z.s.</v>
          </cell>
          <cell r="S352" t="str">
            <v>Moravskoslezský kraj</v>
          </cell>
          <cell r="T352" t="str">
            <v>SB</v>
          </cell>
        </row>
        <row r="353">
          <cell r="C353">
            <v>777048</v>
          </cell>
          <cell r="D353" t="str">
            <v>Mikuláš</v>
          </cell>
          <cell r="E353" t="str">
            <v>Borák</v>
          </cell>
          <cell r="F353" t="str">
            <v>Muž</v>
          </cell>
          <cell r="G353" t="str">
            <v>100724/0410</v>
          </cell>
          <cell r="H353" t="str">
            <v>Česká republika</v>
          </cell>
          <cell r="I353" t="str">
            <v>Sluneční</v>
          </cell>
          <cell r="J353">
            <v>2395</v>
          </cell>
          <cell r="K353" t="str">
            <v>Rožnov pod Radhoštěm</v>
          </cell>
          <cell r="L353">
            <v>75661</v>
          </cell>
          <cell r="M353" t="str">
            <v>Zlínský kraj</v>
          </cell>
          <cell r="N353" t="str">
            <v>4,20609E+11</v>
          </cell>
          <cell r="O353" t="str">
            <v>kate.borak@gmail.com</v>
          </cell>
          <cell r="P353">
            <v>40383</v>
          </cell>
          <cell r="Q353">
            <v>16491414</v>
          </cell>
          <cell r="R353" t="str">
            <v>Lítací jelen z.s.</v>
          </cell>
          <cell r="S353" t="str">
            <v>Moravskoslezský kraj</v>
          </cell>
          <cell r="T353" t="str">
            <v>SB</v>
          </cell>
        </row>
        <row r="354">
          <cell r="D354" t="str">
            <v>Michal</v>
          </cell>
          <cell r="E354" t="str">
            <v>Borecký</v>
          </cell>
          <cell r="F354" t="str">
            <v>Muž</v>
          </cell>
          <cell r="G354" t="str">
            <v>780305/1894</v>
          </cell>
          <cell r="H354" t="str">
            <v>Česká republika</v>
          </cell>
          <cell r="I354" t="str">
            <v>Nerudova</v>
          </cell>
          <cell r="K354" t="str">
            <v>Praha 2 (Česká republika)</v>
          </cell>
          <cell r="L354">
            <v>12000</v>
          </cell>
          <cell r="O354" t="str">
            <v>borecky@ceskysnowboarding.cz</v>
          </cell>
          <cell r="P354">
            <v>28554</v>
          </cell>
          <cell r="Q354">
            <v>13058025</v>
          </cell>
          <cell r="R354" t="str">
            <v>Český snowboarding z.s.</v>
          </cell>
          <cell r="S354" t="str">
            <v>Hlavní město Praha</v>
          </cell>
          <cell r="T354" t="str">
            <v>SB</v>
          </cell>
        </row>
        <row r="355">
          <cell r="D355" t="str">
            <v>Adéla</v>
          </cell>
          <cell r="E355" t="str">
            <v>Borkovcová</v>
          </cell>
          <cell r="F355" t="str">
            <v>Žena</v>
          </cell>
          <cell r="G355" t="str">
            <v>066002/7962</v>
          </cell>
          <cell r="H355" t="str">
            <v>Česká republika</v>
          </cell>
          <cell r="I355" t="str">
            <v>Ferrerova</v>
          </cell>
          <cell r="J355">
            <v>406</v>
          </cell>
          <cell r="K355" t="str">
            <v>Brno - Černovice</v>
          </cell>
          <cell r="L355">
            <v>61800</v>
          </cell>
          <cell r="M355" t="str">
            <v>Jihomoravský kraj</v>
          </cell>
          <cell r="O355" t="str">
            <v>dana.borkovcova@centrum.cz</v>
          </cell>
          <cell r="P355">
            <v>38992</v>
          </cell>
          <cell r="Q355">
            <v>14603961</v>
          </cell>
          <cell r="R355" t="str">
            <v>Klub Krušných hor, z.s.</v>
          </cell>
          <cell r="S355" t="str">
            <v>Karlovarský kraj</v>
          </cell>
          <cell r="T355" t="str">
            <v>SB</v>
          </cell>
        </row>
        <row r="356">
          <cell r="D356" t="str">
            <v>Dana</v>
          </cell>
          <cell r="E356" t="str">
            <v>Borkovcová</v>
          </cell>
          <cell r="F356" t="str">
            <v>Žena</v>
          </cell>
          <cell r="G356" t="str">
            <v>765910/4695</v>
          </cell>
          <cell r="H356" t="str">
            <v>Česká republika</v>
          </cell>
          <cell r="I356" t="str">
            <v>Ferrerova</v>
          </cell>
          <cell r="J356">
            <v>406</v>
          </cell>
          <cell r="K356" t="str">
            <v>Brno - Černovice</v>
          </cell>
          <cell r="L356">
            <v>61800</v>
          </cell>
          <cell r="M356" t="str">
            <v>Jihomoravský kraj</v>
          </cell>
          <cell r="O356" t="str">
            <v>dana.borkovcova@centrum.cz</v>
          </cell>
          <cell r="P356">
            <v>28013</v>
          </cell>
          <cell r="Q356">
            <v>14634576</v>
          </cell>
          <cell r="R356" t="str">
            <v>Český snowboarding z.s.</v>
          </cell>
          <cell r="S356" t="str">
            <v>Hlavní město Praha</v>
          </cell>
          <cell r="T356" t="str">
            <v>SB</v>
          </cell>
        </row>
        <row r="357">
          <cell r="D357" t="str">
            <v>Simona</v>
          </cell>
          <cell r="E357" t="str">
            <v>Borkovcová</v>
          </cell>
          <cell r="F357" t="str">
            <v>Žena</v>
          </cell>
          <cell r="G357" t="str">
            <v>855919/1850</v>
          </cell>
          <cell r="H357" t="str">
            <v>Česká republika</v>
          </cell>
          <cell r="I357" t="str">
            <v>sídl.Svákov</v>
          </cell>
          <cell r="K357" t="str">
            <v>Soběslav (Česká republika)</v>
          </cell>
          <cell r="L357" t="str">
            <v>392 01</v>
          </cell>
          <cell r="O357" t="str">
            <v>borkovcova@ceskysnowboarding.cz</v>
          </cell>
          <cell r="P357">
            <v>31309</v>
          </cell>
          <cell r="Q357">
            <v>11488948</v>
          </cell>
          <cell r="R357" t="str">
            <v>Český snowboarding z.s.</v>
          </cell>
          <cell r="S357" t="str">
            <v>Hlavní město Praha</v>
          </cell>
          <cell r="T357" t="str">
            <v>SB</v>
          </cell>
        </row>
        <row r="358">
          <cell r="D358" t="str">
            <v>Filip</v>
          </cell>
          <cell r="E358" t="str">
            <v>Borovec</v>
          </cell>
          <cell r="F358" t="str">
            <v>Muž</v>
          </cell>
          <cell r="G358" t="str">
            <v>090820/8004</v>
          </cell>
          <cell r="H358" t="str">
            <v>Česká republika</v>
          </cell>
          <cell r="I358" t="str">
            <v>Ferrerova</v>
          </cell>
          <cell r="J358">
            <v>406</v>
          </cell>
          <cell r="K358" t="str">
            <v>Brno - Černovice</v>
          </cell>
          <cell r="L358">
            <v>61800</v>
          </cell>
          <cell r="M358" t="str">
            <v>Jihomoravský kraj</v>
          </cell>
          <cell r="O358" t="str">
            <v>dana.borkovcova@centrum.cz</v>
          </cell>
          <cell r="P358">
            <v>40045</v>
          </cell>
          <cell r="Q358">
            <v>14604062</v>
          </cell>
          <cell r="R358" t="str">
            <v>Klub Krušných hor, z.s.</v>
          </cell>
          <cell r="S358" t="str">
            <v>Karlovarský kraj</v>
          </cell>
          <cell r="T358" t="str">
            <v>SB</v>
          </cell>
        </row>
        <row r="359">
          <cell r="D359" t="str">
            <v>Petr</v>
          </cell>
          <cell r="E359" t="str">
            <v>Borovec</v>
          </cell>
          <cell r="F359" t="str">
            <v>Muž</v>
          </cell>
          <cell r="G359" t="str">
            <v>141102/1018</v>
          </cell>
          <cell r="H359" t="str">
            <v>Česká republika</v>
          </cell>
          <cell r="I359" t="str">
            <v>Oblá</v>
          </cell>
          <cell r="J359">
            <v>463</v>
          </cell>
          <cell r="K359" t="str">
            <v>Brno - Nový Lískovec</v>
          </cell>
          <cell r="L359">
            <v>63400</v>
          </cell>
          <cell r="M359" t="str">
            <v>Jihomoravský kraj</v>
          </cell>
          <cell r="O359" t="str">
            <v>borovec.petr@czechsnowboarding.cz</v>
          </cell>
          <cell r="P359">
            <v>41945</v>
          </cell>
          <cell r="Q359">
            <v>14726526</v>
          </cell>
          <cell r="R359" t="str">
            <v>Český snowboarding z.s.</v>
          </cell>
          <cell r="S359" t="str">
            <v>Hlavní město Praha</v>
          </cell>
          <cell r="T359" t="str">
            <v>SB</v>
          </cell>
        </row>
        <row r="360">
          <cell r="D360" t="str">
            <v>David</v>
          </cell>
          <cell r="E360" t="str">
            <v>Borovička</v>
          </cell>
          <cell r="F360" t="str">
            <v>Muž</v>
          </cell>
          <cell r="G360" t="str">
            <v>900330/3947</v>
          </cell>
          <cell r="H360" t="str">
            <v>Česká republika</v>
          </cell>
          <cell r="I360" t="str">
            <v>Letohrad</v>
          </cell>
          <cell r="K360" t="str">
            <v>Kunčice (Česká republika)</v>
          </cell>
          <cell r="L360">
            <v>60315</v>
          </cell>
          <cell r="O360" t="str">
            <v>borovicka@ceskysnowboarding.cz</v>
          </cell>
          <cell r="P360">
            <v>32962</v>
          </cell>
          <cell r="Q360">
            <v>10750031</v>
          </cell>
          <cell r="R360" t="str">
            <v>Český snowboarding z.s.</v>
          </cell>
          <cell r="S360" t="str">
            <v>Hlavní město Praha</v>
          </cell>
          <cell r="T360" t="str">
            <v>SB</v>
          </cell>
        </row>
        <row r="361">
          <cell r="C361">
            <v>889201</v>
          </cell>
          <cell r="D361" t="str">
            <v>Lucie</v>
          </cell>
          <cell r="E361" t="str">
            <v>Borovská</v>
          </cell>
          <cell r="F361" t="str">
            <v>Žena</v>
          </cell>
          <cell r="G361" t="str">
            <v>015830/3211</v>
          </cell>
          <cell r="H361" t="str">
            <v>Česká republika</v>
          </cell>
          <cell r="I361" t="str">
            <v>Nad Parkem</v>
          </cell>
          <cell r="J361">
            <v>3408</v>
          </cell>
          <cell r="K361" t="str">
            <v>Havlíčkův Brod</v>
          </cell>
          <cell r="L361">
            <v>58001</v>
          </cell>
          <cell r="M361" t="str">
            <v>Kraj Vysočina</v>
          </cell>
          <cell r="O361" t="str">
            <v>borovska.lucie@czechsnowboarding.cz</v>
          </cell>
          <cell r="P361">
            <v>37133</v>
          </cell>
          <cell r="Q361">
            <v>14618715</v>
          </cell>
          <cell r="R361" t="str">
            <v>Český snowboarding z.s.</v>
          </cell>
          <cell r="S361" t="str">
            <v>Hlavní město Praha</v>
          </cell>
          <cell r="T361" t="str">
            <v>SB</v>
          </cell>
        </row>
        <row r="362">
          <cell r="D362" t="str">
            <v>Ondřej</v>
          </cell>
          <cell r="E362" t="str">
            <v>Borovský</v>
          </cell>
          <cell r="F362" t="str">
            <v>Muž</v>
          </cell>
          <cell r="G362" t="str">
            <v>870830/0898</v>
          </cell>
          <cell r="H362" t="str">
            <v>Česká republika</v>
          </cell>
          <cell r="I362" t="str">
            <v>Sluneční</v>
          </cell>
          <cell r="J362">
            <v>172</v>
          </cell>
          <cell r="K362" t="str">
            <v>Tuklaty</v>
          </cell>
          <cell r="L362">
            <v>25082</v>
          </cell>
          <cell r="M362" t="str">
            <v>Středočeský kraj</v>
          </cell>
          <cell r="O362" t="str">
            <v>borovsky@ceskysnowboarding.cz</v>
          </cell>
          <cell r="P362">
            <v>32019</v>
          </cell>
          <cell r="Q362">
            <v>10730025</v>
          </cell>
          <cell r="R362" t="str">
            <v>Český snowboarding z.s.</v>
          </cell>
          <cell r="S362" t="str">
            <v>Hlavní město Praha</v>
          </cell>
          <cell r="T362" t="str">
            <v>SB</v>
          </cell>
        </row>
        <row r="363">
          <cell r="D363" t="str">
            <v>Ondřej</v>
          </cell>
          <cell r="E363" t="str">
            <v>Bortel</v>
          </cell>
          <cell r="F363" t="str">
            <v>Muž</v>
          </cell>
          <cell r="G363" t="str">
            <v>050518/0368</v>
          </cell>
          <cell r="H363" t="str">
            <v>Česká republika</v>
          </cell>
          <cell r="I363" t="str">
            <v>Na kopečku</v>
          </cell>
          <cell r="K363" t="str">
            <v>Frýdek Místek (Česká republika)</v>
          </cell>
          <cell r="L363">
            <v>73801</v>
          </cell>
          <cell r="N363" t="str">
            <v>4,20737E+11</v>
          </cell>
          <cell r="O363" t="str">
            <v>ondrej.bortel@czechsnowboarding.cz</v>
          </cell>
          <cell r="P363">
            <v>38490</v>
          </cell>
          <cell r="Q363">
            <v>14687928</v>
          </cell>
          <cell r="R363" t="str">
            <v>Český snowboarding z.s.</v>
          </cell>
          <cell r="S363" t="str">
            <v>Hlavní město Praha</v>
          </cell>
          <cell r="T363" t="str">
            <v>SB</v>
          </cell>
        </row>
        <row r="364">
          <cell r="D364" t="str">
            <v>Vojtěch</v>
          </cell>
          <cell r="E364" t="str">
            <v>Bortel</v>
          </cell>
          <cell r="F364" t="str">
            <v>Muž</v>
          </cell>
          <cell r="G364" t="str">
            <v>081002/0376</v>
          </cell>
          <cell r="H364" t="str">
            <v>Česká republika</v>
          </cell>
          <cell r="I364" t="str">
            <v>Na kopečku</v>
          </cell>
          <cell r="K364" t="str">
            <v>Frýdek Místek (Česká republika)</v>
          </cell>
          <cell r="L364">
            <v>73801</v>
          </cell>
          <cell r="N364" t="str">
            <v>4,20737E+11</v>
          </cell>
          <cell r="O364" t="str">
            <v>vojtech.bortel@czechsnowboarding.cz</v>
          </cell>
          <cell r="P364">
            <v>39723</v>
          </cell>
          <cell r="Q364">
            <v>14688029</v>
          </cell>
          <cell r="R364" t="str">
            <v>Český snowboarding z.s.</v>
          </cell>
          <cell r="S364" t="str">
            <v>Hlavní město Praha</v>
          </cell>
          <cell r="T364" t="str">
            <v>SB</v>
          </cell>
        </row>
        <row r="365">
          <cell r="D365" t="str">
            <v>Laura</v>
          </cell>
          <cell r="E365" t="str">
            <v>Bosničová</v>
          </cell>
          <cell r="F365" t="str">
            <v>Žena</v>
          </cell>
          <cell r="G365" t="str">
            <v>085130/4531</v>
          </cell>
          <cell r="H365" t="str">
            <v>Česká republika</v>
          </cell>
          <cell r="I365" t="str">
            <v>Malešická</v>
          </cell>
          <cell r="J365">
            <v>2855</v>
          </cell>
          <cell r="K365" t="str">
            <v>Praha - Žižkov</v>
          </cell>
          <cell r="L365">
            <v>13000</v>
          </cell>
          <cell r="M365" t="str">
            <v>Hlavní město Praha</v>
          </cell>
          <cell r="N365" t="str">
            <v>4,20606E+11</v>
          </cell>
          <cell r="O365" t="str">
            <v>laurabosnicova@gmail.com</v>
          </cell>
          <cell r="P365">
            <v>39477</v>
          </cell>
          <cell r="Q365">
            <v>15518791</v>
          </cell>
          <cell r="R365" t="str">
            <v>Snowbeasts z.s.</v>
          </cell>
          <cell r="S365" t="str">
            <v>Liberecký kraj</v>
          </cell>
          <cell r="T365" t="str">
            <v>SB</v>
          </cell>
        </row>
        <row r="366">
          <cell r="D366" t="str">
            <v>Jan</v>
          </cell>
          <cell r="E366" t="str">
            <v>Boštík</v>
          </cell>
          <cell r="F366" t="str">
            <v>Muž</v>
          </cell>
          <cell r="G366" t="str">
            <v>880823/3841</v>
          </cell>
          <cell r="H366" t="str">
            <v>Česká republika</v>
          </cell>
          <cell r="I366" t="str">
            <v>Jateční</v>
          </cell>
          <cell r="K366" t="str">
            <v>Litomyšl (Česká republika)</v>
          </cell>
          <cell r="L366">
            <v>57001</v>
          </cell>
          <cell r="O366" t="str">
            <v>janbostik@gmail.com</v>
          </cell>
          <cell r="P366">
            <v>32378</v>
          </cell>
          <cell r="Q366">
            <v>13415915</v>
          </cell>
          <cell r="R366" t="str">
            <v>Český snowboarding z.s.</v>
          </cell>
          <cell r="S366" t="str">
            <v>Hlavní město Praha</v>
          </cell>
          <cell r="T366" t="str">
            <v>SB</v>
          </cell>
        </row>
        <row r="367">
          <cell r="D367" t="str">
            <v>Jiří</v>
          </cell>
          <cell r="E367" t="str">
            <v>Boštík</v>
          </cell>
          <cell r="F367" t="str">
            <v>Muž</v>
          </cell>
          <cell r="G367" t="str">
            <v>890310/3770</v>
          </cell>
          <cell r="H367" t="str">
            <v>Česká republika</v>
          </cell>
          <cell r="I367" t="str">
            <v>17. listopadu</v>
          </cell>
          <cell r="J367">
            <v>1001</v>
          </cell>
          <cell r="K367" t="str">
            <v>Litomyšl-Město</v>
          </cell>
          <cell r="L367">
            <v>57001</v>
          </cell>
          <cell r="M367" t="str">
            <v>Pardubický kraj</v>
          </cell>
          <cell r="O367" t="str">
            <v>bostikjiri1@seznam.cz</v>
          </cell>
          <cell r="P367">
            <v>32577</v>
          </cell>
          <cell r="Q367">
            <v>13388330</v>
          </cell>
          <cell r="R367" t="str">
            <v>Český snowboarding z.s.</v>
          </cell>
          <cell r="S367" t="str">
            <v>Hlavní město Praha</v>
          </cell>
          <cell r="T367" t="str">
            <v>SB</v>
          </cell>
        </row>
        <row r="368">
          <cell r="D368" t="str">
            <v>Jana</v>
          </cell>
          <cell r="E368" t="str">
            <v>Botková</v>
          </cell>
          <cell r="F368" t="str">
            <v>Žena</v>
          </cell>
          <cell r="G368" t="str">
            <v>805408/4192</v>
          </cell>
          <cell r="H368" t="str">
            <v>Česká republika</v>
          </cell>
          <cell r="I368" t="str">
            <v>Dlouha</v>
          </cell>
          <cell r="K368" t="str">
            <v>Slavičín (Česká republika)</v>
          </cell>
          <cell r="L368" t="str">
            <v>763 21</v>
          </cell>
          <cell r="O368" t="str">
            <v>botina@seznam.cz</v>
          </cell>
          <cell r="P368">
            <v>29319</v>
          </cell>
          <cell r="Q368">
            <v>13388431</v>
          </cell>
          <cell r="R368" t="str">
            <v>Český snowboarding z.s.</v>
          </cell>
          <cell r="S368" t="str">
            <v>Hlavní město Praha</v>
          </cell>
          <cell r="T368" t="str">
            <v>SB</v>
          </cell>
        </row>
        <row r="369">
          <cell r="D369" t="str">
            <v>Dominik</v>
          </cell>
          <cell r="E369" t="str">
            <v>Bouček</v>
          </cell>
          <cell r="F369" t="str">
            <v>Muž</v>
          </cell>
          <cell r="G369" t="str">
            <v>950729/1178</v>
          </cell>
          <cell r="H369" t="str">
            <v>Česká republika</v>
          </cell>
          <cell r="I369" t="str">
            <v>Dlouhá</v>
          </cell>
          <cell r="J369">
            <v>161</v>
          </cell>
          <cell r="K369" t="str">
            <v>Dobříš</v>
          </cell>
          <cell r="L369">
            <v>26301</v>
          </cell>
          <cell r="M369" t="str">
            <v>Středočeský kraj</v>
          </cell>
          <cell r="N369" t="str">
            <v>4,20728E+11</v>
          </cell>
          <cell r="O369" t="str">
            <v>bouci007@gmail.com</v>
          </cell>
          <cell r="P369">
            <v>34909</v>
          </cell>
          <cell r="Q369">
            <v>13651846</v>
          </cell>
          <cell r="R369" t="str">
            <v>Neregistrovaní</v>
          </cell>
          <cell r="S369" t="str">
            <v>Středočeský kraj</v>
          </cell>
          <cell r="T369" t="str">
            <v>SB</v>
          </cell>
        </row>
        <row r="370">
          <cell r="D370" t="str">
            <v>Jiří</v>
          </cell>
          <cell r="E370" t="str">
            <v>Bouček</v>
          </cell>
          <cell r="F370" t="str">
            <v>Muž</v>
          </cell>
          <cell r="G370" t="str">
            <v>820319/2525</v>
          </cell>
          <cell r="H370" t="str">
            <v>Česká republika</v>
          </cell>
          <cell r="I370" t="str">
            <v>Puškinova</v>
          </cell>
          <cell r="J370">
            <v>4281</v>
          </cell>
          <cell r="K370" t="str">
            <v>Jablonec nad Nisou</v>
          </cell>
          <cell r="L370">
            <v>46601</v>
          </cell>
          <cell r="M370" t="str">
            <v>Liberecký kraj</v>
          </cell>
          <cell r="N370" t="str">
            <v>4,20739E+11</v>
          </cell>
          <cell r="O370" t="str">
            <v>boucis@seznam.cz</v>
          </cell>
          <cell r="P370">
            <v>30029</v>
          </cell>
          <cell r="Q370">
            <v>13376711</v>
          </cell>
          <cell r="R370" t="str">
            <v>Snowbeasts z.s.</v>
          </cell>
          <cell r="S370" t="str">
            <v>Liberecký kraj</v>
          </cell>
          <cell r="T370" t="str">
            <v>SB</v>
          </cell>
        </row>
        <row r="371">
          <cell r="D371" t="str">
            <v>Šimon</v>
          </cell>
          <cell r="E371" t="str">
            <v>Bouček</v>
          </cell>
          <cell r="F371" t="str">
            <v>Muž</v>
          </cell>
          <cell r="G371" t="str">
            <v>110910/0487</v>
          </cell>
          <cell r="H371" t="str">
            <v>Česká republika</v>
          </cell>
          <cell r="I371" t="str">
            <v>Příčná</v>
          </cell>
          <cell r="J371">
            <v>328</v>
          </cell>
          <cell r="K371" t="str">
            <v>Čížkovice</v>
          </cell>
          <cell r="L371">
            <v>41112</v>
          </cell>
          <cell r="M371" t="str">
            <v>Ústecký kraj</v>
          </cell>
          <cell r="N371" t="str">
            <v>4,20732E+11</v>
          </cell>
          <cell r="O371" t="str">
            <v>j.bozka@centrum.cz</v>
          </cell>
          <cell r="P371">
            <v>40796</v>
          </cell>
          <cell r="Q371">
            <v>15404617</v>
          </cell>
          <cell r="R371" t="str">
            <v>Sportovní akademie Špindlerův Mlýn, z.ú.</v>
          </cell>
          <cell r="S371" t="str">
            <v>Královéhradecký kraj</v>
          </cell>
          <cell r="T371" t="str">
            <v>SB</v>
          </cell>
        </row>
        <row r="372">
          <cell r="D372" t="str">
            <v>Eliška</v>
          </cell>
          <cell r="E372" t="str">
            <v>Boučková</v>
          </cell>
          <cell r="F372" t="str">
            <v>Žena</v>
          </cell>
          <cell r="G372" t="str">
            <v>885616/2766</v>
          </cell>
          <cell r="H372" t="str">
            <v>Česká republika</v>
          </cell>
          <cell r="I372" t="str">
            <v>Havlíčkova</v>
          </cell>
          <cell r="J372">
            <v>1764</v>
          </cell>
          <cell r="K372" t="str">
            <v>Jablonec nad Nisou</v>
          </cell>
          <cell r="L372">
            <v>46601</v>
          </cell>
          <cell r="M372" t="str">
            <v>Liberecký kraj</v>
          </cell>
          <cell r="O372" t="str">
            <v>preislerova.eliska@seznam.cz</v>
          </cell>
          <cell r="P372">
            <v>32310</v>
          </cell>
          <cell r="Q372">
            <v>13373778</v>
          </cell>
          <cell r="R372" t="str">
            <v>Snowbeasts z.s.</v>
          </cell>
          <cell r="S372" t="str">
            <v>Liberecký kraj</v>
          </cell>
          <cell r="T372" t="str">
            <v>SB</v>
          </cell>
        </row>
        <row r="373">
          <cell r="D373" t="str">
            <v>Jiří</v>
          </cell>
          <cell r="E373" t="str">
            <v>Bouda</v>
          </cell>
          <cell r="F373" t="str">
            <v>Muž</v>
          </cell>
          <cell r="G373" t="str">
            <v>840329/4185</v>
          </cell>
          <cell r="H373" t="str">
            <v>Česká republika</v>
          </cell>
          <cell r="I373" t="str">
            <v>Botanická</v>
          </cell>
          <cell r="J373">
            <v>601</v>
          </cell>
          <cell r="K373" t="str">
            <v>Brno - Veveří</v>
          </cell>
          <cell r="L373">
            <v>60200</v>
          </cell>
          <cell r="M373" t="str">
            <v>Jihomoravský kraj</v>
          </cell>
          <cell r="O373" t="str">
            <v>bouda@ceskysnowboarding.cz</v>
          </cell>
          <cell r="P373">
            <v>30770</v>
          </cell>
          <cell r="Q373">
            <v>10869865</v>
          </cell>
          <cell r="R373" t="str">
            <v>Český snowboarding z.s.</v>
          </cell>
          <cell r="S373" t="str">
            <v>Hlavní město Praha</v>
          </cell>
          <cell r="T373" t="str">
            <v>SB</v>
          </cell>
        </row>
        <row r="374">
          <cell r="D374" t="str">
            <v>Lucie</v>
          </cell>
          <cell r="E374" t="str">
            <v>Bouchalová</v>
          </cell>
          <cell r="F374" t="str">
            <v>Žena</v>
          </cell>
          <cell r="G374" t="str">
            <v>806104/6136</v>
          </cell>
          <cell r="H374" t="str">
            <v>Česká republika</v>
          </cell>
          <cell r="I374" t="str">
            <v>Jáchymovská</v>
          </cell>
          <cell r="J374">
            <v>2909</v>
          </cell>
          <cell r="K374" t="str">
            <v>Česká Lípa</v>
          </cell>
          <cell r="L374">
            <v>47001</v>
          </cell>
          <cell r="M374" t="str">
            <v>Liberecký kraj</v>
          </cell>
          <cell r="O374" t="str">
            <v>bouchalova@ceskysnowboarding.cz</v>
          </cell>
          <cell r="P374">
            <v>29529</v>
          </cell>
          <cell r="Q374">
            <v>10864007</v>
          </cell>
          <cell r="R374" t="str">
            <v>Český snowboarding z.s.</v>
          </cell>
          <cell r="S374" t="str">
            <v>Hlavní město Praha</v>
          </cell>
          <cell r="T374" t="str">
            <v>SB</v>
          </cell>
        </row>
        <row r="375">
          <cell r="D375" t="str">
            <v>Kateřina</v>
          </cell>
          <cell r="E375" t="str">
            <v>Boukalová</v>
          </cell>
          <cell r="F375" t="str">
            <v>Žena</v>
          </cell>
          <cell r="G375" t="str">
            <v>836124/5277</v>
          </cell>
          <cell r="H375" t="str">
            <v>Česká republika</v>
          </cell>
          <cell r="I375" t="str">
            <v>Na Petynce</v>
          </cell>
          <cell r="J375">
            <v>177</v>
          </cell>
          <cell r="K375" t="str">
            <v>Praha - Střešovice</v>
          </cell>
          <cell r="L375">
            <v>16900</v>
          </cell>
          <cell r="M375" t="str">
            <v>Hlavní město Praha</v>
          </cell>
          <cell r="N375" t="str">
            <v>4,20604E+11</v>
          </cell>
          <cell r="O375" t="str">
            <v>boukalova@ceskysnowboarding.cz</v>
          </cell>
          <cell r="P375">
            <v>30644</v>
          </cell>
          <cell r="Q375">
            <v>10597053</v>
          </cell>
          <cell r="R375" t="str">
            <v>Český snowboarding z.s.</v>
          </cell>
          <cell r="S375" t="str">
            <v>Hlavní město Praha</v>
          </cell>
          <cell r="T375" t="str">
            <v>SB</v>
          </cell>
        </row>
        <row r="376">
          <cell r="D376" t="str">
            <v>Josef</v>
          </cell>
          <cell r="E376" t="str">
            <v>Bouma</v>
          </cell>
          <cell r="F376" t="str">
            <v>Muž</v>
          </cell>
          <cell r="G376" t="str">
            <v>100602/4690</v>
          </cell>
          <cell r="H376" t="str">
            <v>Česká republika</v>
          </cell>
          <cell r="I376" t="str">
            <v>Za vokovickou vozovnou</v>
          </cell>
          <cell r="J376">
            <v>23</v>
          </cell>
          <cell r="K376" t="str">
            <v>Praha - Veleslavín</v>
          </cell>
          <cell r="L376">
            <v>16200</v>
          </cell>
          <cell r="M376" t="str">
            <v>Hlavní město Praha</v>
          </cell>
          <cell r="N376" t="str">
            <v>4,20601E+11</v>
          </cell>
          <cell r="O376" t="str">
            <v>sylvie.boumova@seznam.cz</v>
          </cell>
          <cell r="P376">
            <v>40331</v>
          </cell>
          <cell r="Q376">
            <v>16041379</v>
          </cell>
          <cell r="R376" t="str">
            <v>SPORTUNION z.s.</v>
          </cell>
          <cell r="S376" t="str">
            <v>Ústecký kraj</v>
          </cell>
          <cell r="T376" t="str">
            <v>SB</v>
          </cell>
        </row>
        <row r="377">
          <cell r="D377" t="str">
            <v>Petr</v>
          </cell>
          <cell r="E377" t="str">
            <v>Boxan</v>
          </cell>
          <cell r="F377" t="str">
            <v>Muž</v>
          </cell>
          <cell r="G377" t="str">
            <v>850817/6215</v>
          </cell>
          <cell r="H377" t="str">
            <v>Česká republika</v>
          </cell>
          <cell r="I377" t="str">
            <v>U Hráze</v>
          </cell>
          <cell r="J377">
            <v>250</v>
          </cell>
          <cell r="K377" t="str">
            <v>Leština</v>
          </cell>
          <cell r="L377">
            <v>78971</v>
          </cell>
          <cell r="M377" t="str">
            <v>Olomoucký kraj</v>
          </cell>
          <cell r="O377" t="str">
            <v>boxan@ceskysnowboarding.cz</v>
          </cell>
          <cell r="P377">
            <v>31276</v>
          </cell>
          <cell r="Q377">
            <v>10728813</v>
          </cell>
          <cell r="R377" t="str">
            <v>Český snowboarding z.s.</v>
          </cell>
          <cell r="S377" t="str">
            <v>Hlavní město Praha</v>
          </cell>
          <cell r="T377" t="str">
            <v>SB</v>
          </cell>
        </row>
        <row r="378">
          <cell r="D378" t="str">
            <v>Hynek Sebastian</v>
          </cell>
          <cell r="E378" t="str">
            <v>Brabec</v>
          </cell>
          <cell r="F378" t="str">
            <v>Muž</v>
          </cell>
          <cell r="G378" t="str">
            <v>021125/0963</v>
          </cell>
          <cell r="H378" t="str">
            <v>Česká republika</v>
          </cell>
          <cell r="I378" t="str">
            <v>Kosmonautů</v>
          </cell>
          <cell r="J378">
            <v>3020</v>
          </cell>
          <cell r="K378" t="str">
            <v>Mělník</v>
          </cell>
          <cell r="L378">
            <v>27601</v>
          </cell>
          <cell r="M378" t="str">
            <v>Středočeský kraj</v>
          </cell>
          <cell r="N378" t="str">
            <v>4,20777E+11</v>
          </cell>
          <cell r="O378" t="str">
            <v>hynek.brabec44@gmail.com</v>
          </cell>
          <cell r="P378">
            <v>37585</v>
          </cell>
          <cell r="Q378">
            <v>15537888</v>
          </cell>
          <cell r="R378" t="str">
            <v>SKI KLUB Česká Třebová, z.s.</v>
          </cell>
          <cell r="S378" t="str">
            <v>Pardubický kraj</v>
          </cell>
          <cell r="T378" t="str">
            <v>SB</v>
          </cell>
        </row>
        <row r="379">
          <cell r="D379" t="str">
            <v>Kateřina</v>
          </cell>
          <cell r="E379" t="str">
            <v>Bradáčková</v>
          </cell>
          <cell r="F379" t="str">
            <v>Žena</v>
          </cell>
          <cell r="G379" t="str">
            <v>776210/3096</v>
          </cell>
          <cell r="H379" t="str">
            <v>Česká republika</v>
          </cell>
          <cell r="I379" t="str">
            <v>Krkonošská</v>
          </cell>
          <cell r="J379">
            <v>121</v>
          </cell>
          <cell r="K379" t="str">
            <v>Chlumec nad Cidlinou IV</v>
          </cell>
          <cell r="L379">
            <v>50351</v>
          </cell>
          <cell r="M379" t="str">
            <v>Královéhradecký kraj</v>
          </cell>
          <cell r="O379" t="str">
            <v>katerina.bradackova@czechsnowboarding.cz</v>
          </cell>
          <cell r="P379">
            <v>28469</v>
          </cell>
          <cell r="Q379">
            <v>12918383</v>
          </cell>
          <cell r="R379" t="str">
            <v>Český snowboarding z.s.</v>
          </cell>
          <cell r="S379" t="str">
            <v>Hlavní město Praha</v>
          </cell>
          <cell r="T379" t="str">
            <v>SB</v>
          </cell>
        </row>
        <row r="380">
          <cell r="D380" t="str">
            <v>Nela</v>
          </cell>
          <cell r="E380" t="str">
            <v>Bradová</v>
          </cell>
          <cell r="F380" t="str">
            <v>Žena</v>
          </cell>
          <cell r="G380" t="str">
            <v>085112/2162</v>
          </cell>
          <cell r="H380" t="str">
            <v>Česká republika</v>
          </cell>
          <cell r="I380" t="str">
            <v>Nerudova</v>
          </cell>
          <cell r="J380">
            <v>344</v>
          </cell>
          <cell r="K380" t="str">
            <v>Horní Benešov</v>
          </cell>
          <cell r="L380">
            <v>79312</v>
          </cell>
          <cell r="M380" t="str">
            <v>Moravskoslezský kraj</v>
          </cell>
          <cell r="O380" t="str">
            <v>nela.bradova@czechsnowboarding.cz</v>
          </cell>
          <cell r="P380">
            <v>39459</v>
          </cell>
          <cell r="Q380">
            <v>14701264</v>
          </cell>
          <cell r="R380" t="str">
            <v>Český snowboarding z.s.</v>
          </cell>
          <cell r="S380" t="str">
            <v>Hlavní město Praha</v>
          </cell>
          <cell r="T380" t="str">
            <v>SB</v>
          </cell>
        </row>
        <row r="381">
          <cell r="D381" t="str">
            <v>Lucie</v>
          </cell>
          <cell r="E381" t="str">
            <v>Brajerková</v>
          </cell>
          <cell r="F381" t="str">
            <v>Žena</v>
          </cell>
          <cell r="G381" t="str">
            <v>035725/4073</v>
          </cell>
          <cell r="H381" t="str">
            <v>Česká republika</v>
          </cell>
          <cell r="I381" t="str">
            <v>Voroněžská</v>
          </cell>
          <cell r="J381">
            <v>2544</v>
          </cell>
          <cell r="K381" t="str">
            <v>Brno - Žabovřesky</v>
          </cell>
          <cell r="L381">
            <v>61600</v>
          </cell>
          <cell r="M381" t="str">
            <v>Jihomoravský kraj</v>
          </cell>
          <cell r="O381" t="str">
            <v>brajerkova@czechsnowboarding.cz</v>
          </cell>
          <cell r="P381">
            <v>37827</v>
          </cell>
          <cell r="Q381">
            <v>14598002</v>
          </cell>
          <cell r="R381" t="str">
            <v>Sport Club 2000, z.s.</v>
          </cell>
          <cell r="S381" t="str">
            <v>Ústecký kraj</v>
          </cell>
          <cell r="T381" t="str">
            <v>SB</v>
          </cell>
        </row>
        <row r="382">
          <cell r="C382">
            <v>889229</v>
          </cell>
          <cell r="D382" t="str">
            <v>Melisa</v>
          </cell>
          <cell r="E382" t="str">
            <v>Braunová</v>
          </cell>
          <cell r="F382" t="str">
            <v>Žena</v>
          </cell>
          <cell r="G382" t="str">
            <v>146216/1492</v>
          </cell>
          <cell r="H382" t="str">
            <v>Česká republika</v>
          </cell>
          <cell r="I382" t="str">
            <v>Křečkov</v>
          </cell>
          <cell r="J382">
            <v>132</v>
          </cell>
          <cell r="K382" t="str">
            <v>Křečkov</v>
          </cell>
          <cell r="L382">
            <v>29001</v>
          </cell>
          <cell r="M382" t="str">
            <v>Středočeský kraj</v>
          </cell>
          <cell r="N382" t="str">
            <v>4,20774E+11</v>
          </cell>
          <cell r="O382" t="str">
            <v>braunova.romana@seznam.cz</v>
          </cell>
          <cell r="P382">
            <v>41989</v>
          </cell>
          <cell r="Q382">
            <v>16017535</v>
          </cell>
          <cell r="R382" t="str">
            <v>Snow Rockets, z.s.</v>
          </cell>
          <cell r="S382" t="str">
            <v>Plzeňský kraj</v>
          </cell>
          <cell r="T382" t="str">
            <v>SB</v>
          </cell>
        </row>
        <row r="383">
          <cell r="D383" t="str">
            <v>Jaroslava</v>
          </cell>
          <cell r="E383" t="str">
            <v>Brázdová</v>
          </cell>
          <cell r="F383" t="str">
            <v>Žena</v>
          </cell>
          <cell r="G383" t="str">
            <v>815807/3847</v>
          </cell>
          <cell r="H383" t="str">
            <v>Česká republika</v>
          </cell>
          <cell r="I383" t="str">
            <v>Modřická</v>
          </cell>
          <cell r="J383">
            <v>330</v>
          </cell>
          <cell r="K383" t="str">
            <v>Brno - Přízřenice</v>
          </cell>
          <cell r="L383">
            <v>61900</v>
          </cell>
          <cell r="M383" t="str">
            <v>Jihomoravský kraj</v>
          </cell>
          <cell r="O383" t="str">
            <v>salatova.jaroslava@seznam.cz</v>
          </cell>
          <cell r="P383">
            <v>29805</v>
          </cell>
          <cell r="Q383">
            <v>14651047</v>
          </cell>
          <cell r="R383" t="str">
            <v>Český snowboarding z.s.</v>
          </cell>
          <cell r="S383" t="str">
            <v>Hlavní město Praha</v>
          </cell>
          <cell r="T383" t="str">
            <v>SB</v>
          </cell>
        </row>
        <row r="384">
          <cell r="D384" t="str">
            <v>Tomáš</v>
          </cell>
          <cell r="E384" t="str">
            <v>Brejcha</v>
          </cell>
          <cell r="F384" t="str">
            <v>Muž</v>
          </cell>
          <cell r="G384" t="str">
            <v>770430/0351</v>
          </cell>
          <cell r="H384" t="str">
            <v>Česká republika</v>
          </cell>
          <cell r="I384" t="str">
            <v>Janovského</v>
          </cell>
          <cell r="J384">
            <v>985</v>
          </cell>
          <cell r="K384" t="str">
            <v>Praha - Holešovice</v>
          </cell>
          <cell r="L384">
            <v>17000</v>
          </cell>
          <cell r="M384" t="str">
            <v>Hlavní město Praha</v>
          </cell>
          <cell r="O384" t="str">
            <v>rattka@email.cz</v>
          </cell>
          <cell r="P384">
            <v>28245</v>
          </cell>
          <cell r="Q384">
            <v>13055702</v>
          </cell>
          <cell r="R384" t="str">
            <v>Český snowboarding z.s.</v>
          </cell>
          <cell r="S384" t="str">
            <v>Hlavní město Praha</v>
          </cell>
          <cell r="T384" t="str">
            <v>SB</v>
          </cell>
        </row>
        <row r="385">
          <cell r="D385" t="str">
            <v>Roman</v>
          </cell>
          <cell r="E385" t="str">
            <v>Brenza</v>
          </cell>
          <cell r="F385" t="str">
            <v>Muž</v>
          </cell>
          <cell r="G385" t="str">
            <v>760305/5350</v>
          </cell>
          <cell r="H385" t="str">
            <v>Česká republika</v>
          </cell>
          <cell r="I385" t="str">
            <v>Petrohradská</v>
          </cell>
          <cell r="J385">
            <v>4</v>
          </cell>
          <cell r="K385" t="str">
            <v>Praha - Vršovice</v>
          </cell>
          <cell r="L385">
            <v>10100</v>
          </cell>
          <cell r="M385" t="str">
            <v>Hlavní město Praha</v>
          </cell>
          <cell r="O385" t="str">
            <v>brenza@ceskysnowboarding.cz</v>
          </cell>
          <cell r="P385">
            <v>27824</v>
          </cell>
          <cell r="Q385">
            <v>11489049</v>
          </cell>
          <cell r="R385" t="str">
            <v>Český snowboarding z.s.</v>
          </cell>
          <cell r="S385" t="str">
            <v>Hlavní město Praha</v>
          </cell>
          <cell r="T385" t="str">
            <v>SB</v>
          </cell>
        </row>
        <row r="386">
          <cell r="D386" t="str">
            <v>Ludmila</v>
          </cell>
          <cell r="E386" t="str">
            <v>Brettscheiderova</v>
          </cell>
          <cell r="F386" t="str">
            <v>Žena</v>
          </cell>
          <cell r="G386" t="str">
            <v>645712/1352</v>
          </cell>
          <cell r="H386" t="str">
            <v>Česká republika</v>
          </cell>
          <cell r="I386" t="str">
            <v>Mírové náměstí</v>
          </cell>
          <cell r="J386">
            <v>1</v>
          </cell>
          <cell r="K386" t="str">
            <v>Kadaň</v>
          </cell>
          <cell r="L386">
            <v>43201</v>
          </cell>
          <cell r="M386" t="str">
            <v>Ústecký kraj</v>
          </cell>
          <cell r="O386" t="str">
            <v>ludmila.brettscheiderova@maxklinovec.club</v>
          </cell>
          <cell r="P386">
            <v>23570</v>
          </cell>
          <cell r="Q386">
            <v>10577855</v>
          </cell>
          <cell r="R386" t="str">
            <v>Max Klínovec z.s.</v>
          </cell>
          <cell r="S386" t="str">
            <v>Ústecký kraj</v>
          </cell>
          <cell r="T386" t="str">
            <v>SB</v>
          </cell>
        </row>
        <row r="387">
          <cell r="D387" t="str">
            <v>Ivana</v>
          </cell>
          <cell r="E387" t="str">
            <v>Brhlíková</v>
          </cell>
          <cell r="F387" t="str">
            <v>Žena</v>
          </cell>
          <cell r="G387" t="str">
            <v>786226/0197</v>
          </cell>
          <cell r="H387" t="str">
            <v>Česká republika</v>
          </cell>
          <cell r="I387" t="str">
            <v>Světova</v>
          </cell>
          <cell r="J387">
            <v>249</v>
          </cell>
          <cell r="K387" t="str">
            <v>Praha - Libeň</v>
          </cell>
          <cell r="L387">
            <v>18000</v>
          </cell>
          <cell r="M387" t="str">
            <v>Hlavní město Praha</v>
          </cell>
          <cell r="O387" t="str">
            <v>ivana.brhlik@czechsnowboarding.cz</v>
          </cell>
          <cell r="P387">
            <v>28850</v>
          </cell>
          <cell r="Q387">
            <v>12918484</v>
          </cell>
          <cell r="R387" t="str">
            <v>Český snowboarding z.s.</v>
          </cell>
          <cell r="S387" t="str">
            <v>Hlavní město Praha</v>
          </cell>
          <cell r="T387" t="str">
            <v>SB</v>
          </cell>
        </row>
        <row r="388">
          <cell r="D388" t="str">
            <v>Boris</v>
          </cell>
          <cell r="E388" t="str">
            <v>Brilla</v>
          </cell>
          <cell r="F388" t="str">
            <v>Muž</v>
          </cell>
          <cell r="G388" t="str">
            <v>131028/0774</v>
          </cell>
          <cell r="H388" t="str">
            <v>Česká republika</v>
          </cell>
          <cell r="I388" t="str">
            <v>Křepelčí</v>
          </cell>
          <cell r="J388">
            <v>1352</v>
          </cell>
          <cell r="K388" t="str">
            <v>Brno - Bystrc</v>
          </cell>
          <cell r="L388">
            <v>63500</v>
          </cell>
          <cell r="M388" t="str">
            <v>Jihomoravský kraj</v>
          </cell>
          <cell r="O388" t="str">
            <v>brilla@czechsnowboarding.cz</v>
          </cell>
          <cell r="P388">
            <v>41575</v>
          </cell>
          <cell r="Q388">
            <v>14638014</v>
          </cell>
          <cell r="R388" t="str">
            <v>Český snowboarding z.s.</v>
          </cell>
          <cell r="S388" t="str">
            <v>Hlavní město Praha</v>
          </cell>
          <cell r="T388" t="str">
            <v>SB</v>
          </cell>
        </row>
        <row r="389">
          <cell r="D389" t="str">
            <v>Ivo</v>
          </cell>
          <cell r="E389" t="str">
            <v>Brixi</v>
          </cell>
          <cell r="F389" t="str">
            <v>Muž</v>
          </cell>
          <cell r="G389" t="str">
            <v>751108/0907</v>
          </cell>
          <cell r="H389" t="str">
            <v>Česká republika</v>
          </cell>
          <cell r="I389" t="str">
            <v>Petra bezruče</v>
          </cell>
          <cell r="K389" t="str">
            <v>Kladno (Česká republika)</v>
          </cell>
          <cell r="L389">
            <v>27201</v>
          </cell>
          <cell r="O389" t="str">
            <v>ibrix@seznam.cz</v>
          </cell>
          <cell r="P389">
            <v>27706</v>
          </cell>
          <cell r="Q389">
            <v>12930309</v>
          </cell>
          <cell r="R389" t="str">
            <v>Český snowboarding z.s.</v>
          </cell>
          <cell r="S389" t="str">
            <v>Hlavní město Praha</v>
          </cell>
          <cell r="T389" t="str">
            <v>SB</v>
          </cell>
        </row>
        <row r="390">
          <cell r="C390">
            <v>889327</v>
          </cell>
          <cell r="D390" t="str">
            <v>Magdaléna</v>
          </cell>
          <cell r="E390" t="str">
            <v>Brixi</v>
          </cell>
          <cell r="F390" t="str">
            <v>Žena</v>
          </cell>
          <cell r="G390" t="str">
            <v>125525/1294</v>
          </cell>
          <cell r="H390" t="str">
            <v>Česká republika</v>
          </cell>
          <cell r="I390" t="str">
            <v>Zedníkova</v>
          </cell>
          <cell r="J390">
            <v>180</v>
          </cell>
          <cell r="K390" t="str">
            <v>Brno - Staré Brno</v>
          </cell>
          <cell r="L390">
            <v>60300</v>
          </cell>
          <cell r="M390" t="str">
            <v>Jihomoravský kraj</v>
          </cell>
          <cell r="O390" t="str">
            <v>dagmar.brixi@seznam.cz</v>
          </cell>
          <cell r="P390">
            <v>41054</v>
          </cell>
          <cell r="Q390">
            <v>14580016</v>
          </cell>
          <cell r="R390" t="str">
            <v>SnowKidz z.s.</v>
          </cell>
          <cell r="S390" t="str">
            <v>Hlavní město Praha</v>
          </cell>
          <cell r="T390" t="str">
            <v>SB</v>
          </cell>
        </row>
        <row r="391">
          <cell r="D391" t="str">
            <v>Patrik</v>
          </cell>
          <cell r="E391" t="str">
            <v>Brixí</v>
          </cell>
          <cell r="F391" t="str">
            <v>Muž</v>
          </cell>
          <cell r="G391" t="str">
            <v>820427/7906</v>
          </cell>
          <cell r="H391" t="str">
            <v>Česká republika</v>
          </cell>
          <cell r="I391" t="str">
            <v>Petra bezruče</v>
          </cell>
          <cell r="K391" t="str">
            <v>Kladno (Česká republika)</v>
          </cell>
          <cell r="L391">
            <v>27201</v>
          </cell>
          <cell r="O391" t="str">
            <v>ibrix@seznam.cz</v>
          </cell>
          <cell r="P391">
            <v>30068</v>
          </cell>
          <cell r="Q391">
            <v>10596043</v>
          </cell>
          <cell r="R391" t="str">
            <v>Český snowboarding z.s.</v>
          </cell>
          <cell r="S391" t="str">
            <v>Hlavní město Praha</v>
          </cell>
          <cell r="T391" t="str">
            <v>SB</v>
          </cell>
        </row>
        <row r="392">
          <cell r="D392" t="str">
            <v>Marek</v>
          </cell>
          <cell r="E392" t="str">
            <v>Brodský</v>
          </cell>
          <cell r="F392" t="str">
            <v>Muž</v>
          </cell>
          <cell r="G392" t="str">
            <v>670711/1455</v>
          </cell>
          <cell r="H392" t="str">
            <v>Česká republika</v>
          </cell>
          <cell r="I392" t="str">
            <v>Domažlická 1479/10</v>
          </cell>
          <cell r="K392" t="str">
            <v>Praha 5 (Česká republika)</v>
          </cell>
          <cell r="L392">
            <v>15000</v>
          </cell>
          <cell r="O392" t="str">
            <v>marek.brodsky@czechsnowboarding.cz</v>
          </cell>
          <cell r="P392">
            <v>24664</v>
          </cell>
          <cell r="Q392">
            <v>12986384</v>
          </cell>
          <cell r="R392" t="str">
            <v>Český snowboarding z.s.</v>
          </cell>
          <cell r="S392" t="str">
            <v>Hlavní město Praha</v>
          </cell>
          <cell r="T392" t="str">
            <v>SB</v>
          </cell>
        </row>
        <row r="393">
          <cell r="C393">
            <v>776058</v>
          </cell>
          <cell r="D393" t="str">
            <v>Honza</v>
          </cell>
          <cell r="E393" t="str">
            <v>Broz</v>
          </cell>
          <cell r="F393" t="str">
            <v>Muž</v>
          </cell>
          <cell r="G393" t="str">
            <v>050826/6891</v>
          </cell>
          <cell r="H393" t="str">
            <v>Česká republika</v>
          </cell>
          <cell r="I393" t="str">
            <v>Hollarova</v>
          </cell>
          <cell r="K393" t="str">
            <v>Usti nad Labem (Česká republika)</v>
          </cell>
          <cell r="L393">
            <v>40011</v>
          </cell>
          <cell r="O393" t="str">
            <v>honza.broz@centrum.cz</v>
          </cell>
          <cell r="P393">
            <v>38590</v>
          </cell>
          <cell r="Q393">
            <v>13420662</v>
          </cell>
          <cell r="R393" t="str">
            <v>Český snowboarding z.s.</v>
          </cell>
          <cell r="S393" t="str">
            <v>Hlavní město Praha</v>
          </cell>
          <cell r="T393" t="str">
            <v>SB</v>
          </cell>
        </row>
        <row r="394">
          <cell r="D394" t="str">
            <v>Hugo</v>
          </cell>
          <cell r="E394" t="str">
            <v>Brož</v>
          </cell>
          <cell r="F394" t="str">
            <v>Muž</v>
          </cell>
          <cell r="G394" t="str">
            <v>111222/0483</v>
          </cell>
          <cell r="H394" t="str">
            <v>Česká republika</v>
          </cell>
          <cell r="I394" t="str">
            <v>Hanuše Jelínka</v>
          </cell>
          <cell r="J394">
            <v>407</v>
          </cell>
          <cell r="K394" t="str">
            <v>Příbram V-Zdaboř</v>
          </cell>
          <cell r="L394">
            <v>26101</v>
          </cell>
          <cell r="M394" t="str">
            <v>Středočeský kraj</v>
          </cell>
          <cell r="O394" t="str">
            <v>onli.ap@centrum.cz</v>
          </cell>
          <cell r="P394">
            <v>40899</v>
          </cell>
          <cell r="Q394">
            <v>14112291</v>
          </cell>
          <cell r="R394" t="str">
            <v>Neregistrovaní</v>
          </cell>
          <cell r="S394" t="str">
            <v>Středočeský kraj</v>
          </cell>
          <cell r="T394" t="str">
            <v>ZL</v>
          </cell>
        </row>
        <row r="395">
          <cell r="D395" t="str">
            <v>Jakub</v>
          </cell>
          <cell r="E395" t="str">
            <v>Brož</v>
          </cell>
          <cell r="F395" t="str">
            <v>Muž</v>
          </cell>
          <cell r="G395" t="str">
            <v>070911/0391</v>
          </cell>
          <cell r="H395" t="str">
            <v>Česká republika</v>
          </cell>
          <cell r="I395" t="str">
            <v>žaneň</v>
          </cell>
          <cell r="K395" t="str">
            <v>Frýdek Místek (Česká republika)</v>
          </cell>
          <cell r="L395">
            <v>73801</v>
          </cell>
          <cell r="N395" t="str">
            <v>4,20606E+11</v>
          </cell>
          <cell r="O395" t="str">
            <v>jakub.broz@czechsnowboarding.cz</v>
          </cell>
          <cell r="P395">
            <v>39336</v>
          </cell>
          <cell r="Q395">
            <v>14689847</v>
          </cell>
          <cell r="R395" t="str">
            <v>Český snowboarding z.s.</v>
          </cell>
          <cell r="S395" t="str">
            <v>Hlavní město Praha</v>
          </cell>
          <cell r="T395" t="str">
            <v>SB</v>
          </cell>
        </row>
        <row r="396">
          <cell r="C396">
            <v>774473</v>
          </cell>
          <cell r="D396" t="str">
            <v>Matěj</v>
          </cell>
          <cell r="E396" t="str">
            <v>Brož</v>
          </cell>
          <cell r="F396" t="str">
            <v>Muž</v>
          </cell>
          <cell r="G396" t="str">
            <v>050329/4924</v>
          </cell>
          <cell r="H396" t="str">
            <v>Česká republika</v>
          </cell>
          <cell r="I396" t="str">
            <v>Rudník</v>
          </cell>
          <cell r="J396">
            <v>519</v>
          </cell>
          <cell r="K396" t="str">
            <v>Rudník</v>
          </cell>
          <cell r="L396">
            <v>54372</v>
          </cell>
          <cell r="M396" t="str">
            <v>Královéhradecký kraj</v>
          </cell>
          <cell r="O396" t="str">
            <v>terrym@centrum.cz</v>
          </cell>
          <cell r="P396">
            <v>38440</v>
          </cell>
          <cell r="Q396">
            <v>13992356</v>
          </cell>
          <cell r="R396" t="str">
            <v>SA Špindlerův Mlýn, z.s.</v>
          </cell>
          <cell r="S396" t="str">
            <v>Královéhradecký kraj</v>
          </cell>
          <cell r="T396" t="str">
            <v>SB</v>
          </cell>
        </row>
        <row r="397">
          <cell r="D397" t="str">
            <v>Matyáš</v>
          </cell>
          <cell r="E397" t="str">
            <v>Brož</v>
          </cell>
          <cell r="F397" t="str">
            <v>Muž</v>
          </cell>
          <cell r="G397" t="str">
            <v>100314/5418</v>
          </cell>
          <cell r="H397" t="str">
            <v>Česká republika</v>
          </cell>
          <cell r="I397" t="str">
            <v>Hanuše Jelínka</v>
          </cell>
          <cell r="J397">
            <v>407</v>
          </cell>
          <cell r="K397" t="str">
            <v>Příbram V-Zdaboř</v>
          </cell>
          <cell r="L397">
            <v>26101</v>
          </cell>
          <cell r="M397" t="str">
            <v>Středočeský kraj</v>
          </cell>
          <cell r="O397" t="str">
            <v>onli.ap@centrum.cz</v>
          </cell>
          <cell r="P397">
            <v>40251</v>
          </cell>
          <cell r="Q397">
            <v>14112190</v>
          </cell>
          <cell r="R397" t="str">
            <v>Neregistrovaní</v>
          </cell>
          <cell r="S397" t="str">
            <v>Středočeský kraj</v>
          </cell>
          <cell r="T397" t="str">
            <v>ZL</v>
          </cell>
        </row>
        <row r="398">
          <cell r="C398">
            <v>776095</v>
          </cell>
          <cell r="D398" t="str">
            <v>Filip</v>
          </cell>
          <cell r="E398" t="str">
            <v>Brožek</v>
          </cell>
          <cell r="F398" t="str">
            <v>Muž</v>
          </cell>
          <cell r="G398" t="str">
            <v>061219/3769</v>
          </cell>
          <cell r="H398" t="str">
            <v>Česká republika</v>
          </cell>
          <cell r="I398" t="str">
            <v>Lumírova</v>
          </cell>
          <cell r="J398">
            <v>522</v>
          </cell>
          <cell r="K398" t="str">
            <v>Ostrava - Výškovice</v>
          </cell>
          <cell r="L398">
            <v>70030</v>
          </cell>
          <cell r="M398" t="str">
            <v>Moravskoslezský kraj</v>
          </cell>
          <cell r="O398" t="str">
            <v>filip.brozek@czechsnowboarding.cz</v>
          </cell>
          <cell r="P398">
            <v>39070</v>
          </cell>
          <cell r="Q398">
            <v>14694392</v>
          </cell>
          <cell r="R398" t="str">
            <v>Český snowboarding z.s.</v>
          </cell>
          <cell r="S398" t="str">
            <v>Hlavní město Praha</v>
          </cell>
          <cell r="T398" t="str">
            <v>SB</v>
          </cell>
        </row>
        <row r="399">
          <cell r="D399" t="str">
            <v>Barbora</v>
          </cell>
          <cell r="E399" t="str">
            <v>Brožová</v>
          </cell>
          <cell r="F399" t="str">
            <v>Žena</v>
          </cell>
          <cell r="G399" t="str">
            <v>085714/7995</v>
          </cell>
          <cell r="H399" t="str">
            <v>Česká republika</v>
          </cell>
          <cell r="I399" t="str">
            <v>Pod Školou</v>
          </cell>
          <cell r="J399">
            <v>778</v>
          </cell>
          <cell r="K399" t="str">
            <v>Brno - Starý Lískovec</v>
          </cell>
          <cell r="L399">
            <v>62500</v>
          </cell>
          <cell r="M399" t="str">
            <v>Jihomoravský kraj</v>
          </cell>
          <cell r="O399" t="str">
            <v>barbora.brozova@czechsnowboarding.cz</v>
          </cell>
          <cell r="P399">
            <v>39643</v>
          </cell>
          <cell r="Q399">
            <v>14745825</v>
          </cell>
          <cell r="R399" t="str">
            <v>Český snowboarding z.s.</v>
          </cell>
          <cell r="S399" t="str">
            <v>Hlavní město Praha</v>
          </cell>
          <cell r="T399" t="str">
            <v>SB</v>
          </cell>
        </row>
        <row r="400">
          <cell r="D400" t="str">
            <v>Eva</v>
          </cell>
          <cell r="E400" t="str">
            <v>Brožová</v>
          </cell>
          <cell r="F400" t="str">
            <v>Žena</v>
          </cell>
          <cell r="G400" t="str">
            <v>925413/3196</v>
          </cell>
          <cell r="H400" t="str">
            <v>Česká republika</v>
          </cell>
          <cell r="I400" t="str">
            <v>Ledečská</v>
          </cell>
          <cell r="J400">
            <v>2919</v>
          </cell>
          <cell r="K400" t="str">
            <v>Havlíčkův Brod</v>
          </cell>
          <cell r="L400">
            <v>58001</v>
          </cell>
          <cell r="M400" t="str">
            <v>Kraj Vysočina</v>
          </cell>
          <cell r="O400" t="str">
            <v>evaabrozova@gmail.com</v>
          </cell>
          <cell r="P400">
            <v>33707</v>
          </cell>
          <cell r="Q400">
            <v>14907893</v>
          </cell>
          <cell r="R400" t="str">
            <v>Český snowboarding z.s.</v>
          </cell>
          <cell r="S400" t="str">
            <v>Hlavní město Praha</v>
          </cell>
          <cell r="T400" t="str">
            <v>SB</v>
          </cell>
        </row>
        <row r="401">
          <cell r="D401" t="str">
            <v>Viktorie</v>
          </cell>
          <cell r="E401" t="str">
            <v>Brožová</v>
          </cell>
          <cell r="F401" t="str">
            <v>Žena</v>
          </cell>
          <cell r="G401" t="str">
            <v>015103/2134</v>
          </cell>
          <cell r="H401" t="str">
            <v>Česká republika</v>
          </cell>
          <cell r="I401" t="str">
            <v>Veselí</v>
          </cell>
          <cell r="J401">
            <v>5</v>
          </cell>
          <cell r="K401" t="str">
            <v>Janovice nad Úhlavou - Veselí</v>
          </cell>
          <cell r="L401">
            <v>34021</v>
          </cell>
          <cell r="M401" t="str">
            <v>Plzeňský kraj</v>
          </cell>
          <cell r="O401" t="str">
            <v>viktorkabrozova@seznam.cz</v>
          </cell>
          <cell r="P401">
            <v>36894</v>
          </cell>
          <cell r="Q401">
            <v>13634971</v>
          </cell>
          <cell r="R401" t="str">
            <v>Snowbeasts z.s.</v>
          </cell>
          <cell r="S401" t="str">
            <v>Liberecký kraj</v>
          </cell>
          <cell r="T401" t="str">
            <v>SB</v>
          </cell>
        </row>
        <row r="402">
          <cell r="D402" t="str">
            <v>Maxmilián Jan</v>
          </cell>
          <cell r="E402" t="str">
            <v>Brückler</v>
          </cell>
          <cell r="F402" t="str">
            <v>Muž</v>
          </cell>
          <cell r="G402" t="str">
            <v>120518/1164</v>
          </cell>
          <cell r="H402" t="str">
            <v>Česká republika</v>
          </cell>
          <cell r="I402" t="str">
            <v>Janouškova</v>
          </cell>
          <cell r="J402">
            <v>369</v>
          </cell>
          <cell r="K402" t="str">
            <v>Praha - Veleslavín</v>
          </cell>
          <cell r="L402">
            <v>16200</v>
          </cell>
          <cell r="M402" t="str">
            <v>Hlavní město Praha</v>
          </cell>
          <cell r="N402" t="str">
            <v>4,20603E+11</v>
          </cell>
          <cell r="O402" t="str">
            <v>mtomanova@akbruckler.cz</v>
          </cell>
          <cell r="P402">
            <v>41047</v>
          </cell>
          <cell r="Q402">
            <v>15504546</v>
          </cell>
          <cell r="R402" t="str">
            <v>SPORTUNION z.s.</v>
          </cell>
          <cell r="S402" t="str">
            <v>Ústecký kraj</v>
          </cell>
          <cell r="T402" t="str">
            <v>SB</v>
          </cell>
        </row>
        <row r="403">
          <cell r="C403">
            <v>888427</v>
          </cell>
          <cell r="D403" t="str">
            <v>Viktorie Anna</v>
          </cell>
          <cell r="E403" t="str">
            <v>Brücklerová</v>
          </cell>
          <cell r="F403" t="str">
            <v>Žena</v>
          </cell>
          <cell r="G403" t="str">
            <v>095414/4730</v>
          </cell>
          <cell r="H403" t="str">
            <v>Česká republika</v>
          </cell>
          <cell r="I403" t="str">
            <v>Janouškova</v>
          </cell>
          <cell r="J403">
            <v>369</v>
          </cell>
          <cell r="K403" t="str">
            <v>Praha - Veleslavín</v>
          </cell>
          <cell r="L403">
            <v>16200</v>
          </cell>
          <cell r="M403" t="str">
            <v>Hlavní město Praha</v>
          </cell>
          <cell r="N403" t="str">
            <v>4,20603E+11</v>
          </cell>
          <cell r="O403" t="str">
            <v>mtomanova@akbruckler.cz</v>
          </cell>
          <cell r="P403">
            <v>39917</v>
          </cell>
          <cell r="Q403">
            <v>15504647</v>
          </cell>
          <cell r="R403" t="str">
            <v>SPORTUNION z.s.</v>
          </cell>
          <cell r="S403" t="str">
            <v>Ústecký kraj</v>
          </cell>
          <cell r="T403" t="str">
            <v>SB</v>
          </cell>
        </row>
        <row r="404">
          <cell r="D404" t="str">
            <v>Jaroslav</v>
          </cell>
          <cell r="E404" t="str">
            <v>Brum</v>
          </cell>
          <cell r="F404" t="str">
            <v>Muž</v>
          </cell>
          <cell r="G404" t="str">
            <v>970923/0740</v>
          </cell>
          <cell r="H404" t="str">
            <v>Česká republika</v>
          </cell>
          <cell r="I404" t="str">
            <v>zadní</v>
          </cell>
          <cell r="K404" t="str">
            <v>kladno (Česká republika)</v>
          </cell>
          <cell r="L404">
            <v>27201</v>
          </cell>
          <cell r="O404" t="str">
            <v>ngpkbrum@seznam.cz</v>
          </cell>
          <cell r="P404">
            <v>35696</v>
          </cell>
          <cell r="Q404">
            <v>12934955</v>
          </cell>
          <cell r="R404" t="str">
            <v>Český snowboarding z.s.</v>
          </cell>
          <cell r="S404" t="str">
            <v>Hlavní město Praha</v>
          </cell>
          <cell r="T404" t="str">
            <v>SB</v>
          </cell>
        </row>
        <row r="405">
          <cell r="C405">
            <v>776349</v>
          </cell>
          <cell r="D405" t="str">
            <v>David</v>
          </cell>
          <cell r="E405" t="str">
            <v>Brummel</v>
          </cell>
          <cell r="F405" t="str">
            <v>Muž</v>
          </cell>
          <cell r="G405" t="str">
            <v>080628/4666</v>
          </cell>
          <cell r="H405" t="str">
            <v>Česká republika</v>
          </cell>
          <cell r="I405" t="str">
            <v>Puškinovo náměstí</v>
          </cell>
          <cell r="J405">
            <v>494</v>
          </cell>
          <cell r="K405" t="str">
            <v>Praha - Bubeneč</v>
          </cell>
          <cell r="L405">
            <v>16000</v>
          </cell>
          <cell r="M405" t="str">
            <v>Hlavní město Praha</v>
          </cell>
          <cell r="N405" t="str">
            <v>4,20608E+11</v>
          </cell>
          <cell r="O405" t="str">
            <v>informace@snowkidz.cz</v>
          </cell>
          <cell r="P405">
            <v>39627</v>
          </cell>
          <cell r="Q405">
            <v>16028346</v>
          </cell>
          <cell r="R405" t="str">
            <v>SnowKidz z.s.</v>
          </cell>
          <cell r="S405" t="str">
            <v>Hlavní město Praha</v>
          </cell>
          <cell r="T405" t="str">
            <v>SB</v>
          </cell>
        </row>
        <row r="406">
          <cell r="D406" t="str">
            <v>Martin</v>
          </cell>
          <cell r="E406" t="str">
            <v>Brummel</v>
          </cell>
          <cell r="F406" t="str">
            <v>Muž</v>
          </cell>
          <cell r="G406" t="str">
            <v>681004/1678</v>
          </cell>
          <cell r="H406" t="str">
            <v>Česká republika</v>
          </cell>
          <cell r="I406" t="str">
            <v>Fryčova</v>
          </cell>
          <cell r="K406" t="str">
            <v>Praha 2 (Česká republika)</v>
          </cell>
          <cell r="L406">
            <v>12000</v>
          </cell>
          <cell r="O406" t="str">
            <v>martin.brummel@czechsnowboarding.cz</v>
          </cell>
          <cell r="P406">
            <v>25115</v>
          </cell>
          <cell r="Q406">
            <v>12990226</v>
          </cell>
          <cell r="R406" t="str">
            <v>Český snowboarding z.s.</v>
          </cell>
          <cell r="S406" t="str">
            <v>Hlavní město Praha</v>
          </cell>
          <cell r="T406" t="str">
            <v>SB</v>
          </cell>
        </row>
        <row r="407">
          <cell r="D407" t="str">
            <v>Luboš</v>
          </cell>
          <cell r="E407" t="str">
            <v>Brůna</v>
          </cell>
          <cell r="F407" t="str">
            <v>Muž</v>
          </cell>
          <cell r="G407" t="str">
            <v>560921/1817</v>
          </cell>
          <cell r="H407" t="str">
            <v>Česká republika</v>
          </cell>
          <cell r="I407" t="str">
            <v>U Pramenu</v>
          </cell>
          <cell r="J407">
            <v>2489</v>
          </cell>
          <cell r="K407" t="str">
            <v>Louny</v>
          </cell>
          <cell r="L407">
            <v>44001</v>
          </cell>
          <cell r="M407" t="str">
            <v>Ústecký kraj</v>
          </cell>
          <cell r="O407" t="str">
            <v>bruna@ceskysnowboarding.cz</v>
          </cell>
          <cell r="P407">
            <v>20719</v>
          </cell>
          <cell r="Q407">
            <v>13022154</v>
          </cell>
          <cell r="R407" t="str">
            <v>Český snowboarding z.s.</v>
          </cell>
          <cell r="S407" t="str">
            <v>Hlavní město Praha</v>
          </cell>
          <cell r="T407" t="str">
            <v>SB</v>
          </cell>
        </row>
        <row r="408">
          <cell r="D408" t="str">
            <v>Jarmila</v>
          </cell>
          <cell r="E408" t="str">
            <v>Brunclíková</v>
          </cell>
          <cell r="F408" t="str">
            <v>Žena</v>
          </cell>
          <cell r="G408" t="str">
            <v>595117/1512</v>
          </cell>
          <cell r="H408" t="str">
            <v>Česká republika</v>
          </cell>
          <cell r="I408" t="str">
            <v>Špindlerův Mlýn</v>
          </cell>
          <cell r="J408">
            <v>183</v>
          </cell>
          <cell r="K408" t="str">
            <v>Špindlerův Mlýn</v>
          </cell>
          <cell r="L408">
            <v>54351</v>
          </cell>
          <cell r="M408" t="str">
            <v>Královéhradecký kraj</v>
          </cell>
          <cell r="O408" t="str">
            <v>jarmilabruncla@centrum.cz</v>
          </cell>
          <cell r="P408">
            <v>21567</v>
          </cell>
          <cell r="Q408">
            <v>13420258</v>
          </cell>
          <cell r="R408" t="str">
            <v>Český snowboarding z.s.</v>
          </cell>
          <cell r="S408" t="str">
            <v>Hlavní město Praha</v>
          </cell>
          <cell r="T408" t="str">
            <v>SB</v>
          </cell>
        </row>
        <row r="409">
          <cell r="C409">
            <v>774341</v>
          </cell>
          <cell r="D409" t="str">
            <v>Pavel</v>
          </cell>
          <cell r="E409" t="str">
            <v>Brůžek</v>
          </cell>
          <cell r="F409" t="str">
            <v>Muž</v>
          </cell>
          <cell r="G409" t="str">
            <v>810412/3951</v>
          </cell>
          <cell r="H409" t="str">
            <v>Česká republika</v>
          </cell>
          <cell r="I409" t="str">
            <v>Háj</v>
          </cell>
          <cell r="K409" t="str">
            <v>Blatno (Česká republika)</v>
          </cell>
          <cell r="L409">
            <v>43001</v>
          </cell>
          <cell r="O409" t="str">
            <v>bruzek@sportclub2000.eu</v>
          </cell>
          <cell r="P409">
            <v>29688</v>
          </cell>
          <cell r="Q409">
            <v>10681222</v>
          </cell>
          <cell r="R409" t="str">
            <v>Sport Club 2000, z.s.</v>
          </cell>
          <cell r="S409" t="str">
            <v>Ústecký kraj</v>
          </cell>
          <cell r="T409" t="str">
            <v>SB</v>
          </cell>
        </row>
        <row r="410">
          <cell r="C410">
            <v>776413</v>
          </cell>
          <cell r="D410" t="str">
            <v>Viktor</v>
          </cell>
          <cell r="E410" t="str">
            <v>Brůžek</v>
          </cell>
          <cell r="F410" t="str">
            <v>Muž</v>
          </cell>
          <cell r="G410" t="str">
            <v>800113/0423</v>
          </cell>
          <cell r="H410" t="str">
            <v>Česká republika</v>
          </cell>
          <cell r="I410" t="str">
            <v>Křižovnická</v>
          </cell>
          <cell r="J410">
            <v>97</v>
          </cell>
          <cell r="K410" t="str">
            <v>Praha - Staré Město</v>
          </cell>
          <cell r="L410">
            <v>11000</v>
          </cell>
          <cell r="M410" t="str">
            <v>Hlavní město Praha</v>
          </cell>
          <cell r="O410" t="str">
            <v>viktorbruzek@centrum.cz</v>
          </cell>
          <cell r="P410">
            <v>29233</v>
          </cell>
          <cell r="Q410">
            <v>11458030</v>
          </cell>
          <cell r="R410" t="str">
            <v>FB Sport Club, z. s.</v>
          </cell>
          <cell r="S410" t="str">
            <v>Hlavní město Praha</v>
          </cell>
          <cell r="T410" t="str">
            <v>SB</v>
          </cell>
        </row>
        <row r="411">
          <cell r="D411" t="str">
            <v>Oliver</v>
          </cell>
          <cell r="E411" t="str">
            <v>Brycz</v>
          </cell>
          <cell r="F411" t="str">
            <v>Muž</v>
          </cell>
          <cell r="G411" t="str">
            <v>060504/2405</v>
          </cell>
          <cell r="H411" t="str">
            <v>Česká republika</v>
          </cell>
          <cell r="I411" t="str">
            <v>Střelecká</v>
          </cell>
          <cell r="J411">
            <v>2207</v>
          </cell>
          <cell r="K411" t="str">
            <v>Jablonec nad Nisou</v>
          </cell>
          <cell r="L411">
            <v>46601</v>
          </cell>
          <cell r="M411" t="str">
            <v>Liberecký kraj</v>
          </cell>
          <cell r="N411" t="str">
            <v>4,20732E+11</v>
          </cell>
          <cell r="O411" t="str">
            <v>karolina.bryczova@gmail.com</v>
          </cell>
          <cell r="P411">
            <v>38841</v>
          </cell>
          <cell r="Q411">
            <v>13517864</v>
          </cell>
          <cell r="R411" t="str">
            <v>Snowbeasts z.s.</v>
          </cell>
          <cell r="S411" t="str">
            <v>Liberecký kraj</v>
          </cell>
          <cell r="T411" t="str">
            <v>SB</v>
          </cell>
        </row>
        <row r="412">
          <cell r="D412" t="str">
            <v>Theodor</v>
          </cell>
          <cell r="E412" t="str">
            <v>Brycz</v>
          </cell>
          <cell r="F412" t="str">
            <v>Muž</v>
          </cell>
          <cell r="G412" t="str">
            <v>040504/2407</v>
          </cell>
          <cell r="H412" t="str">
            <v>Česká republika</v>
          </cell>
          <cell r="I412" t="str">
            <v>Střelecká</v>
          </cell>
          <cell r="J412">
            <v>2207</v>
          </cell>
          <cell r="K412" t="str">
            <v>Jablonec nad Nisou</v>
          </cell>
          <cell r="L412">
            <v>46601</v>
          </cell>
          <cell r="M412" t="str">
            <v>Liberecký kraj</v>
          </cell>
          <cell r="N412" t="str">
            <v>4,20739E+11</v>
          </cell>
          <cell r="O412" t="str">
            <v>preislerova.eliska@seznam.cz</v>
          </cell>
          <cell r="P412">
            <v>38111</v>
          </cell>
          <cell r="Q412">
            <v>13517965</v>
          </cell>
          <cell r="R412" t="str">
            <v>Neregistrovaní</v>
          </cell>
          <cell r="S412" t="str">
            <v>Liberecký kraj</v>
          </cell>
          <cell r="T412" t="str">
            <v>SB</v>
          </cell>
        </row>
        <row r="413">
          <cell r="D413" t="str">
            <v>Matěj</v>
          </cell>
          <cell r="E413" t="str">
            <v>Brydniak</v>
          </cell>
          <cell r="F413" t="str">
            <v>Muž</v>
          </cell>
          <cell r="G413" t="str">
            <v>050304/3772</v>
          </cell>
          <cell r="H413" t="str">
            <v>Česká republika</v>
          </cell>
          <cell r="I413" t="str">
            <v>Lumírova</v>
          </cell>
          <cell r="J413">
            <v>522</v>
          </cell>
          <cell r="K413" t="str">
            <v>Ostrava - Výškovice</v>
          </cell>
          <cell r="L413">
            <v>70030</v>
          </cell>
          <cell r="M413" t="str">
            <v>Moravskoslezský kraj</v>
          </cell>
          <cell r="N413" t="str">
            <v>4,20738E+11</v>
          </cell>
          <cell r="O413" t="str">
            <v>matej.brydniak@czechsnowboarding.cz</v>
          </cell>
          <cell r="P413">
            <v>38415</v>
          </cell>
          <cell r="Q413">
            <v>14686918</v>
          </cell>
          <cell r="R413" t="str">
            <v>Český snowboarding z.s.</v>
          </cell>
          <cell r="S413" t="str">
            <v>Hlavní město Praha</v>
          </cell>
          <cell r="T413" t="str">
            <v>SB</v>
          </cell>
        </row>
        <row r="414">
          <cell r="D414" t="str">
            <v>Adam</v>
          </cell>
          <cell r="E414" t="str">
            <v>Brychta</v>
          </cell>
          <cell r="F414" t="str">
            <v>Muž</v>
          </cell>
          <cell r="G414" t="str">
            <v>080416/8079</v>
          </cell>
          <cell r="H414" t="str">
            <v>Česká republika</v>
          </cell>
          <cell r="I414" t="str">
            <v>Maršov</v>
          </cell>
          <cell r="J414">
            <v>172</v>
          </cell>
          <cell r="K414" t="str">
            <v>Maršov</v>
          </cell>
          <cell r="L414">
            <v>66471</v>
          </cell>
          <cell r="M414" t="str">
            <v>Jihomoravský kraj</v>
          </cell>
          <cell r="O414" t="str">
            <v>brychta@czechsnowboarding.cz</v>
          </cell>
          <cell r="P414">
            <v>39554</v>
          </cell>
          <cell r="Q414">
            <v>14595877</v>
          </cell>
          <cell r="R414" t="str">
            <v>SnowKidz z.s.</v>
          </cell>
          <cell r="S414" t="str">
            <v>Hlavní město Praha</v>
          </cell>
          <cell r="T414" t="str">
            <v>SB</v>
          </cell>
        </row>
        <row r="415">
          <cell r="D415" t="str">
            <v>Jan</v>
          </cell>
          <cell r="E415" t="str">
            <v>Brynda</v>
          </cell>
          <cell r="F415" t="str">
            <v>Muž</v>
          </cell>
          <cell r="G415" t="str">
            <v>850307/0785</v>
          </cell>
          <cell r="H415" t="str">
            <v>Česká republika</v>
          </cell>
          <cell r="I415" t="str">
            <v>Václava Rabase</v>
          </cell>
          <cell r="J415">
            <v>879</v>
          </cell>
          <cell r="K415" t="str">
            <v>Kladno</v>
          </cell>
          <cell r="L415">
            <v>27201</v>
          </cell>
          <cell r="M415" t="str">
            <v>Středočeský kraj</v>
          </cell>
          <cell r="O415" t="str">
            <v>WACHO@centrum.cz</v>
          </cell>
          <cell r="P415">
            <v>31113</v>
          </cell>
          <cell r="Q415">
            <v>12969816</v>
          </cell>
          <cell r="R415" t="str">
            <v>Český snowboarding z.s.</v>
          </cell>
          <cell r="S415" t="str">
            <v>Hlavní město Praha</v>
          </cell>
          <cell r="T415" t="str">
            <v>SB</v>
          </cell>
        </row>
        <row r="416">
          <cell r="D416" t="str">
            <v>Jakub</v>
          </cell>
          <cell r="E416" t="str">
            <v>Brziak</v>
          </cell>
          <cell r="F416" t="str">
            <v>Muž</v>
          </cell>
          <cell r="G416" t="str">
            <v>910328/8007</v>
          </cell>
          <cell r="H416" t="str">
            <v>Slovensko</v>
          </cell>
          <cell r="I416" t="str">
            <v>Lounská</v>
          </cell>
          <cell r="K416" t="str">
            <v>Liptovský Mikuláš (Česká republika)</v>
          </cell>
          <cell r="L416" t="str">
            <v>03104</v>
          </cell>
          <cell r="O416" t="str">
            <v>brziak@ceskysnowboarding.cz</v>
          </cell>
          <cell r="P416">
            <v>33325</v>
          </cell>
          <cell r="Q416">
            <v>11469447</v>
          </cell>
          <cell r="R416" t="str">
            <v>Český snowboarding z.s.</v>
          </cell>
          <cell r="S416" t="str">
            <v>Hlavní město Praha</v>
          </cell>
          <cell r="T416" t="str">
            <v>SB</v>
          </cell>
        </row>
        <row r="417">
          <cell r="D417" t="str">
            <v>Kristýna</v>
          </cell>
          <cell r="E417" t="str">
            <v>Brzobohatá</v>
          </cell>
          <cell r="F417" t="str">
            <v>Žena</v>
          </cell>
          <cell r="G417" t="str">
            <v>795524/0304</v>
          </cell>
          <cell r="H417" t="str">
            <v>Česká republika</v>
          </cell>
          <cell r="I417" t="str">
            <v>Boučková</v>
          </cell>
          <cell r="K417" t="str">
            <v>Břevmov (Česká republika)</v>
          </cell>
          <cell r="L417">
            <v>16017</v>
          </cell>
          <cell r="O417" t="str">
            <v>kbrzobohata@seznam.cz</v>
          </cell>
          <cell r="P417">
            <v>28999</v>
          </cell>
          <cell r="Q417">
            <v>12932733</v>
          </cell>
          <cell r="R417" t="str">
            <v>Český snowboarding z.s.</v>
          </cell>
          <cell r="S417" t="str">
            <v>Hlavní město Praha</v>
          </cell>
          <cell r="T417" t="str">
            <v>SB</v>
          </cell>
        </row>
        <row r="418">
          <cell r="D418" t="str">
            <v>Jiří</v>
          </cell>
          <cell r="E418" t="str">
            <v>Brzobohatý</v>
          </cell>
          <cell r="F418" t="str">
            <v>Muž</v>
          </cell>
          <cell r="G418" t="str">
            <v>830603/3989</v>
          </cell>
          <cell r="H418" t="str">
            <v>Česká republika</v>
          </cell>
          <cell r="I418" t="str">
            <v>Kozí</v>
          </cell>
          <cell r="K418" t="str">
            <v>Brno (Česká republika)</v>
          </cell>
          <cell r="L418">
            <v>69101</v>
          </cell>
          <cell r="N418" t="str">
            <v>4,20777E+11</v>
          </cell>
          <cell r="O418" t="str">
            <v>brzobohaty@ceskysnowboarding.cz</v>
          </cell>
          <cell r="P418">
            <v>30470</v>
          </cell>
          <cell r="Q418">
            <v>10598467</v>
          </cell>
          <cell r="R418" t="str">
            <v>Český snowboarding z.s.</v>
          </cell>
          <cell r="S418" t="str">
            <v>Hlavní město Praha</v>
          </cell>
          <cell r="T418" t="str">
            <v>SB</v>
          </cell>
        </row>
        <row r="419">
          <cell r="D419" t="str">
            <v>Marek</v>
          </cell>
          <cell r="E419" t="str">
            <v>Brzobohatý</v>
          </cell>
          <cell r="F419" t="str">
            <v>Muž</v>
          </cell>
          <cell r="G419" t="str">
            <v>071123/8000</v>
          </cell>
          <cell r="H419" t="str">
            <v>Česká republika</v>
          </cell>
          <cell r="I419" t="str">
            <v>Za plovárnou</v>
          </cell>
          <cell r="K419" t="str">
            <v>Znojmo (Česká republika)</v>
          </cell>
          <cell r="L419">
            <v>66902</v>
          </cell>
          <cell r="O419" t="str">
            <v>brzobohataleona@seznam.cz</v>
          </cell>
          <cell r="P419">
            <v>39409</v>
          </cell>
          <cell r="Q419">
            <v>14593655</v>
          </cell>
          <cell r="R419" t="str">
            <v>SnowKidz z.s.</v>
          </cell>
          <cell r="S419" t="str">
            <v>Hlavní město Praha</v>
          </cell>
          <cell r="T419" t="str">
            <v>SB</v>
          </cell>
        </row>
        <row r="420">
          <cell r="D420" t="str">
            <v>Jan</v>
          </cell>
          <cell r="E420" t="str">
            <v>Břečka</v>
          </cell>
          <cell r="F420" t="str">
            <v>Muž</v>
          </cell>
          <cell r="G420" t="str">
            <v>920305/5829</v>
          </cell>
          <cell r="H420" t="str">
            <v>Česká republika</v>
          </cell>
          <cell r="I420" t="str">
            <v>Antonína Sovy</v>
          </cell>
          <cell r="J420">
            <v>1512</v>
          </cell>
          <cell r="K420" t="str">
            <v>Opava - Kateřinky</v>
          </cell>
          <cell r="L420">
            <v>74705</v>
          </cell>
          <cell r="M420" t="str">
            <v>Moravskoslezský kraj</v>
          </cell>
          <cell r="O420" t="str">
            <v>h.brecka@seznam.cz</v>
          </cell>
          <cell r="P420">
            <v>33668</v>
          </cell>
          <cell r="Q420">
            <v>14587692</v>
          </cell>
          <cell r="R420" t="str">
            <v>SnowKidz z.s.</v>
          </cell>
          <cell r="S420" t="str">
            <v>Hlavní město Praha</v>
          </cell>
          <cell r="T420" t="str">
            <v>SB</v>
          </cell>
        </row>
        <row r="421">
          <cell r="D421" t="str">
            <v>Šimon</v>
          </cell>
          <cell r="E421" t="str">
            <v>Břeský</v>
          </cell>
          <cell r="F421" t="str">
            <v>Muž</v>
          </cell>
          <cell r="G421" t="str">
            <v>930501/3707</v>
          </cell>
          <cell r="H421" t="str">
            <v>Česká republika</v>
          </cell>
          <cell r="I421" t="str">
            <v>Rozlecká</v>
          </cell>
          <cell r="K421" t="str">
            <v>Jilemnice (Česká republika)</v>
          </cell>
          <cell r="L421">
            <v>51401</v>
          </cell>
          <cell r="O421" t="str">
            <v>bresky@ceskysnowboarding.cz</v>
          </cell>
          <cell r="P421">
            <v>34090</v>
          </cell>
          <cell r="Q421">
            <v>11469548</v>
          </cell>
          <cell r="R421" t="str">
            <v>Český snowboarding z.s.</v>
          </cell>
          <cell r="S421" t="str">
            <v>Hlavní město Praha</v>
          </cell>
          <cell r="T421" t="str">
            <v>SB</v>
          </cell>
        </row>
        <row r="422">
          <cell r="D422" t="str">
            <v>Josef</v>
          </cell>
          <cell r="E422" t="str">
            <v>Březina</v>
          </cell>
          <cell r="F422" t="str">
            <v>Muž</v>
          </cell>
          <cell r="G422" t="str">
            <v>950526/3207</v>
          </cell>
          <cell r="H422" t="str">
            <v>Česká republika</v>
          </cell>
          <cell r="I422" t="str">
            <v>Lučice</v>
          </cell>
          <cell r="K422" t="str">
            <v>Havlíčkův Brod (Česká republika)</v>
          </cell>
          <cell r="L422">
            <v>58001</v>
          </cell>
          <cell r="O422" t="str">
            <v>josefbrezina@czechsnowboarding.cz</v>
          </cell>
          <cell r="P422">
            <v>34845</v>
          </cell>
          <cell r="Q422">
            <v>13015686</v>
          </cell>
          <cell r="R422" t="str">
            <v>Český snowboarding z.s.</v>
          </cell>
          <cell r="S422" t="str">
            <v>Hlavní město Praha</v>
          </cell>
          <cell r="T422" t="str">
            <v>SB</v>
          </cell>
        </row>
        <row r="423">
          <cell r="D423" t="str">
            <v>Ivana</v>
          </cell>
          <cell r="E423" t="str">
            <v>Březinová</v>
          </cell>
          <cell r="F423" t="str">
            <v>Žena</v>
          </cell>
          <cell r="G423" t="str">
            <v>845405/5753</v>
          </cell>
          <cell r="H423" t="str">
            <v>Česká republika</v>
          </cell>
          <cell r="I423" t="str">
            <v>Hrabenov</v>
          </cell>
          <cell r="J423">
            <v>71</v>
          </cell>
          <cell r="K423" t="str">
            <v>Ruda nad Moravou - Hrabenov</v>
          </cell>
          <cell r="L423">
            <v>78963</v>
          </cell>
          <cell r="M423" t="str">
            <v>Olomoucký kraj</v>
          </cell>
          <cell r="O423" t="str">
            <v>iv.brezinova@gmail.com</v>
          </cell>
          <cell r="P423">
            <v>30777</v>
          </cell>
          <cell r="Q423">
            <v>13388532</v>
          </cell>
          <cell r="R423" t="str">
            <v>Český snowboarding z.s.</v>
          </cell>
          <cell r="S423" t="str">
            <v>Hlavní město Praha</v>
          </cell>
          <cell r="T423" t="str">
            <v>SB</v>
          </cell>
        </row>
        <row r="424">
          <cell r="D424" t="str">
            <v>Viktorie</v>
          </cell>
          <cell r="E424" t="str">
            <v>Březinová</v>
          </cell>
          <cell r="F424" t="str">
            <v>Žena</v>
          </cell>
          <cell r="G424" t="str">
            <v>066111/6357</v>
          </cell>
          <cell r="H424" t="str">
            <v>Česká republika</v>
          </cell>
          <cell r="I424" t="str">
            <v>Olgy Havlové</v>
          </cell>
          <cell r="J424">
            <v>2902</v>
          </cell>
          <cell r="K424" t="str">
            <v>Praha - Žižkov</v>
          </cell>
          <cell r="L424">
            <v>13000</v>
          </cell>
          <cell r="M424" t="str">
            <v>Hlavní město Praha</v>
          </cell>
          <cell r="O424" t="str">
            <v>brezinova.p111@seznam.cz</v>
          </cell>
          <cell r="P424">
            <v>39032</v>
          </cell>
          <cell r="Q424">
            <v>15742396</v>
          </cell>
          <cell r="R424" t="str">
            <v>Snow Rockets, z.s.</v>
          </cell>
          <cell r="S424" t="str">
            <v>Plzeňský kraj</v>
          </cell>
          <cell r="T424" t="str">
            <v>SB</v>
          </cell>
        </row>
        <row r="425">
          <cell r="C425">
            <v>889196</v>
          </cell>
          <cell r="D425" t="str">
            <v>Jozefína</v>
          </cell>
          <cell r="E425" t="str">
            <v>Březková</v>
          </cell>
          <cell r="F425" t="str">
            <v>Žena</v>
          </cell>
          <cell r="G425" t="str">
            <v>095504/5113</v>
          </cell>
          <cell r="H425" t="str">
            <v>Česká republika</v>
          </cell>
          <cell r="I425" t="str">
            <v>Táborská</v>
          </cell>
          <cell r="J425">
            <v>2308</v>
          </cell>
          <cell r="K425" t="str">
            <v>Říčany</v>
          </cell>
          <cell r="L425">
            <v>25101</v>
          </cell>
          <cell r="M425" t="str">
            <v>Středočeský kraj</v>
          </cell>
          <cell r="O425" t="str">
            <v>brezkova.jozefina@czechsnowboarding.cz</v>
          </cell>
          <cell r="P425">
            <v>39937</v>
          </cell>
          <cell r="Q425">
            <v>14614267</v>
          </cell>
          <cell r="R425" t="str">
            <v>Český snowboarding z.s.</v>
          </cell>
          <cell r="S425" t="str">
            <v>Hlavní město Praha</v>
          </cell>
          <cell r="T425" t="str">
            <v>SB</v>
          </cell>
        </row>
        <row r="426">
          <cell r="D426" t="str">
            <v>Anna</v>
          </cell>
          <cell r="E426" t="str">
            <v>Břínková</v>
          </cell>
          <cell r="F426" t="str">
            <v>Žena</v>
          </cell>
          <cell r="G426" t="str">
            <v>125120/1677</v>
          </cell>
          <cell r="H426" t="str">
            <v>Česká republika</v>
          </cell>
          <cell r="I426" t="str">
            <v>Fanderlíkova</v>
          </cell>
          <cell r="J426">
            <v>2109</v>
          </cell>
          <cell r="K426" t="str">
            <v>Brno - Žabovřesky</v>
          </cell>
          <cell r="L426">
            <v>61600</v>
          </cell>
          <cell r="M426" t="str">
            <v>Jihomoravský kraj</v>
          </cell>
          <cell r="O426" t="str">
            <v>anna.brinkova@czechsnowboarding.cz</v>
          </cell>
          <cell r="P426">
            <v>40928</v>
          </cell>
          <cell r="Q426">
            <v>14666205</v>
          </cell>
          <cell r="R426" t="str">
            <v>Český snowboarding z.s.</v>
          </cell>
          <cell r="S426" t="str">
            <v>Hlavní město Praha</v>
          </cell>
          <cell r="T426" t="str">
            <v>SB</v>
          </cell>
        </row>
        <row r="427">
          <cell r="D427" t="str">
            <v>Radek</v>
          </cell>
          <cell r="E427" t="str">
            <v>Bucek</v>
          </cell>
          <cell r="F427" t="str">
            <v>Muž</v>
          </cell>
          <cell r="G427" t="str">
            <v>780510/3086</v>
          </cell>
          <cell r="H427" t="str">
            <v>Česká republika</v>
          </cell>
          <cell r="I427" t="str">
            <v>Hradecká</v>
          </cell>
          <cell r="J427">
            <v>401</v>
          </cell>
          <cell r="K427" t="str">
            <v>Hradec Králové - Třebeš</v>
          </cell>
          <cell r="L427">
            <v>50011</v>
          </cell>
          <cell r="M427" t="str">
            <v>Královéhradecký kraj</v>
          </cell>
          <cell r="O427" t="str">
            <v>bucek@ceskysnowboarding.cz</v>
          </cell>
          <cell r="P427">
            <v>28620</v>
          </cell>
          <cell r="Q427">
            <v>10413965</v>
          </cell>
          <cell r="R427" t="str">
            <v>Český snowboarding z.s.</v>
          </cell>
          <cell r="S427" t="str">
            <v>Hlavní město Praha</v>
          </cell>
          <cell r="T427" t="str">
            <v>SB</v>
          </cell>
        </row>
        <row r="428">
          <cell r="D428" t="str">
            <v>David</v>
          </cell>
          <cell r="E428" t="str">
            <v>Buček</v>
          </cell>
          <cell r="F428" t="str">
            <v>Muž</v>
          </cell>
          <cell r="G428" t="str">
            <v>820411/5337</v>
          </cell>
          <cell r="H428" t="str">
            <v>Česká republika</v>
          </cell>
          <cell r="I428" t="str">
            <v>Bacherova</v>
          </cell>
          <cell r="J428">
            <v>1243</v>
          </cell>
          <cell r="K428" t="str">
            <v>Olomouc - Nová Ulice</v>
          </cell>
          <cell r="L428">
            <v>77900</v>
          </cell>
          <cell r="M428" t="str">
            <v>Olomoucký kraj</v>
          </cell>
          <cell r="O428" t="str">
            <v>foto.davidbucek@me.com</v>
          </cell>
          <cell r="P428">
            <v>30052</v>
          </cell>
          <cell r="Q428">
            <v>15969742</v>
          </cell>
          <cell r="R428" t="str">
            <v>HIGH5, z.s.</v>
          </cell>
          <cell r="S428" t="str">
            <v>Královéhradecký kraj</v>
          </cell>
          <cell r="T428" t="str">
            <v>SB</v>
          </cell>
        </row>
        <row r="429">
          <cell r="D429" t="str">
            <v>Aneta</v>
          </cell>
          <cell r="E429" t="str">
            <v>Bučková</v>
          </cell>
          <cell r="F429" t="str">
            <v>Žena</v>
          </cell>
          <cell r="G429" t="str">
            <v>886017/0792</v>
          </cell>
          <cell r="H429" t="str">
            <v>Česká republika</v>
          </cell>
          <cell r="I429" t="str">
            <v>Kačice</v>
          </cell>
          <cell r="J429">
            <v>99</v>
          </cell>
          <cell r="K429" t="str">
            <v>Kačice</v>
          </cell>
          <cell r="L429">
            <v>27304</v>
          </cell>
          <cell r="M429" t="str">
            <v>Středočeský kraj</v>
          </cell>
          <cell r="O429" t="str">
            <v>anett.bucko@seznam.cz</v>
          </cell>
          <cell r="P429">
            <v>32433</v>
          </cell>
          <cell r="Q429">
            <v>13414703</v>
          </cell>
          <cell r="R429" t="str">
            <v>Český snowboarding z.s.</v>
          </cell>
          <cell r="S429" t="str">
            <v>Hlavní město Praha</v>
          </cell>
          <cell r="T429" t="str">
            <v>SB</v>
          </cell>
        </row>
        <row r="430">
          <cell r="D430" t="str">
            <v>Natálie</v>
          </cell>
          <cell r="E430" t="str">
            <v>Bučková</v>
          </cell>
          <cell r="F430" t="str">
            <v>Žena</v>
          </cell>
          <cell r="G430" t="str">
            <v>945527/0033</v>
          </cell>
          <cell r="H430" t="str">
            <v>Česká republika</v>
          </cell>
          <cell r="I430" t="str">
            <v>Blodkova</v>
          </cell>
          <cell r="J430">
            <v>1476</v>
          </cell>
          <cell r="K430" t="str">
            <v>Praha - Žižkov</v>
          </cell>
          <cell r="L430">
            <v>13000</v>
          </cell>
          <cell r="M430" t="str">
            <v>Hlavní město Praha</v>
          </cell>
          <cell r="O430" t="str">
            <v>buckovanatalie@seznam.cz</v>
          </cell>
          <cell r="P430">
            <v>34481</v>
          </cell>
          <cell r="Q430">
            <v>13405003</v>
          </cell>
          <cell r="R430" t="str">
            <v>Český snowboarding z.s.</v>
          </cell>
          <cell r="S430" t="str">
            <v>Hlavní město Praha</v>
          </cell>
          <cell r="T430" t="str">
            <v>SB</v>
          </cell>
        </row>
        <row r="431">
          <cell r="D431" t="str">
            <v>Michal</v>
          </cell>
          <cell r="E431" t="str">
            <v>Budík</v>
          </cell>
          <cell r="F431" t="str">
            <v>Muž</v>
          </cell>
          <cell r="G431" t="str">
            <v>880426/4249</v>
          </cell>
          <cell r="H431" t="str">
            <v>Česká republika</v>
          </cell>
          <cell r="I431" t="str">
            <v>Bezručova</v>
          </cell>
          <cell r="J431">
            <v>1177</v>
          </cell>
          <cell r="K431" t="str">
            <v>Slavkov u Brna</v>
          </cell>
          <cell r="L431">
            <v>68401</v>
          </cell>
          <cell r="M431" t="str">
            <v>Jihomoravský kraj</v>
          </cell>
          <cell r="O431" t="str">
            <v>meeky@email.cz</v>
          </cell>
          <cell r="P431">
            <v>32259</v>
          </cell>
          <cell r="Q431">
            <v>13388633</v>
          </cell>
          <cell r="R431" t="str">
            <v>Český snowboarding z.s.</v>
          </cell>
          <cell r="S431" t="str">
            <v>Hlavní město Praha</v>
          </cell>
          <cell r="T431" t="str">
            <v>SB</v>
          </cell>
        </row>
        <row r="432">
          <cell r="D432" t="str">
            <v>Ondřej</v>
          </cell>
          <cell r="E432" t="str">
            <v>Budík</v>
          </cell>
          <cell r="F432" t="str">
            <v>Muž</v>
          </cell>
          <cell r="G432" t="str">
            <v>920928/4073</v>
          </cell>
          <cell r="H432" t="str">
            <v>Česká republika</v>
          </cell>
          <cell r="I432" t="str">
            <v>Bezručova</v>
          </cell>
          <cell r="J432">
            <v>1177</v>
          </cell>
          <cell r="K432" t="str">
            <v>Slavkov u Brna</v>
          </cell>
          <cell r="L432">
            <v>68401</v>
          </cell>
          <cell r="M432" t="str">
            <v>Jihomoravský kraj</v>
          </cell>
          <cell r="O432" t="str">
            <v>ondrej.budik@gmail.com</v>
          </cell>
          <cell r="P432">
            <v>33875</v>
          </cell>
          <cell r="Q432">
            <v>13388734</v>
          </cell>
          <cell r="R432" t="str">
            <v>Český snowboarding z.s.</v>
          </cell>
          <cell r="S432" t="str">
            <v>Hlavní město Praha</v>
          </cell>
          <cell r="T432" t="str">
            <v>SB</v>
          </cell>
        </row>
        <row r="433">
          <cell r="D433" t="str">
            <v>Oto</v>
          </cell>
          <cell r="E433" t="str">
            <v>Budín</v>
          </cell>
          <cell r="F433" t="str">
            <v>Muž</v>
          </cell>
          <cell r="G433" t="str">
            <v>930517/4076</v>
          </cell>
          <cell r="H433" t="str">
            <v>Česká republika</v>
          </cell>
          <cell r="I433" t="str">
            <v>Návrší</v>
          </cell>
          <cell r="J433">
            <v>169</v>
          </cell>
          <cell r="K433" t="str">
            <v>Velká Bíteš - Janovice</v>
          </cell>
          <cell r="L433">
            <v>59501</v>
          </cell>
          <cell r="M433" t="str">
            <v>Kraj Vysočina</v>
          </cell>
          <cell r="O433" t="str">
            <v>otobudin17@gmail.com</v>
          </cell>
          <cell r="P433">
            <v>34106</v>
          </cell>
          <cell r="Q433">
            <v>14588504</v>
          </cell>
          <cell r="R433" t="str">
            <v>SnowKidz z.s.</v>
          </cell>
          <cell r="S433" t="str">
            <v>Hlavní město Praha</v>
          </cell>
          <cell r="T433" t="str">
            <v>SB</v>
          </cell>
        </row>
        <row r="434">
          <cell r="C434">
            <v>776055</v>
          </cell>
          <cell r="D434" t="str">
            <v>Martin</v>
          </cell>
          <cell r="E434" t="str">
            <v>Budina</v>
          </cell>
          <cell r="F434" t="str">
            <v>Muž</v>
          </cell>
          <cell r="G434" t="str">
            <v>970929/0140</v>
          </cell>
          <cell r="H434" t="str">
            <v>Česká republika</v>
          </cell>
          <cell r="I434" t="str">
            <v>Na Lánech</v>
          </cell>
          <cell r="K434" t="str">
            <v>Praha (Česká republika)</v>
          </cell>
          <cell r="L434">
            <v>14000</v>
          </cell>
          <cell r="O434" t="str">
            <v>martinbudina29@gmail.com</v>
          </cell>
          <cell r="P434">
            <v>35702</v>
          </cell>
          <cell r="Q434">
            <v>13418339</v>
          </cell>
          <cell r="R434" t="str">
            <v>Český snowboarding z.s.</v>
          </cell>
          <cell r="S434" t="str">
            <v>Hlavní město Praha</v>
          </cell>
          <cell r="T434" t="str">
            <v>SB</v>
          </cell>
        </row>
        <row r="435">
          <cell r="D435" t="str">
            <v>Hana</v>
          </cell>
          <cell r="E435" t="str">
            <v>Budínská</v>
          </cell>
          <cell r="F435" t="str">
            <v>Žena</v>
          </cell>
          <cell r="G435" t="str">
            <v>796202/0506</v>
          </cell>
          <cell r="H435" t="str">
            <v>Česká republika</v>
          </cell>
          <cell r="I435" t="str">
            <v>Drevníky</v>
          </cell>
          <cell r="K435" t="str">
            <v>Příbram (Česká republika)</v>
          </cell>
          <cell r="L435">
            <v>26301</v>
          </cell>
          <cell r="O435" t="str">
            <v>h.budinska@seznam.cz</v>
          </cell>
          <cell r="P435">
            <v>29191</v>
          </cell>
          <cell r="Q435">
            <v>12928790</v>
          </cell>
          <cell r="R435" t="str">
            <v>Český snowboarding z.s.</v>
          </cell>
          <cell r="S435" t="str">
            <v>Hlavní město Praha</v>
          </cell>
          <cell r="T435" t="str">
            <v>SB</v>
          </cell>
        </row>
        <row r="436">
          <cell r="D436" t="str">
            <v>Robert</v>
          </cell>
          <cell r="E436" t="str">
            <v>Buchner</v>
          </cell>
          <cell r="F436" t="str">
            <v>Muž</v>
          </cell>
          <cell r="G436" t="str">
            <v>750507/1915</v>
          </cell>
          <cell r="H436" t="str">
            <v>Česká republika</v>
          </cell>
          <cell r="I436" t="str">
            <v>Tusarova</v>
          </cell>
          <cell r="K436" t="str">
            <v>Praha (Česká republika)</v>
          </cell>
          <cell r="L436">
            <v>10000</v>
          </cell>
          <cell r="O436" t="str">
            <v>robert.buchner@czechsnowboarding.cz</v>
          </cell>
          <cell r="P436">
            <v>27521</v>
          </cell>
          <cell r="Q436">
            <v>12918585</v>
          </cell>
          <cell r="R436" t="str">
            <v>Český snowboarding z.s.</v>
          </cell>
          <cell r="S436" t="str">
            <v>Hlavní město Praha</v>
          </cell>
          <cell r="T436" t="str">
            <v>SB</v>
          </cell>
        </row>
        <row r="437">
          <cell r="D437" t="str">
            <v>Ondřej</v>
          </cell>
          <cell r="E437" t="str">
            <v>Buchsbaum</v>
          </cell>
          <cell r="F437" t="str">
            <v>Muž</v>
          </cell>
          <cell r="G437" t="str">
            <v>040507/5946</v>
          </cell>
          <cell r="H437" t="str">
            <v>Česká republika</v>
          </cell>
          <cell r="I437" t="str">
            <v>5. května</v>
          </cell>
          <cell r="J437">
            <v>673</v>
          </cell>
          <cell r="K437" t="str">
            <v>Sušice II</v>
          </cell>
          <cell r="L437">
            <v>34201</v>
          </cell>
          <cell r="M437" t="str">
            <v>Plzeňský kraj</v>
          </cell>
          <cell r="N437" t="str">
            <v>4,20776E+11</v>
          </cell>
          <cell r="O437" t="str">
            <v>lbuch@seznam.cz</v>
          </cell>
          <cell r="P437">
            <v>38114</v>
          </cell>
          <cell r="Q437">
            <v>14865962</v>
          </cell>
          <cell r="R437" t="str">
            <v>Neregistrovaní</v>
          </cell>
          <cell r="S437" t="str">
            <v>Plzeňský kraj</v>
          </cell>
          <cell r="T437" t="str">
            <v>SB</v>
          </cell>
        </row>
        <row r="438">
          <cell r="C438">
            <v>773731</v>
          </cell>
          <cell r="D438" t="str">
            <v>Martin</v>
          </cell>
          <cell r="E438" t="str">
            <v>Buchtel</v>
          </cell>
          <cell r="F438" t="str">
            <v>Muž</v>
          </cell>
          <cell r="G438" t="str">
            <v>820516/1943</v>
          </cell>
          <cell r="H438" t="str">
            <v>Česká republika</v>
          </cell>
          <cell r="I438" t="str">
            <v>Zbrojnická</v>
          </cell>
          <cell r="K438" t="str">
            <v>Karlovy Vary (Česká republika)</v>
          </cell>
          <cell r="L438">
            <v>36009</v>
          </cell>
          <cell r="N438" t="str">
            <v>4,20603E+11</v>
          </cell>
          <cell r="O438" t="str">
            <v>marrabu@email.cz</v>
          </cell>
          <cell r="P438">
            <v>30087</v>
          </cell>
          <cell r="Q438">
            <v>11408823</v>
          </cell>
          <cell r="R438" t="str">
            <v>SK SNOWRIDERS VIMPERK  z.s.</v>
          </cell>
          <cell r="S438" t="str">
            <v>Jihočeský kraj</v>
          </cell>
          <cell r="T438" t="str">
            <v>SB</v>
          </cell>
        </row>
        <row r="439">
          <cell r="D439" t="str">
            <v>Eliška</v>
          </cell>
          <cell r="E439" t="str">
            <v>Buchtelová</v>
          </cell>
          <cell r="F439" t="str">
            <v>Žena</v>
          </cell>
          <cell r="G439" t="str">
            <v>095408/8014</v>
          </cell>
          <cell r="H439" t="str">
            <v>Česká republika</v>
          </cell>
          <cell r="I439" t="str">
            <v>Oderská</v>
          </cell>
          <cell r="J439">
            <v>256</v>
          </cell>
          <cell r="K439" t="str">
            <v>Brno - Starý Lískovec</v>
          </cell>
          <cell r="L439">
            <v>62500</v>
          </cell>
          <cell r="M439" t="str">
            <v>Jihomoravský kraj</v>
          </cell>
          <cell r="O439" t="str">
            <v>nikca48@seznam.cz</v>
          </cell>
          <cell r="P439">
            <v>39911</v>
          </cell>
          <cell r="Q439">
            <v>14750067</v>
          </cell>
          <cell r="R439" t="str">
            <v>Český snowboarding z.s.</v>
          </cell>
          <cell r="S439" t="str">
            <v>Hlavní město Praha</v>
          </cell>
          <cell r="T439" t="str">
            <v>SB</v>
          </cell>
        </row>
        <row r="440">
          <cell r="D440" t="str">
            <v>Cormac Bruncvík</v>
          </cell>
          <cell r="E440" t="str">
            <v>Buk</v>
          </cell>
          <cell r="F440" t="str">
            <v>Muž</v>
          </cell>
          <cell r="G440" t="str">
            <v>051121/1943</v>
          </cell>
          <cell r="H440" t="str">
            <v>Česká republika</v>
          </cell>
          <cell r="I440" t="str">
            <v>Luční</v>
          </cell>
          <cell r="J440">
            <v>139</v>
          </cell>
          <cell r="K440" t="str">
            <v>Janské Lázně</v>
          </cell>
          <cell r="L440">
            <v>54225</v>
          </cell>
          <cell r="M440" t="str">
            <v>Královéhradecký kraj</v>
          </cell>
          <cell r="O440" t="str">
            <v>luciebukova1@gmail.com</v>
          </cell>
          <cell r="P440">
            <v>38677</v>
          </cell>
          <cell r="Q440">
            <v>13996295</v>
          </cell>
          <cell r="R440" t="str">
            <v>Neregistrovaní</v>
          </cell>
          <cell r="S440" t="str">
            <v>Královéhradecký kraj</v>
          </cell>
          <cell r="T440" t="str">
            <v>SB</v>
          </cell>
        </row>
        <row r="441">
          <cell r="C441">
            <v>775733</v>
          </cell>
          <cell r="D441" t="str">
            <v>Richard</v>
          </cell>
          <cell r="E441" t="str">
            <v>Bukač</v>
          </cell>
          <cell r="F441" t="str">
            <v>Muž</v>
          </cell>
          <cell r="G441" t="str">
            <v>900909/3852</v>
          </cell>
          <cell r="H441" t="str">
            <v>Česká republika</v>
          </cell>
          <cell r="I441" t="str">
            <v>Dělnická</v>
          </cell>
          <cell r="J441">
            <v>1036</v>
          </cell>
          <cell r="K441" t="str">
            <v>Vrchlabí</v>
          </cell>
          <cell r="L441">
            <v>54301</v>
          </cell>
          <cell r="M441" t="str">
            <v>Královéhradecký kraj</v>
          </cell>
          <cell r="O441" t="str">
            <v>richard@sportclubfun.com</v>
          </cell>
          <cell r="P441">
            <v>33125</v>
          </cell>
          <cell r="Q441">
            <v>11431657</v>
          </cell>
          <cell r="R441" t="str">
            <v>Sport Club Fun, z.s.</v>
          </cell>
          <cell r="S441" t="str">
            <v>Hlavní město Praha</v>
          </cell>
          <cell r="T441" t="str">
            <v>SB</v>
          </cell>
        </row>
        <row r="442">
          <cell r="D442" t="str">
            <v>Jiří</v>
          </cell>
          <cell r="E442" t="str">
            <v>Bukovský</v>
          </cell>
          <cell r="F442" t="str">
            <v>Muž</v>
          </cell>
          <cell r="G442" t="str">
            <v>670517/0571</v>
          </cell>
          <cell r="H442" t="str">
            <v>Česká republika</v>
          </cell>
          <cell r="I442" t="str">
            <v>U rotundy</v>
          </cell>
          <cell r="K442" t="str">
            <v>Břeclav (Česká republika)</v>
          </cell>
          <cell r="L442">
            <v>69002</v>
          </cell>
          <cell r="O442" t="str">
            <v>jiri.bukovsky@czechsnowboarding.cz</v>
          </cell>
          <cell r="P442">
            <v>24609</v>
          </cell>
          <cell r="Q442">
            <v>12918686</v>
          </cell>
          <cell r="R442" t="str">
            <v>Český snowboarding z.s.</v>
          </cell>
          <cell r="S442" t="str">
            <v>Hlavní město Praha</v>
          </cell>
          <cell r="T442" t="str">
            <v>SB</v>
          </cell>
        </row>
        <row r="443">
          <cell r="D443" t="str">
            <v>Aneta</v>
          </cell>
          <cell r="E443" t="str">
            <v>Bulíčková</v>
          </cell>
          <cell r="F443" t="str">
            <v>Žena</v>
          </cell>
          <cell r="G443" t="str">
            <v>955405/0187</v>
          </cell>
          <cell r="H443" t="str">
            <v>Česká republika</v>
          </cell>
          <cell r="I443" t="str">
            <v>Konopáče</v>
          </cell>
          <cell r="K443" t="str">
            <v>Chrudim (Česká republika)</v>
          </cell>
          <cell r="L443">
            <v>53701</v>
          </cell>
          <cell r="O443" t="str">
            <v>aneta.bulickova@czechsnowboarding.cz</v>
          </cell>
          <cell r="P443">
            <v>34794</v>
          </cell>
          <cell r="Q443">
            <v>12918787</v>
          </cell>
          <cell r="R443" t="str">
            <v>Český snowboarding z.s.</v>
          </cell>
          <cell r="S443" t="str">
            <v>Hlavní město Praha</v>
          </cell>
          <cell r="T443" t="str">
            <v>SB</v>
          </cell>
        </row>
        <row r="444">
          <cell r="D444" t="str">
            <v>Martin</v>
          </cell>
          <cell r="E444" t="str">
            <v>Bulis</v>
          </cell>
          <cell r="F444" t="str">
            <v>Muž</v>
          </cell>
          <cell r="G444" t="str">
            <v>870121/0507</v>
          </cell>
          <cell r="H444" t="str">
            <v>Česká republika</v>
          </cell>
          <cell r="I444" t="str">
            <v>Průběžná</v>
          </cell>
          <cell r="K444" t="str">
            <v>Praha 10 (Česká republika)</v>
          </cell>
          <cell r="L444">
            <v>10000</v>
          </cell>
          <cell r="O444" t="str">
            <v>marza@sportclubfun.com</v>
          </cell>
          <cell r="P444">
            <v>31798</v>
          </cell>
          <cell r="Q444">
            <v>11442468</v>
          </cell>
          <cell r="R444" t="str">
            <v>Sport Club Fun, z.s.</v>
          </cell>
          <cell r="S444" t="str">
            <v>Hlavní město Praha</v>
          </cell>
          <cell r="T444" t="str">
            <v>SB</v>
          </cell>
        </row>
        <row r="445">
          <cell r="D445" t="str">
            <v>Tomáš</v>
          </cell>
          <cell r="E445" t="str">
            <v>Bulis</v>
          </cell>
          <cell r="F445" t="str">
            <v>Muž</v>
          </cell>
          <cell r="G445" t="str">
            <v>820803/0490</v>
          </cell>
          <cell r="H445" t="str">
            <v>Česká republika</v>
          </cell>
          <cell r="I445" t="str">
            <v>Průběžná</v>
          </cell>
          <cell r="J445">
            <v>1824</v>
          </cell>
          <cell r="K445" t="str">
            <v>Praha - Strašnice</v>
          </cell>
          <cell r="L445">
            <v>10000</v>
          </cell>
          <cell r="M445" t="str">
            <v>Hlavní město Praha</v>
          </cell>
          <cell r="O445" t="str">
            <v>Tomasbulis@sportclubfun.com</v>
          </cell>
          <cell r="P445">
            <v>30166</v>
          </cell>
          <cell r="Q445">
            <v>10618069</v>
          </cell>
          <cell r="R445" t="str">
            <v>Sport Club Fun, z.s.</v>
          </cell>
          <cell r="S445" t="str">
            <v>Hlavní město Praha</v>
          </cell>
          <cell r="T445" t="str">
            <v>SB</v>
          </cell>
        </row>
        <row r="446">
          <cell r="D446" t="str">
            <v>Michal</v>
          </cell>
          <cell r="E446" t="str">
            <v>Bumba</v>
          </cell>
          <cell r="F446" t="str">
            <v>Muž</v>
          </cell>
          <cell r="G446" t="str">
            <v>110618/1384</v>
          </cell>
          <cell r="H446" t="str">
            <v>Česká republika</v>
          </cell>
          <cell r="I446" t="str">
            <v>Panuškova</v>
          </cell>
          <cell r="J446">
            <v>1288</v>
          </cell>
          <cell r="K446" t="str">
            <v>Praha - Krč</v>
          </cell>
          <cell r="L446">
            <v>14000</v>
          </cell>
          <cell r="M446" t="str">
            <v>Hlavní město Praha</v>
          </cell>
          <cell r="N446" t="str">
            <v>4,20721E+11</v>
          </cell>
          <cell r="O446" t="str">
            <v>kadlecova.leonka@seznam.cz</v>
          </cell>
          <cell r="P446">
            <v>40712</v>
          </cell>
          <cell r="Q446">
            <v>16036834</v>
          </cell>
          <cell r="R446" t="str">
            <v>SPORTUNION z.s.</v>
          </cell>
          <cell r="S446" t="str">
            <v>Ústecký kraj</v>
          </cell>
          <cell r="T446" t="str">
            <v>SB</v>
          </cell>
        </row>
        <row r="447">
          <cell r="D447" t="str">
            <v>Jarda</v>
          </cell>
          <cell r="E447" t="str">
            <v>Buňata</v>
          </cell>
          <cell r="F447" t="str">
            <v>Muž</v>
          </cell>
          <cell r="G447" t="str">
            <v>870628/4257</v>
          </cell>
          <cell r="H447" t="str">
            <v>Česká republika</v>
          </cell>
          <cell r="I447" t="str">
            <v>Ondráčkova</v>
          </cell>
          <cell r="J447">
            <v>1207</v>
          </cell>
          <cell r="K447" t="str">
            <v>Brno - Líšeň</v>
          </cell>
          <cell r="L447">
            <v>62800</v>
          </cell>
          <cell r="M447" t="str">
            <v>Jihomoravský kraj</v>
          </cell>
          <cell r="O447" t="str">
            <v>jarda.bunata@seznam.cz</v>
          </cell>
          <cell r="P447">
            <v>31956</v>
          </cell>
          <cell r="Q447">
            <v>13388835</v>
          </cell>
          <cell r="R447" t="str">
            <v>Český snowboarding z.s.</v>
          </cell>
          <cell r="S447" t="str">
            <v>Hlavní město Praha</v>
          </cell>
          <cell r="T447" t="str">
            <v>SB</v>
          </cell>
        </row>
        <row r="448">
          <cell r="D448" t="str">
            <v>Jiří</v>
          </cell>
          <cell r="E448" t="str">
            <v>Buňata</v>
          </cell>
          <cell r="F448" t="str">
            <v>Muž</v>
          </cell>
          <cell r="G448" t="str">
            <v>900603/4180</v>
          </cell>
          <cell r="H448" t="str">
            <v>Česká republika</v>
          </cell>
          <cell r="I448" t="str">
            <v>Ondráčkova</v>
          </cell>
          <cell r="J448">
            <v>1207</v>
          </cell>
          <cell r="K448" t="str">
            <v>Brno - Líšeň</v>
          </cell>
          <cell r="L448">
            <v>62800</v>
          </cell>
          <cell r="M448" t="str">
            <v>Jihomoravský kraj</v>
          </cell>
          <cell r="O448" t="str">
            <v>jbunata@seznam.cz</v>
          </cell>
          <cell r="P448">
            <v>33027</v>
          </cell>
          <cell r="Q448">
            <v>13388936</v>
          </cell>
          <cell r="R448" t="str">
            <v>Český snowboarding z.s.</v>
          </cell>
          <cell r="S448" t="str">
            <v>Hlavní město Praha</v>
          </cell>
          <cell r="T448" t="str">
            <v>SB</v>
          </cell>
        </row>
        <row r="449">
          <cell r="D449" t="str">
            <v>Alena</v>
          </cell>
          <cell r="E449" t="str">
            <v>Buňatová</v>
          </cell>
          <cell r="F449" t="str">
            <v>Žena</v>
          </cell>
          <cell r="G449" t="str">
            <v>925714/3423</v>
          </cell>
          <cell r="H449" t="str">
            <v>Česká republika</v>
          </cell>
          <cell r="I449" t="str">
            <v>Prachov</v>
          </cell>
          <cell r="K449" t="str">
            <v>Kolín (Česká republika)</v>
          </cell>
          <cell r="L449">
            <v>28002</v>
          </cell>
          <cell r="O449" t="str">
            <v>alena.macounova@czechsnowboarding.cz</v>
          </cell>
          <cell r="P449">
            <v>33799</v>
          </cell>
          <cell r="Q449">
            <v>12914646</v>
          </cell>
          <cell r="R449" t="str">
            <v>Český snowboarding z.s.</v>
          </cell>
          <cell r="S449" t="str">
            <v>Hlavní město Praha</v>
          </cell>
          <cell r="T449" t="str">
            <v>SB</v>
          </cell>
        </row>
        <row r="450">
          <cell r="D450" t="str">
            <v>Ondřej</v>
          </cell>
          <cell r="E450" t="str">
            <v>Buňka</v>
          </cell>
          <cell r="F450" t="str">
            <v>Muž</v>
          </cell>
          <cell r="G450" t="str">
            <v>031008/4280</v>
          </cell>
          <cell r="H450" t="str">
            <v>Česká republika</v>
          </cell>
          <cell r="I450" t="str">
            <v>Svinošice</v>
          </cell>
          <cell r="J450">
            <v>47</v>
          </cell>
          <cell r="K450" t="str">
            <v>Svinošice</v>
          </cell>
          <cell r="L450">
            <v>67922</v>
          </cell>
          <cell r="M450" t="str">
            <v>Jihomoravský kraj</v>
          </cell>
          <cell r="O450" t="str">
            <v>bunkova.radka@centrum.cz</v>
          </cell>
          <cell r="P450">
            <v>37902</v>
          </cell>
          <cell r="Q450">
            <v>14584359</v>
          </cell>
          <cell r="R450" t="str">
            <v>SnowKidz z.s.</v>
          </cell>
          <cell r="S450" t="str">
            <v>Hlavní město Praha</v>
          </cell>
          <cell r="T450" t="str">
            <v>SB</v>
          </cell>
        </row>
        <row r="451">
          <cell r="D451" t="str">
            <v>Jan</v>
          </cell>
          <cell r="E451" t="str">
            <v>Bura</v>
          </cell>
          <cell r="F451" t="str">
            <v>Muž</v>
          </cell>
          <cell r="G451" t="str">
            <v>060101/3655</v>
          </cell>
          <cell r="H451" t="str">
            <v>Česká republika</v>
          </cell>
          <cell r="I451" t="str">
            <v>28. října</v>
          </cell>
          <cell r="J451">
            <v>2113</v>
          </cell>
          <cell r="K451" t="str">
            <v>Ostrava - Moravská Ostrava</v>
          </cell>
          <cell r="L451">
            <v>70200</v>
          </cell>
          <cell r="M451" t="str">
            <v>Moravskoslezský kraj</v>
          </cell>
          <cell r="N451" t="str">
            <v>4,20604E+11</v>
          </cell>
          <cell r="O451" t="str">
            <v>bura@snowkidzcz.com</v>
          </cell>
          <cell r="P451">
            <v>38718</v>
          </cell>
          <cell r="Q451">
            <v>14676107</v>
          </cell>
          <cell r="R451" t="str">
            <v>SnowKidz z.s.</v>
          </cell>
          <cell r="S451" t="str">
            <v>Hlavní město Praha</v>
          </cell>
          <cell r="T451" t="str">
            <v>SB</v>
          </cell>
        </row>
        <row r="452">
          <cell r="D452" t="str">
            <v>Václav</v>
          </cell>
          <cell r="E452" t="str">
            <v>Bura</v>
          </cell>
          <cell r="F452" t="str">
            <v>Muž</v>
          </cell>
          <cell r="G452" t="str">
            <v>090603/3711</v>
          </cell>
          <cell r="H452" t="str">
            <v>Česká republika</v>
          </cell>
          <cell r="I452" t="str">
            <v>28. října</v>
          </cell>
          <cell r="J452">
            <v>2113</v>
          </cell>
          <cell r="K452" t="str">
            <v>Ostrava - Moravská Ostrava</v>
          </cell>
          <cell r="L452">
            <v>70200</v>
          </cell>
          <cell r="M452" t="str">
            <v>Moravskoslezský kraj</v>
          </cell>
          <cell r="N452" t="str">
            <v>4,20604E+11</v>
          </cell>
          <cell r="O452" t="str">
            <v>bura@snowkidzcz.com</v>
          </cell>
          <cell r="P452">
            <v>39967</v>
          </cell>
          <cell r="Q452">
            <v>14676006</v>
          </cell>
          <cell r="R452" t="str">
            <v>SnowKidz z.s.</v>
          </cell>
          <cell r="S452" t="str">
            <v>Hlavní město Praha</v>
          </cell>
          <cell r="T452" t="str">
            <v>SB</v>
          </cell>
        </row>
        <row r="453">
          <cell r="D453" t="str">
            <v>Jan</v>
          </cell>
          <cell r="E453" t="str">
            <v>Burda</v>
          </cell>
          <cell r="F453" t="str">
            <v>Muž</v>
          </cell>
          <cell r="G453" t="str">
            <v>750927/0010</v>
          </cell>
          <cell r="H453" t="str">
            <v>Česká republika</v>
          </cell>
          <cell r="I453" t="str">
            <v>K Beranovu</v>
          </cell>
          <cell r="J453">
            <v>1192</v>
          </cell>
          <cell r="K453" t="str">
            <v>Praha - Dolní Chabry</v>
          </cell>
          <cell r="L453">
            <v>18400</v>
          </cell>
          <cell r="M453" t="str">
            <v>Hlavní město Praha</v>
          </cell>
          <cell r="O453" t="str">
            <v>janburda75@gmail.com</v>
          </cell>
          <cell r="P453">
            <v>27664</v>
          </cell>
          <cell r="Q453">
            <v>10076485</v>
          </cell>
          <cell r="R453" t="str">
            <v>Tělocvičná jednota Sokol Nusle Praha</v>
          </cell>
          <cell r="S453" t="str">
            <v>Hlavní město Praha</v>
          </cell>
          <cell r="T453" t="str">
            <v>SB</v>
          </cell>
        </row>
        <row r="454">
          <cell r="D454" t="str">
            <v>Jiří</v>
          </cell>
          <cell r="E454" t="str">
            <v>Burdek</v>
          </cell>
          <cell r="F454" t="str">
            <v>Muž</v>
          </cell>
          <cell r="G454" t="str">
            <v>510831/291</v>
          </cell>
          <cell r="H454" t="str">
            <v>Česká republika</v>
          </cell>
          <cell r="I454" t="str">
            <v>Na Podlesí</v>
          </cell>
          <cell r="J454">
            <v>1460</v>
          </cell>
          <cell r="K454" t="str">
            <v>Kadaň</v>
          </cell>
          <cell r="L454">
            <v>43201</v>
          </cell>
          <cell r="M454" t="str">
            <v>Ústecký kraj</v>
          </cell>
          <cell r="O454" t="str">
            <v>jiri.burdek@maxklinovec.club</v>
          </cell>
          <cell r="P454">
            <v>18871</v>
          </cell>
          <cell r="Q454">
            <v>10583212</v>
          </cell>
          <cell r="R454" t="str">
            <v>Max Klínovec z.s.</v>
          </cell>
          <cell r="S454" t="str">
            <v>Ústecký kraj</v>
          </cell>
          <cell r="T454" t="str">
            <v>SB</v>
          </cell>
        </row>
        <row r="455">
          <cell r="D455" t="str">
            <v>Daniel</v>
          </cell>
          <cell r="E455" t="str">
            <v>Bureš</v>
          </cell>
          <cell r="F455" t="str">
            <v>Muž</v>
          </cell>
          <cell r="G455" t="str">
            <v>960716/0244</v>
          </cell>
          <cell r="H455" t="str">
            <v>Česká republika</v>
          </cell>
          <cell r="I455" t="str">
            <v>Velichovská</v>
          </cell>
          <cell r="J455">
            <v>1717</v>
          </cell>
          <cell r="K455" t="str">
            <v>Praha - Stodůlky</v>
          </cell>
          <cell r="L455">
            <v>15500</v>
          </cell>
          <cell r="M455" t="str">
            <v>Hlavní město Praha</v>
          </cell>
          <cell r="O455" t="str">
            <v>klofac.karel@gmail.com</v>
          </cell>
          <cell r="P455">
            <v>35262</v>
          </cell>
          <cell r="Q455">
            <v>10164896</v>
          </cell>
          <cell r="R455" t="str">
            <v>Sportovní klub 2.P.S.K., spolek</v>
          </cell>
          <cell r="S455" t="str">
            <v>Hlavní město Praha</v>
          </cell>
          <cell r="T455" t="str">
            <v>SB</v>
          </cell>
        </row>
        <row r="456">
          <cell r="D456" t="str">
            <v>Libor</v>
          </cell>
          <cell r="E456" t="str">
            <v>Bureš</v>
          </cell>
          <cell r="F456" t="str">
            <v>Muž</v>
          </cell>
          <cell r="G456" t="str">
            <v>640325/2702</v>
          </cell>
          <cell r="H456" t="str">
            <v>Česká republika</v>
          </cell>
          <cell r="I456" t="str">
            <v>Velichovská</v>
          </cell>
          <cell r="J456">
            <v>1717</v>
          </cell>
          <cell r="K456" t="str">
            <v>Praha - Stodůlky</v>
          </cell>
          <cell r="L456">
            <v>15500</v>
          </cell>
          <cell r="M456" t="str">
            <v>Hlavní město Praha</v>
          </cell>
          <cell r="O456" t="str">
            <v>libor.bures@volny.cz</v>
          </cell>
          <cell r="P456">
            <v>23461</v>
          </cell>
          <cell r="Q456">
            <v>10164694</v>
          </cell>
          <cell r="R456" t="str">
            <v>Sportovní klub 2.P.S.K., spolek</v>
          </cell>
          <cell r="S456" t="str">
            <v>Hlavní město Praha</v>
          </cell>
          <cell r="T456" t="str">
            <v>SB</v>
          </cell>
        </row>
        <row r="457">
          <cell r="D457" t="str">
            <v>Patrik</v>
          </cell>
          <cell r="E457" t="str">
            <v>Bureš</v>
          </cell>
          <cell r="F457" t="str">
            <v>Muž</v>
          </cell>
          <cell r="G457" t="str">
            <v>841119/4275</v>
          </cell>
          <cell r="H457" t="str">
            <v>Česká republika</v>
          </cell>
          <cell r="I457" t="str">
            <v>Francova Lhota</v>
          </cell>
          <cell r="K457" t="str">
            <v>Vsetín (Česká republika)</v>
          </cell>
          <cell r="L457">
            <v>25205</v>
          </cell>
          <cell r="O457" t="str">
            <v>PATRIK.BURES@seznam.cz</v>
          </cell>
          <cell r="P457">
            <v>31005</v>
          </cell>
          <cell r="Q457">
            <v>12968705</v>
          </cell>
          <cell r="R457" t="str">
            <v>Český snowboarding z.s.</v>
          </cell>
          <cell r="S457" t="str">
            <v>Hlavní město Praha</v>
          </cell>
          <cell r="T457" t="str">
            <v>SB</v>
          </cell>
        </row>
        <row r="458">
          <cell r="D458" t="str">
            <v>Patrik</v>
          </cell>
          <cell r="E458" t="str">
            <v>Bureš</v>
          </cell>
          <cell r="F458" t="str">
            <v>Muž</v>
          </cell>
          <cell r="G458" t="str">
            <v>950504/5220</v>
          </cell>
          <cell r="H458" t="str">
            <v>Česká republika</v>
          </cell>
          <cell r="I458" t="str">
            <v>Horní</v>
          </cell>
          <cell r="J458">
            <v>1602</v>
          </cell>
          <cell r="K458" t="str">
            <v>Bystřice nad Pernštejnem</v>
          </cell>
          <cell r="L458">
            <v>59301</v>
          </cell>
          <cell r="M458" t="str">
            <v>Kraj Vysočina</v>
          </cell>
          <cell r="N458" t="str">
            <v>4,20734E+11</v>
          </cell>
          <cell r="O458" t="str">
            <v>patrik.bury@gmail.com</v>
          </cell>
          <cell r="P458">
            <v>34823</v>
          </cell>
          <cell r="Q458">
            <v>13648614</v>
          </cell>
          <cell r="R458" t="str">
            <v>Neregistrovaní</v>
          </cell>
          <cell r="S458" t="str">
            <v>Kraj Vysočina</v>
          </cell>
          <cell r="T458" t="str">
            <v>SB</v>
          </cell>
        </row>
        <row r="459">
          <cell r="D459" t="str">
            <v>Tomáš</v>
          </cell>
          <cell r="E459" t="str">
            <v>Bureš</v>
          </cell>
          <cell r="F459" t="str">
            <v>Muž</v>
          </cell>
          <cell r="G459" t="str">
            <v>920327/0406</v>
          </cell>
          <cell r="H459" t="str">
            <v>Česká republika</v>
          </cell>
          <cell r="I459" t="str">
            <v>Velichovská</v>
          </cell>
          <cell r="J459">
            <v>1717</v>
          </cell>
          <cell r="K459" t="str">
            <v>Praha - Stodůlky</v>
          </cell>
          <cell r="L459">
            <v>15500</v>
          </cell>
          <cell r="M459" t="str">
            <v>Hlavní město Praha</v>
          </cell>
          <cell r="O459" t="str">
            <v>tomas.bures@gmail.com</v>
          </cell>
          <cell r="P459">
            <v>33690</v>
          </cell>
          <cell r="Q459">
            <v>10163583</v>
          </cell>
          <cell r="R459" t="str">
            <v>Sportovní klub 2.P.S.K., spolek</v>
          </cell>
          <cell r="S459" t="str">
            <v>Hlavní město Praha</v>
          </cell>
          <cell r="T459" t="str">
            <v>SB</v>
          </cell>
        </row>
        <row r="460">
          <cell r="D460" t="str">
            <v>Evelina</v>
          </cell>
          <cell r="E460" t="str">
            <v>Burešová</v>
          </cell>
          <cell r="F460" t="str">
            <v>Žena</v>
          </cell>
          <cell r="G460" t="str">
            <v>096209/8148</v>
          </cell>
          <cell r="H460" t="str">
            <v>Česká republika</v>
          </cell>
          <cell r="I460" t="str">
            <v>Vinohrady</v>
          </cell>
          <cell r="J460">
            <v>208</v>
          </cell>
          <cell r="K460" t="str">
            <v>Rebešovice</v>
          </cell>
          <cell r="L460">
            <v>66461</v>
          </cell>
          <cell r="M460" t="str">
            <v>Jihomoravský kraj</v>
          </cell>
          <cell r="O460" t="str">
            <v>buresova.evelina@czechsnowboarding.cz</v>
          </cell>
          <cell r="P460">
            <v>40156</v>
          </cell>
          <cell r="Q460">
            <v>14609419</v>
          </cell>
          <cell r="R460" t="str">
            <v>Český snowboarding z.s.</v>
          </cell>
          <cell r="S460" t="str">
            <v>Hlavní město Praha</v>
          </cell>
          <cell r="T460" t="str">
            <v>SB</v>
          </cell>
        </row>
        <row r="461">
          <cell r="D461" t="str">
            <v>Jana</v>
          </cell>
          <cell r="E461" t="str">
            <v>Burešová</v>
          </cell>
          <cell r="F461" t="str">
            <v>Žena</v>
          </cell>
          <cell r="G461" t="str">
            <v>665724/1976</v>
          </cell>
          <cell r="H461" t="str">
            <v>Česká republika</v>
          </cell>
          <cell r="I461" t="str">
            <v>Velichovská</v>
          </cell>
          <cell r="J461">
            <v>1717</v>
          </cell>
          <cell r="K461" t="str">
            <v>Praha - Stodůlky</v>
          </cell>
          <cell r="L461">
            <v>15500</v>
          </cell>
          <cell r="M461" t="str">
            <v>Hlavní město Praha</v>
          </cell>
          <cell r="O461" t="str">
            <v>jana.bure@gmail.com</v>
          </cell>
          <cell r="P461">
            <v>24312</v>
          </cell>
          <cell r="Q461">
            <v>10164795</v>
          </cell>
          <cell r="R461" t="str">
            <v>Sportovní klub 2.P.S.K., spolek</v>
          </cell>
          <cell r="S461" t="str">
            <v>Hlavní město Praha</v>
          </cell>
          <cell r="T461" t="str">
            <v>SB</v>
          </cell>
        </row>
        <row r="462">
          <cell r="D462" t="str">
            <v>Sandra</v>
          </cell>
          <cell r="E462" t="str">
            <v>Burešová</v>
          </cell>
          <cell r="F462" t="str">
            <v>Žena</v>
          </cell>
          <cell r="G462" t="str">
            <v>116231/1216</v>
          </cell>
          <cell r="H462" t="str">
            <v>Česká republika</v>
          </cell>
          <cell r="I462" t="str">
            <v>Vinohrady</v>
          </cell>
          <cell r="J462">
            <v>208</v>
          </cell>
          <cell r="K462" t="str">
            <v>Rebešovice</v>
          </cell>
          <cell r="L462">
            <v>66461</v>
          </cell>
          <cell r="M462" t="str">
            <v>Jihomoravský kraj</v>
          </cell>
          <cell r="O462" t="str">
            <v>buresova.sandra@czechsnowboarding.cz</v>
          </cell>
          <cell r="P462">
            <v>40908</v>
          </cell>
          <cell r="Q462">
            <v>14609520</v>
          </cell>
          <cell r="R462" t="str">
            <v>Český snowboarding z.s.</v>
          </cell>
          <cell r="S462" t="str">
            <v>Hlavní město Praha</v>
          </cell>
          <cell r="T462" t="str">
            <v>SB</v>
          </cell>
        </row>
        <row r="463">
          <cell r="C463">
            <v>890014</v>
          </cell>
          <cell r="D463" t="str">
            <v>Vendula</v>
          </cell>
          <cell r="E463" t="str">
            <v>Burešová</v>
          </cell>
          <cell r="F463" t="str">
            <v>Žena</v>
          </cell>
          <cell r="G463" t="str">
            <v>995304/3738</v>
          </cell>
          <cell r="H463" t="str">
            <v>Česká republika</v>
          </cell>
          <cell r="I463" t="str">
            <v>Vítkovice</v>
          </cell>
          <cell r="J463">
            <v>10</v>
          </cell>
          <cell r="K463" t="str">
            <v>Vítkovice</v>
          </cell>
          <cell r="L463">
            <v>51238</v>
          </cell>
          <cell r="M463" t="str">
            <v>Liberecký kraj</v>
          </cell>
          <cell r="N463" t="str">
            <v>4,20778E+11</v>
          </cell>
          <cell r="O463" t="str">
            <v>vendybur@seznam.cz</v>
          </cell>
          <cell r="P463">
            <v>36223</v>
          </cell>
          <cell r="Q463">
            <v>12883728</v>
          </cell>
          <cell r="R463" t="str">
            <v>Ski klub Strážné z. s.</v>
          </cell>
          <cell r="S463" t="str">
            <v>Královéhradecký kraj</v>
          </cell>
          <cell r="T463" t="str">
            <v>SB</v>
          </cell>
        </row>
        <row r="464">
          <cell r="D464" t="str">
            <v>Jan</v>
          </cell>
          <cell r="E464" t="str">
            <v>Burianec</v>
          </cell>
          <cell r="F464" t="str">
            <v>Muž</v>
          </cell>
          <cell r="G464" t="str">
            <v>900331/3330</v>
          </cell>
          <cell r="H464" t="str">
            <v>Česká republika</v>
          </cell>
          <cell r="I464" t="str">
            <v>Prskačka</v>
          </cell>
          <cell r="K464" t="str">
            <v>Praskačka (Česká republika)</v>
          </cell>
          <cell r="L464">
            <v>77951</v>
          </cell>
          <cell r="O464" t="str">
            <v>burianec@ceskysnowboarding.cz</v>
          </cell>
          <cell r="P464">
            <v>32963</v>
          </cell>
          <cell r="Q464">
            <v>10734671</v>
          </cell>
          <cell r="R464" t="str">
            <v>Český snowboarding z.s.</v>
          </cell>
          <cell r="S464" t="str">
            <v>Hlavní město Praha</v>
          </cell>
          <cell r="T464" t="str">
            <v>SB</v>
          </cell>
        </row>
        <row r="465">
          <cell r="D465" t="str">
            <v>Tereza</v>
          </cell>
          <cell r="E465" t="str">
            <v>Burianová</v>
          </cell>
          <cell r="F465" t="str">
            <v>Žena</v>
          </cell>
          <cell r="G465" t="str">
            <v>075709/3656</v>
          </cell>
          <cell r="H465" t="str">
            <v>Česká republika</v>
          </cell>
          <cell r="I465" t="str">
            <v>Zakončená</v>
          </cell>
          <cell r="K465" t="str">
            <v>Ostrava (Česká republika)</v>
          </cell>
          <cell r="L465">
            <v>70030</v>
          </cell>
          <cell r="N465" t="str">
            <v>4,20721E+11</v>
          </cell>
          <cell r="O465" t="str">
            <v>tereza.burianova@czechsnowboarding.cz</v>
          </cell>
          <cell r="P465">
            <v>39272</v>
          </cell>
          <cell r="Q465">
            <v>14713691</v>
          </cell>
          <cell r="R465" t="str">
            <v>Český snowboarding z.s.</v>
          </cell>
          <cell r="S465" t="str">
            <v>Hlavní město Praha</v>
          </cell>
          <cell r="T465" t="str">
            <v>SB</v>
          </cell>
        </row>
        <row r="466">
          <cell r="C466">
            <v>889405</v>
          </cell>
          <cell r="D466" t="str">
            <v>Sofia</v>
          </cell>
          <cell r="E466" t="str">
            <v>Burkhardtová</v>
          </cell>
          <cell r="F466" t="str">
            <v>Žena</v>
          </cell>
          <cell r="G466" t="str">
            <v>076024/2967</v>
          </cell>
          <cell r="H466" t="str">
            <v>Česká republika</v>
          </cell>
          <cell r="I466" t="str">
            <v>Argentinská</v>
          </cell>
          <cell r="J466">
            <v>702</v>
          </cell>
          <cell r="K466" t="str">
            <v>Praha - Holešovice</v>
          </cell>
          <cell r="L466">
            <v>17000</v>
          </cell>
          <cell r="M466" t="str">
            <v>Hlavní město Praha</v>
          </cell>
          <cell r="N466" t="str">
            <v>4,20778E+11</v>
          </cell>
          <cell r="O466" t="str">
            <v>klara@burkhardtova.cz</v>
          </cell>
          <cell r="P466">
            <v>39379</v>
          </cell>
          <cell r="Q466">
            <v>14500594</v>
          </cell>
          <cell r="R466" t="str">
            <v>Snowbeasts z.s.</v>
          </cell>
          <cell r="S466" t="str">
            <v>Liberecký kraj</v>
          </cell>
          <cell r="T466" t="str">
            <v>SB</v>
          </cell>
        </row>
        <row r="467">
          <cell r="D467" t="str">
            <v>Leona</v>
          </cell>
          <cell r="E467" t="str">
            <v>Burkoňová</v>
          </cell>
          <cell r="F467" t="str">
            <v>Žena</v>
          </cell>
          <cell r="G467" t="str">
            <v>735902/2979</v>
          </cell>
          <cell r="H467" t="str">
            <v>Česká republika</v>
          </cell>
          <cell r="I467" t="str">
            <v>Trávní</v>
          </cell>
          <cell r="J467">
            <v>1515</v>
          </cell>
          <cell r="K467" t="str">
            <v>Chotěboř</v>
          </cell>
          <cell r="L467">
            <v>58301</v>
          </cell>
          <cell r="M467" t="str">
            <v>Kraj Vysočina</v>
          </cell>
          <cell r="O467" t="str">
            <v>burkonova@ceskysnowboarding.cz</v>
          </cell>
          <cell r="P467">
            <v>26909</v>
          </cell>
          <cell r="Q467">
            <v>12934046</v>
          </cell>
          <cell r="R467" t="str">
            <v>Český snowboarding z.s.</v>
          </cell>
          <cell r="S467" t="str">
            <v>Hlavní město Praha</v>
          </cell>
          <cell r="T467" t="str">
            <v>SB</v>
          </cell>
        </row>
        <row r="468">
          <cell r="D468" t="str">
            <v>Daniel</v>
          </cell>
          <cell r="E468" t="str">
            <v>Burkuš</v>
          </cell>
          <cell r="F468" t="str">
            <v>Žena</v>
          </cell>
          <cell r="G468" t="str">
            <v>920227/3267</v>
          </cell>
          <cell r="H468" t="str">
            <v>Česká republika</v>
          </cell>
          <cell r="I468" t="str">
            <v>Mandysova</v>
          </cell>
          <cell r="K468" t="str">
            <v>Hradec Králové (Česká republika)</v>
          </cell>
          <cell r="L468">
            <v>50012</v>
          </cell>
          <cell r="O468" t="str">
            <v>Daniel.Burkus@seznam.cz</v>
          </cell>
          <cell r="P468">
            <v>33661</v>
          </cell>
          <cell r="Q468">
            <v>13413992</v>
          </cell>
          <cell r="R468" t="str">
            <v>Český snowboarding z.s.</v>
          </cell>
          <cell r="S468" t="str">
            <v>Hlavní město Praha</v>
          </cell>
          <cell r="T468" t="str">
            <v>SB</v>
          </cell>
        </row>
        <row r="469">
          <cell r="D469" t="str">
            <v>Jan</v>
          </cell>
          <cell r="E469" t="str">
            <v>Bursík</v>
          </cell>
          <cell r="F469" t="str">
            <v>Muž</v>
          </cell>
          <cell r="G469" t="str">
            <v>800127/1047</v>
          </cell>
          <cell r="H469" t="str">
            <v>Česká republika</v>
          </cell>
          <cell r="I469" t="str">
            <v>Vyšehořovice</v>
          </cell>
          <cell r="J469">
            <v>125</v>
          </cell>
          <cell r="K469" t="str">
            <v>Vyšehořovice</v>
          </cell>
          <cell r="L469">
            <v>25087</v>
          </cell>
          <cell r="M469" t="str">
            <v>Středočeský kraj</v>
          </cell>
          <cell r="O469" t="str">
            <v>jan.bursik@mahonysnowboards.club</v>
          </cell>
          <cell r="P469">
            <v>29247</v>
          </cell>
          <cell r="Q469">
            <v>10913113</v>
          </cell>
          <cell r="R469" t="str">
            <v>Max Klínovec z.s.</v>
          </cell>
          <cell r="S469" t="str">
            <v>Ústecký kraj</v>
          </cell>
          <cell r="T469" t="str">
            <v>SB</v>
          </cell>
        </row>
        <row r="470">
          <cell r="D470" t="str">
            <v>Petr</v>
          </cell>
          <cell r="E470" t="str">
            <v>Bursík</v>
          </cell>
          <cell r="F470" t="str">
            <v>Muž</v>
          </cell>
          <cell r="G470" t="str">
            <v>770224/0436</v>
          </cell>
          <cell r="H470" t="str">
            <v>Česká republika</v>
          </cell>
          <cell r="I470" t="str">
            <v>Choteč</v>
          </cell>
          <cell r="J470">
            <v>97</v>
          </cell>
          <cell r="K470" t="str">
            <v>Choteč</v>
          </cell>
          <cell r="L470">
            <v>25226</v>
          </cell>
          <cell r="M470" t="str">
            <v>Středočeský kraj</v>
          </cell>
          <cell r="O470" t="str">
            <v>bursikk@c-box.cz</v>
          </cell>
          <cell r="P470">
            <v>28180</v>
          </cell>
          <cell r="Q470">
            <v>13009727</v>
          </cell>
          <cell r="R470" t="str">
            <v>Český snowboarding z.s.</v>
          </cell>
          <cell r="S470" t="str">
            <v>Hlavní město Praha</v>
          </cell>
          <cell r="T470" t="str">
            <v>SB</v>
          </cell>
        </row>
        <row r="471">
          <cell r="D471" t="str">
            <v>Dagmar</v>
          </cell>
          <cell r="E471" t="str">
            <v>Bursíková</v>
          </cell>
          <cell r="F471" t="str">
            <v>Žena</v>
          </cell>
          <cell r="G471" t="str">
            <v>655822/0372</v>
          </cell>
          <cell r="H471" t="str">
            <v>Česká republika</v>
          </cell>
          <cell r="I471" t="str">
            <v>Vyšehořovice</v>
          </cell>
          <cell r="J471">
            <v>123</v>
          </cell>
          <cell r="K471" t="str">
            <v>Vyšehořovice</v>
          </cell>
          <cell r="L471">
            <v>25087</v>
          </cell>
          <cell r="M471" t="str">
            <v>Středočeský kraj</v>
          </cell>
          <cell r="O471" t="str">
            <v>dagmar.bursikova@mahonysnowboards.club</v>
          </cell>
          <cell r="P471">
            <v>23976</v>
          </cell>
          <cell r="Q471">
            <v>10464485</v>
          </cell>
          <cell r="R471" t="str">
            <v>Max Klínovec z.s.</v>
          </cell>
          <cell r="S471" t="str">
            <v>Ústecký kraj</v>
          </cell>
          <cell r="T471" t="str">
            <v>SB</v>
          </cell>
        </row>
        <row r="472">
          <cell r="D472" t="str">
            <v>Ema</v>
          </cell>
          <cell r="E472" t="str">
            <v>Buřilová</v>
          </cell>
          <cell r="F472" t="str">
            <v>Žena</v>
          </cell>
          <cell r="G472" t="str">
            <v>105512/0561</v>
          </cell>
          <cell r="H472" t="str">
            <v>Česká republika</v>
          </cell>
          <cell r="I472" t="str">
            <v>Lužická</v>
          </cell>
          <cell r="J472">
            <v>507</v>
          </cell>
          <cell r="K472" t="str">
            <v>Ostrava - Výškovice</v>
          </cell>
          <cell r="L472">
            <v>70030</v>
          </cell>
          <cell r="M472" t="str">
            <v>Moravskoslezský kraj</v>
          </cell>
          <cell r="N472" t="str">
            <v>4,20725E+11</v>
          </cell>
          <cell r="O472" t="str">
            <v>ema.burilova@czechsnowboarding.cz</v>
          </cell>
          <cell r="P472">
            <v>40310</v>
          </cell>
          <cell r="Q472">
            <v>14693382</v>
          </cell>
          <cell r="R472" t="str">
            <v>Český snowboarding z.s.</v>
          </cell>
          <cell r="S472" t="str">
            <v>Hlavní město Praha</v>
          </cell>
          <cell r="T472" t="str">
            <v>SB</v>
          </cell>
        </row>
        <row r="473">
          <cell r="D473" t="str">
            <v>Martin</v>
          </cell>
          <cell r="E473" t="str">
            <v>Búš</v>
          </cell>
          <cell r="F473" t="str">
            <v>Muž</v>
          </cell>
          <cell r="G473" t="str">
            <v>900414/3478</v>
          </cell>
          <cell r="H473" t="str">
            <v>Česká republika</v>
          </cell>
          <cell r="I473" t="str">
            <v>nám. Svornosti</v>
          </cell>
          <cell r="J473">
            <v>527</v>
          </cell>
          <cell r="K473" t="str">
            <v>Svoboda nad Úpou</v>
          </cell>
          <cell r="L473">
            <v>54224</v>
          </cell>
          <cell r="M473" t="str">
            <v>Královéhradecký kraj</v>
          </cell>
          <cell r="O473" t="str">
            <v>bus@ceskysnowboarding.cz</v>
          </cell>
          <cell r="P473">
            <v>32977</v>
          </cell>
          <cell r="Q473">
            <v>10887649</v>
          </cell>
          <cell r="R473" t="str">
            <v>Český snowboarding z.s.</v>
          </cell>
          <cell r="S473" t="str">
            <v>Hlavní město Praha</v>
          </cell>
          <cell r="T473" t="str">
            <v>SB</v>
          </cell>
        </row>
        <row r="474">
          <cell r="D474" t="str">
            <v>Bára</v>
          </cell>
          <cell r="E474" t="str">
            <v>Bušková</v>
          </cell>
          <cell r="F474" t="str">
            <v>Žena</v>
          </cell>
          <cell r="G474" t="str">
            <v>925613/0598</v>
          </cell>
          <cell r="H474" t="str">
            <v>Česká republika</v>
          </cell>
          <cell r="I474" t="str">
            <v>Obvodová</v>
          </cell>
          <cell r="J474">
            <v>398</v>
          </cell>
          <cell r="K474" t="str">
            <v>Praha - Vysočany</v>
          </cell>
          <cell r="L474">
            <v>19000</v>
          </cell>
          <cell r="M474" t="str">
            <v>Hlavní město Praha</v>
          </cell>
          <cell r="O474" t="str">
            <v>barabuskova@czechsnowboarding.cz</v>
          </cell>
          <cell r="P474">
            <v>33768</v>
          </cell>
          <cell r="Q474">
            <v>13407023</v>
          </cell>
          <cell r="R474" t="str">
            <v>Český snowboarding z.s.</v>
          </cell>
          <cell r="S474" t="str">
            <v>Hlavní město Praha</v>
          </cell>
          <cell r="T474" t="str">
            <v>SB</v>
          </cell>
        </row>
        <row r="475">
          <cell r="D475" t="str">
            <v>Filip</v>
          </cell>
          <cell r="E475" t="str">
            <v>Bušo</v>
          </cell>
          <cell r="F475" t="str">
            <v>Muž</v>
          </cell>
          <cell r="G475" t="str">
            <v>910401/8209</v>
          </cell>
          <cell r="H475" t="str">
            <v>Česká republika</v>
          </cell>
          <cell r="I475" t="str">
            <v>Rumunská</v>
          </cell>
          <cell r="J475">
            <v>789</v>
          </cell>
          <cell r="K475" t="str">
            <v>Olomouc - Neředín</v>
          </cell>
          <cell r="L475">
            <v>77900</v>
          </cell>
          <cell r="M475" t="str">
            <v>Olomoucký kraj</v>
          </cell>
          <cell r="N475" t="str">
            <v>4,20609E+11</v>
          </cell>
          <cell r="O475" t="str">
            <v>buso@ceskysnowboarding.cz</v>
          </cell>
          <cell r="P475">
            <v>33329</v>
          </cell>
          <cell r="Q475">
            <v>10594629</v>
          </cell>
          <cell r="R475" t="str">
            <v>Český snowboarding z.s.</v>
          </cell>
          <cell r="S475" t="str">
            <v>Hlavní město Praha</v>
          </cell>
          <cell r="T475" t="str">
            <v>SB</v>
          </cell>
        </row>
        <row r="476">
          <cell r="D476" t="str">
            <v>Daniela</v>
          </cell>
          <cell r="E476" t="str">
            <v>Bušová</v>
          </cell>
          <cell r="F476" t="str">
            <v>Žena</v>
          </cell>
          <cell r="G476" t="str">
            <v>766224/3963</v>
          </cell>
          <cell r="H476" t="str">
            <v>Česká republika</v>
          </cell>
          <cell r="I476" t="str">
            <v>Štťastného</v>
          </cell>
          <cell r="K476" t="str">
            <v>Brno (Česká republika)</v>
          </cell>
          <cell r="L476">
            <v>63400</v>
          </cell>
          <cell r="O476" t="str">
            <v>busova@czechsnowboarding.cz</v>
          </cell>
          <cell r="P476">
            <v>28118</v>
          </cell>
          <cell r="Q476">
            <v>14642761</v>
          </cell>
          <cell r="R476" t="str">
            <v>Český snowboarding z.s.</v>
          </cell>
          <cell r="S476" t="str">
            <v>Hlavní město Praha</v>
          </cell>
          <cell r="T476" t="str">
            <v>SB</v>
          </cell>
        </row>
        <row r="477">
          <cell r="D477" t="str">
            <v>Barbora</v>
          </cell>
          <cell r="E477" t="str">
            <v>Butulová</v>
          </cell>
          <cell r="F477" t="str">
            <v>Žena</v>
          </cell>
          <cell r="G477" t="str">
            <v>105108/0173</v>
          </cell>
          <cell r="H477" t="str">
            <v>Česká republika</v>
          </cell>
          <cell r="I477" t="str">
            <v>Sídliště Osvobození</v>
          </cell>
          <cell r="J477">
            <v>644</v>
          </cell>
          <cell r="K477" t="str">
            <v>Vyškov - Dědice</v>
          </cell>
          <cell r="L477">
            <v>68201</v>
          </cell>
          <cell r="M477" t="str">
            <v>Jihomoravský kraj</v>
          </cell>
          <cell r="O477" t="str">
            <v>evabuti@seznam.cz</v>
          </cell>
          <cell r="P477">
            <v>40186</v>
          </cell>
          <cell r="Q477">
            <v>14596584</v>
          </cell>
          <cell r="R477" t="str">
            <v>Sport Club 2000, z.s.</v>
          </cell>
          <cell r="S477" t="str">
            <v>Ústecký kraj</v>
          </cell>
          <cell r="T477" t="str">
            <v>SB</v>
          </cell>
        </row>
        <row r="478">
          <cell r="D478" t="str">
            <v>Eliška</v>
          </cell>
          <cell r="E478" t="str">
            <v>Bydžovská</v>
          </cell>
          <cell r="F478" t="str">
            <v>Žena</v>
          </cell>
          <cell r="G478" t="str">
            <v>965327/4653</v>
          </cell>
          <cell r="H478" t="str">
            <v>Česká republika</v>
          </cell>
          <cell r="I478" t="str">
            <v>Dobrovolského</v>
          </cell>
          <cell r="K478" t="str">
            <v>Hodonín (Česká republika)</v>
          </cell>
          <cell r="L478">
            <v>69501</v>
          </cell>
          <cell r="O478" t="str">
            <v>bydzovska.eliska@czechsnowboarding.cz</v>
          </cell>
          <cell r="P478">
            <v>35151</v>
          </cell>
          <cell r="Q478">
            <v>14608611</v>
          </cell>
          <cell r="R478" t="str">
            <v>Český snowboarding z.s.</v>
          </cell>
          <cell r="S478" t="str">
            <v>Hlavní město Praha</v>
          </cell>
          <cell r="T478" t="str">
            <v>SB</v>
          </cell>
        </row>
        <row r="479">
          <cell r="D479" t="str">
            <v>Aleš</v>
          </cell>
          <cell r="E479" t="str">
            <v>Cabadaj</v>
          </cell>
          <cell r="F479" t="str">
            <v>Muž</v>
          </cell>
          <cell r="G479" t="str">
            <v>050403/3552</v>
          </cell>
          <cell r="H479" t="str">
            <v>Česká republika</v>
          </cell>
          <cell r="I479" t="str">
            <v>Podvojná</v>
          </cell>
          <cell r="J479">
            <v>273</v>
          </cell>
          <cell r="K479" t="str">
            <v>Ostrava - Muglinov</v>
          </cell>
          <cell r="L479">
            <v>71200</v>
          </cell>
          <cell r="M479" t="str">
            <v>Moravskoslezský kraj</v>
          </cell>
          <cell r="N479" t="str">
            <v>4,20732E+11</v>
          </cell>
          <cell r="O479" t="str">
            <v>cabadaj@snowkidzcz.com</v>
          </cell>
          <cell r="P479">
            <v>38445</v>
          </cell>
          <cell r="Q479">
            <v>14676410</v>
          </cell>
          <cell r="R479" t="str">
            <v>SnowKidz z.s.</v>
          </cell>
          <cell r="S479" t="str">
            <v>Hlavní město Praha</v>
          </cell>
          <cell r="T479" t="str">
            <v>SB</v>
          </cell>
        </row>
        <row r="480">
          <cell r="D480" t="str">
            <v>Erik</v>
          </cell>
          <cell r="E480" t="str">
            <v>Cabadaj</v>
          </cell>
          <cell r="F480" t="str">
            <v>Muž</v>
          </cell>
          <cell r="G480" t="str">
            <v>020624/5996</v>
          </cell>
          <cell r="H480" t="str">
            <v>Česká republika</v>
          </cell>
          <cell r="I480" t="str">
            <v>Podvojná</v>
          </cell>
          <cell r="J480">
            <v>273</v>
          </cell>
          <cell r="K480" t="str">
            <v>Ostrava - Muglinov</v>
          </cell>
          <cell r="L480">
            <v>71200</v>
          </cell>
          <cell r="M480" t="str">
            <v>Moravskoslezský kraj</v>
          </cell>
          <cell r="N480" t="str">
            <v>4,20732E+11</v>
          </cell>
          <cell r="O480" t="str">
            <v>cabadaj@snowkidzcz.com</v>
          </cell>
          <cell r="P480">
            <v>37431</v>
          </cell>
          <cell r="Q480">
            <v>14676511</v>
          </cell>
          <cell r="R480" t="str">
            <v>SnowKidz z.s.</v>
          </cell>
          <cell r="S480" t="str">
            <v>Hlavní město Praha</v>
          </cell>
          <cell r="T480" t="str">
            <v>SB</v>
          </cell>
        </row>
        <row r="481">
          <cell r="D481" t="str">
            <v>Dan</v>
          </cell>
          <cell r="E481" t="str">
            <v>Cabák</v>
          </cell>
          <cell r="F481" t="str">
            <v>Muž</v>
          </cell>
          <cell r="G481" t="str">
            <v>860915/4554</v>
          </cell>
          <cell r="H481" t="str">
            <v>Česká republika</v>
          </cell>
          <cell r="I481" t="str">
            <v>Družstevní I</v>
          </cell>
          <cell r="J481">
            <v>3</v>
          </cell>
          <cell r="K481" t="str">
            <v>Slavičín - Hrádek na Vlárské dráze</v>
          </cell>
          <cell r="L481">
            <v>76321</v>
          </cell>
          <cell r="M481" t="str">
            <v>Zlínský kraj</v>
          </cell>
          <cell r="O481" t="str">
            <v>cab@brutalpop.cz</v>
          </cell>
          <cell r="P481">
            <v>31670</v>
          </cell>
          <cell r="Q481">
            <v>13389037</v>
          </cell>
          <cell r="R481" t="str">
            <v>Český snowboarding z.s.</v>
          </cell>
          <cell r="S481" t="str">
            <v>Hlavní město Praha</v>
          </cell>
          <cell r="T481" t="str">
            <v>SB</v>
          </cell>
        </row>
        <row r="482">
          <cell r="D482" t="str">
            <v>Petr</v>
          </cell>
          <cell r="E482" t="str">
            <v>Cabejšek</v>
          </cell>
          <cell r="F482" t="str">
            <v>Muž</v>
          </cell>
          <cell r="G482" t="str">
            <v>021216/4227</v>
          </cell>
          <cell r="H482" t="str">
            <v>Česká republika</v>
          </cell>
          <cell r="I482" t="str">
            <v>Dušínova</v>
          </cell>
          <cell r="J482">
            <v>1515</v>
          </cell>
          <cell r="K482" t="str">
            <v>Kuřim</v>
          </cell>
          <cell r="L482">
            <v>66434</v>
          </cell>
          <cell r="M482" t="str">
            <v>Jihomoravský kraj</v>
          </cell>
          <cell r="O482" t="str">
            <v>cabejsek@czechsnowboarding.cz</v>
          </cell>
          <cell r="P482">
            <v>37606</v>
          </cell>
          <cell r="Q482">
            <v>14657010</v>
          </cell>
          <cell r="R482" t="str">
            <v>Český snowboarding z.s.</v>
          </cell>
          <cell r="S482" t="str">
            <v>Hlavní město Praha</v>
          </cell>
          <cell r="T482" t="str">
            <v>SB</v>
          </cell>
        </row>
        <row r="483">
          <cell r="D483" t="str">
            <v>Markéta</v>
          </cell>
          <cell r="E483" t="str">
            <v>Cacáková</v>
          </cell>
          <cell r="F483" t="str">
            <v>Žena</v>
          </cell>
          <cell r="G483" t="str">
            <v>775807/0078</v>
          </cell>
          <cell r="H483" t="str">
            <v>Česká republika</v>
          </cell>
          <cell r="I483" t="str">
            <v>Staromodřanská</v>
          </cell>
          <cell r="J483">
            <v>201</v>
          </cell>
          <cell r="K483" t="str">
            <v>Praha - Modřany</v>
          </cell>
          <cell r="L483">
            <v>14300</v>
          </cell>
          <cell r="M483" t="str">
            <v>Hlavní město Praha</v>
          </cell>
          <cell r="O483" t="str">
            <v>marketa.cacakova@czechsnowbaording.cz</v>
          </cell>
          <cell r="P483">
            <v>28344</v>
          </cell>
          <cell r="Q483">
            <v>12989620</v>
          </cell>
          <cell r="R483" t="str">
            <v>Český snowboarding z.s.</v>
          </cell>
          <cell r="S483" t="str">
            <v>Hlavní město Praha</v>
          </cell>
          <cell r="T483" t="str">
            <v>SB</v>
          </cell>
        </row>
        <row r="484">
          <cell r="D484" t="str">
            <v>Josef</v>
          </cell>
          <cell r="E484" t="str">
            <v>Cacek</v>
          </cell>
          <cell r="F484" t="str">
            <v>Muž</v>
          </cell>
          <cell r="G484" t="str">
            <v>850714/0070</v>
          </cell>
          <cell r="H484" t="str">
            <v>Česká republika</v>
          </cell>
          <cell r="I484" t="str">
            <v>Nuselská</v>
          </cell>
          <cell r="J484">
            <v>37</v>
          </cell>
          <cell r="K484" t="str">
            <v>Praha - Michle</v>
          </cell>
          <cell r="L484">
            <v>14000</v>
          </cell>
          <cell r="M484" t="str">
            <v>Hlavní město Praha</v>
          </cell>
          <cell r="O484" t="str">
            <v>josefcacek@yahoo.com</v>
          </cell>
          <cell r="P484">
            <v>31242</v>
          </cell>
          <cell r="Q484">
            <v>13417834</v>
          </cell>
          <cell r="R484" t="str">
            <v>Český snowboarding z.s.</v>
          </cell>
          <cell r="S484" t="str">
            <v>Hlavní město Praha</v>
          </cell>
          <cell r="T484" t="str">
            <v>SB</v>
          </cell>
        </row>
        <row r="485">
          <cell r="D485" t="str">
            <v>Tomáš</v>
          </cell>
          <cell r="E485" t="str">
            <v>Cagášek</v>
          </cell>
          <cell r="F485" t="str">
            <v>Muž</v>
          </cell>
          <cell r="G485" t="str">
            <v>790819/0488</v>
          </cell>
          <cell r="H485" t="str">
            <v>Česká republika</v>
          </cell>
          <cell r="I485" t="str">
            <v>U Santošky</v>
          </cell>
          <cell r="J485">
            <v>954</v>
          </cell>
          <cell r="K485" t="str">
            <v>Praha - Smíchov</v>
          </cell>
          <cell r="L485">
            <v>15000</v>
          </cell>
          <cell r="M485" t="str">
            <v>Hlavní město Praha</v>
          </cell>
          <cell r="O485" t="str">
            <v>tcagi@seznam.cz</v>
          </cell>
          <cell r="P485">
            <v>29086</v>
          </cell>
          <cell r="Q485">
            <v>15113819</v>
          </cell>
          <cell r="R485" t="str">
            <v>Czech Snowboard Team z.s.</v>
          </cell>
          <cell r="S485" t="str">
            <v>Hlavní město Praha</v>
          </cell>
          <cell r="T485" t="str">
            <v>SB</v>
          </cell>
        </row>
        <row r="486">
          <cell r="D486" t="str">
            <v>Michaela</v>
          </cell>
          <cell r="E486" t="str">
            <v>Cahová</v>
          </cell>
          <cell r="F486" t="str">
            <v>Žena</v>
          </cell>
          <cell r="G486" t="str">
            <v>035802/4227</v>
          </cell>
          <cell r="H486" t="str">
            <v>Česká republika</v>
          </cell>
          <cell r="I486" t="str">
            <v>Okrouhlá</v>
          </cell>
          <cell r="J486">
            <v>588</v>
          </cell>
          <cell r="K486" t="str">
            <v>Brno - Bohunice</v>
          </cell>
          <cell r="L486">
            <v>62500</v>
          </cell>
          <cell r="M486" t="str">
            <v>Jihomoravský kraj</v>
          </cell>
          <cell r="O486" t="str">
            <v>michal.cana76&amp;gmail.com</v>
          </cell>
          <cell r="P486">
            <v>37835</v>
          </cell>
          <cell r="Q486">
            <v>14749663</v>
          </cell>
          <cell r="R486" t="str">
            <v>Český snowboarding z.s.</v>
          </cell>
          <cell r="S486" t="str">
            <v>Hlavní město Praha</v>
          </cell>
          <cell r="T486" t="str">
            <v>SB</v>
          </cell>
        </row>
        <row r="487">
          <cell r="D487" t="str">
            <v>Eva</v>
          </cell>
          <cell r="E487" t="str">
            <v>Cameron</v>
          </cell>
          <cell r="F487" t="str">
            <v>Žena</v>
          </cell>
          <cell r="G487" t="str">
            <v>855316/5467</v>
          </cell>
          <cell r="H487" t="str">
            <v>Česká republika</v>
          </cell>
          <cell r="I487" t="str">
            <v>Staré Hamry</v>
          </cell>
          <cell r="K487" t="str">
            <v>Staré Hamry (Česká republika)</v>
          </cell>
          <cell r="L487">
            <v>73915</v>
          </cell>
          <cell r="O487" t="str">
            <v>eva_snbco@yahoo.com</v>
          </cell>
          <cell r="P487">
            <v>31122</v>
          </cell>
          <cell r="Q487">
            <v>11669814</v>
          </cell>
          <cell r="R487" t="str">
            <v>Sport Club Fun, z.s.</v>
          </cell>
          <cell r="S487" t="str">
            <v>Hlavní město Praha</v>
          </cell>
          <cell r="T487" t="str">
            <v>SB</v>
          </cell>
        </row>
        <row r="488">
          <cell r="D488" t="str">
            <v>Magdalena</v>
          </cell>
          <cell r="E488" t="str">
            <v>Cardová</v>
          </cell>
          <cell r="F488" t="str">
            <v>Žena</v>
          </cell>
          <cell r="G488" t="str">
            <v>875505/4231</v>
          </cell>
          <cell r="H488" t="str">
            <v>Česká republika</v>
          </cell>
          <cell r="I488" t="str">
            <v>Klarisky</v>
          </cell>
          <cell r="J488">
            <v>533</v>
          </cell>
          <cell r="K488" t="str">
            <v>Brno - Soběšice</v>
          </cell>
          <cell r="L488">
            <v>64400</v>
          </cell>
          <cell r="M488" t="str">
            <v>Jihomoravský kraj</v>
          </cell>
          <cell r="O488" t="str">
            <v>cardova@ceskysnowboarding.cz</v>
          </cell>
          <cell r="P488">
            <v>31902</v>
          </cell>
          <cell r="Q488">
            <v>10879060</v>
          </cell>
          <cell r="R488" t="str">
            <v>Český snowboarding z.s.</v>
          </cell>
          <cell r="S488" t="str">
            <v>Hlavní město Praha</v>
          </cell>
          <cell r="T488" t="str">
            <v>SB</v>
          </cell>
        </row>
        <row r="489">
          <cell r="D489" t="str">
            <v>Kristyán</v>
          </cell>
          <cell r="E489" t="str">
            <v>Carini</v>
          </cell>
          <cell r="F489" t="str">
            <v>Muž</v>
          </cell>
          <cell r="G489" t="str">
            <v>090723/8992</v>
          </cell>
          <cell r="H489" t="str">
            <v>Česká republika</v>
          </cell>
          <cell r="I489" t="str">
            <v>Výškovická</v>
          </cell>
          <cell r="J489">
            <v>2538</v>
          </cell>
          <cell r="K489" t="str">
            <v>Ostrava - Zábřeh</v>
          </cell>
          <cell r="L489">
            <v>70030</v>
          </cell>
          <cell r="M489" t="str">
            <v>Moravskoslezský kraj</v>
          </cell>
          <cell r="N489" t="str">
            <v>4,20609E+11</v>
          </cell>
          <cell r="O489" t="str">
            <v>kristyan.carini@czechsnowboarding.cz</v>
          </cell>
          <cell r="P489">
            <v>40017</v>
          </cell>
          <cell r="Q489">
            <v>14720664</v>
          </cell>
          <cell r="R489" t="str">
            <v>Český snowboarding z.s.</v>
          </cell>
          <cell r="S489" t="str">
            <v>Hlavní město Praha</v>
          </cell>
          <cell r="T489" t="str">
            <v>SB</v>
          </cell>
        </row>
        <row r="490">
          <cell r="D490" t="str">
            <v>Dominik</v>
          </cell>
          <cell r="E490" t="str">
            <v>Cejpek</v>
          </cell>
          <cell r="F490" t="str">
            <v>Muž</v>
          </cell>
          <cell r="G490" t="str">
            <v>081125/3025</v>
          </cell>
          <cell r="H490" t="str">
            <v>Česká republika</v>
          </cell>
          <cell r="I490" t="str">
            <v>Poříčí</v>
          </cell>
          <cell r="J490">
            <v>844</v>
          </cell>
          <cell r="K490" t="str">
            <v>Velké Meziříčí</v>
          </cell>
          <cell r="L490">
            <v>59401</v>
          </cell>
          <cell r="M490" t="str">
            <v>Kraj Vysočina</v>
          </cell>
          <cell r="N490" t="str">
            <v>4,20604E+11</v>
          </cell>
          <cell r="O490" t="str">
            <v>dominik.cejpek@seznam.cz</v>
          </cell>
          <cell r="P490">
            <v>39777</v>
          </cell>
          <cell r="Q490">
            <v>14003369</v>
          </cell>
          <cell r="R490" t="str">
            <v>SKI klub Velké Meziříčí</v>
          </cell>
          <cell r="S490" t="str">
            <v>Kraj Vysočina</v>
          </cell>
          <cell r="T490" t="str">
            <v>SB</v>
          </cell>
        </row>
        <row r="491">
          <cell r="C491">
            <v>775573</v>
          </cell>
          <cell r="D491" t="str">
            <v>Jiří</v>
          </cell>
          <cell r="E491" t="str">
            <v>Cejpek</v>
          </cell>
          <cell r="F491" t="str">
            <v>Muž</v>
          </cell>
          <cell r="G491" t="str">
            <v>790607/4825</v>
          </cell>
          <cell r="H491" t="str">
            <v>Česká republika</v>
          </cell>
          <cell r="I491" t="str">
            <v>Poříčí</v>
          </cell>
          <cell r="J491">
            <v>844</v>
          </cell>
          <cell r="K491" t="str">
            <v>Velké Meziříčí</v>
          </cell>
          <cell r="L491">
            <v>59401</v>
          </cell>
          <cell r="M491" t="str">
            <v>Kraj Vysočina</v>
          </cell>
          <cell r="N491" t="str">
            <v>4,20605E+11</v>
          </cell>
          <cell r="O491" t="str">
            <v>jiri.cejpek@seznam.cz</v>
          </cell>
          <cell r="P491">
            <v>29013</v>
          </cell>
          <cell r="Q491">
            <v>10085377</v>
          </cell>
          <cell r="R491" t="str">
            <v>SKI klub Velké Meziříčí</v>
          </cell>
          <cell r="S491" t="str">
            <v>Kraj Vysočina</v>
          </cell>
          <cell r="T491" t="str">
            <v>SB</v>
          </cell>
        </row>
        <row r="492">
          <cell r="D492" t="str">
            <v>Andrea</v>
          </cell>
          <cell r="E492" t="str">
            <v>Cejpková</v>
          </cell>
          <cell r="F492" t="str">
            <v>Žena</v>
          </cell>
          <cell r="G492" t="str">
            <v>745104/2005</v>
          </cell>
          <cell r="H492" t="str">
            <v>Česká republika</v>
          </cell>
          <cell r="I492" t="str">
            <v>Větrná</v>
          </cell>
          <cell r="J492">
            <v>614</v>
          </cell>
          <cell r="K492" t="str">
            <v>Brno - Bystrc</v>
          </cell>
          <cell r="L492">
            <v>63500</v>
          </cell>
          <cell r="M492" t="str">
            <v>Jihomoravský kraj</v>
          </cell>
          <cell r="O492" t="str">
            <v>acejpkova@tiscali.cz</v>
          </cell>
          <cell r="P492">
            <v>27033</v>
          </cell>
          <cell r="Q492">
            <v>14748653</v>
          </cell>
          <cell r="R492" t="str">
            <v>Český snowboarding z.s.</v>
          </cell>
          <cell r="S492" t="str">
            <v>Hlavní město Praha</v>
          </cell>
          <cell r="T492" t="str">
            <v>SB</v>
          </cell>
        </row>
        <row r="493">
          <cell r="C493">
            <v>777031</v>
          </cell>
          <cell r="D493" t="str">
            <v>Karel</v>
          </cell>
          <cell r="E493" t="str">
            <v>Cemper</v>
          </cell>
          <cell r="F493" t="str">
            <v>Muž</v>
          </cell>
          <cell r="G493" t="str">
            <v>160228/0460</v>
          </cell>
          <cell r="H493" t="str">
            <v>Česká republika</v>
          </cell>
          <cell r="I493" t="str">
            <v>Revírní</v>
          </cell>
          <cell r="J493">
            <v>26</v>
          </cell>
          <cell r="K493" t="str">
            <v>Liberec XV-Starý Harcov</v>
          </cell>
          <cell r="L493">
            <v>46015</v>
          </cell>
          <cell r="M493" t="str">
            <v>Liberecký kraj</v>
          </cell>
          <cell r="N493" t="str">
            <v>4,20775E+11</v>
          </cell>
          <cell r="O493" t="str">
            <v>kaja.cemper@max.klinovec.club</v>
          </cell>
          <cell r="P493">
            <v>42428</v>
          </cell>
          <cell r="Q493">
            <v>16478882</v>
          </cell>
          <cell r="R493" t="str">
            <v>Max Klínovec z.s.</v>
          </cell>
          <cell r="S493" t="str">
            <v>Ústecký kraj</v>
          </cell>
          <cell r="T493" t="str">
            <v>SB</v>
          </cell>
        </row>
        <row r="494">
          <cell r="C494">
            <v>774102</v>
          </cell>
          <cell r="D494" t="str">
            <v>Pavel</v>
          </cell>
          <cell r="E494" t="str">
            <v>Cemper</v>
          </cell>
          <cell r="F494" t="str">
            <v>Muž</v>
          </cell>
          <cell r="G494" t="str">
            <v>121228/0729</v>
          </cell>
          <cell r="H494" t="str">
            <v>Česká republika</v>
          </cell>
          <cell r="I494" t="str">
            <v>Revírní</v>
          </cell>
          <cell r="J494">
            <v>26</v>
          </cell>
          <cell r="K494" t="str">
            <v>Liberec XV-Starý Harcov</v>
          </cell>
          <cell r="L494">
            <v>46015</v>
          </cell>
          <cell r="M494" t="str">
            <v>Liberecký kraj</v>
          </cell>
          <cell r="N494" t="str">
            <v>4,20775E+11</v>
          </cell>
          <cell r="O494" t="str">
            <v>elsterova@mcsup.cz</v>
          </cell>
          <cell r="P494">
            <v>41271</v>
          </cell>
          <cell r="Q494">
            <v>16018444</v>
          </cell>
          <cell r="R494" t="str">
            <v>Max Klínovec z.s.</v>
          </cell>
          <cell r="S494" t="str">
            <v>Ústecký kraj</v>
          </cell>
          <cell r="T494" t="str">
            <v>SB</v>
          </cell>
        </row>
        <row r="495">
          <cell r="D495" t="str">
            <v>Petr</v>
          </cell>
          <cell r="E495" t="str">
            <v>Cemper</v>
          </cell>
          <cell r="F495" t="str">
            <v>Muž</v>
          </cell>
          <cell r="G495" t="str">
            <v>661013/0109</v>
          </cell>
          <cell r="H495" t="str">
            <v>Česká republika</v>
          </cell>
          <cell r="I495" t="str">
            <v>Jílovišťská</v>
          </cell>
          <cell r="K495" t="str">
            <v>Praha 5 - Lipence (Česká republika)</v>
          </cell>
          <cell r="L495">
            <v>15031</v>
          </cell>
          <cell r="O495" t="str">
            <v>petr.cemper@mahonysnowboards.club</v>
          </cell>
          <cell r="P495">
            <v>24393</v>
          </cell>
          <cell r="Q495">
            <v>10913214</v>
          </cell>
          <cell r="R495" t="str">
            <v>Max Klínovec z.s.</v>
          </cell>
          <cell r="S495" t="str">
            <v>Ústecký kraj</v>
          </cell>
          <cell r="T495" t="str">
            <v>SB</v>
          </cell>
        </row>
        <row r="496">
          <cell r="D496" t="str">
            <v>Petr</v>
          </cell>
          <cell r="E496" t="str">
            <v>Cemper</v>
          </cell>
          <cell r="F496" t="str">
            <v>Muž</v>
          </cell>
          <cell r="G496" t="str">
            <v>030606/0073</v>
          </cell>
          <cell r="H496" t="str">
            <v>Česká republika</v>
          </cell>
          <cell r="I496" t="str">
            <v>Jílovišťská</v>
          </cell>
          <cell r="K496" t="str">
            <v>Praha 5 (Česká republika)</v>
          </cell>
          <cell r="L496">
            <v>15000</v>
          </cell>
          <cell r="O496" t="str">
            <v>peta.cemper@mahonysnowboards.club</v>
          </cell>
          <cell r="P496">
            <v>37778</v>
          </cell>
          <cell r="Q496">
            <v>13551816</v>
          </cell>
          <cell r="R496" t="str">
            <v>Max Klínovec z.s.</v>
          </cell>
          <cell r="S496" t="str">
            <v>Ústecký kraj</v>
          </cell>
          <cell r="T496" t="str">
            <v>SB</v>
          </cell>
        </row>
        <row r="497">
          <cell r="D497" t="str">
            <v>Valentina</v>
          </cell>
          <cell r="E497" t="str">
            <v>Cemper</v>
          </cell>
          <cell r="F497" t="str">
            <v>Žena</v>
          </cell>
          <cell r="G497" t="str">
            <v>065717/4452</v>
          </cell>
          <cell r="H497" t="str">
            <v>Česká republika</v>
          </cell>
          <cell r="I497" t="str">
            <v>Jílovišťská</v>
          </cell>
          <cell r="K497" t="str">
            <v>Praha 5 (Česká republika)</v>
          </cell>
          <cell r="L497">
            <v>15031</v>
          </cell>
          <cell r="O497" t="str">
            <v>valentina.cemper@mahonysnowboards.club</v>
          </cell>
          <cell r="P497">
            <v>38915</v>
          </cell>
          <cell r="Q497">
            <v>13551917</v>
          </cell>
          <cell r="R497" t="str">
            <v>Max Klínovec z.s.</v>
          </cell>
          <cell r="S497" t="str">
            <v>Ústecký kraj</v>
          </cell>
          <cell r="T497" t="str">
            <v>SB</v>
          </cell>
        </row>
        <row r="498">
          <cell r="D498" t="str">
            <v>Anna</v>
          </cell>
          <cell r="E498" t="str">
            <v>Cenková</v>
          </cell>
          <cell r="F498" t="str">
            <v>Žena</v>
          </cell>
          <cell r="G498" t="str">
            <v>065105/7913</v>
          </cell>
          <cell r="H498" t="str">
            <v>Česká republika</v>
          </cell>
          <cell r="I498" t="str">
            <v>Slivice</v>
          </cell>
          <cell r="K498" t="str">
            <v>Milín (Česká republika)</v>
          </cell>
          <cell r="L498">
            <v>26231</v>
          </cell>
          <cell r="O498" t="str">
            <v>cenkova.anna@czechsnowboarding.cz</v>
          </cell>
          <cell r="P498">
            <v>38722</v>
          </cell>
          <cell r="Q498">
            <v>14616085</v>
          </cell>
          <cell r="R498" t="str">
            <v>Český snowboarding z.s.</v>
          </cell>
          <cell r="S498" t="str">
            <v>Hlavní město Praha</v>
          </cell>
          <cell r="T498" t="str">
            <v>SB</v>
          </cell>
        </row>
        <row r="499">
          <cell r="D499" t="str">
            <v>Klára</v>
          </cell>
          <cell r="E499" t="str">
            <v>Cepoušková</v>
          </cell>
          <cell r="F499" t="str">
            <v>Žena</v>
          </cell>
          <cell r="G499" t="str">
            <v>925910/3128</v>
          </cell>
          <cell r="H499" t="str">
            <v>Česká republika</v>
          </cell>
          <cell r="I499" t="str">
            <v>Na Schodech</v>
          </cell>
          <cell r="J499">
            <v>1608</v>
          </cell>
          <cell r="K499" t="str">
            <v>Ústí nad Labem-centrum</v>
          </cell>
          <cell r="L499">
            <v>40001</v>
          </cell>
          <cell r="M499" t="str">
            <v>Ústecký kraj</v>
          </cell>
          <cell r="O499" t="str">
            <v>cepouskova@ceskysnowboarding.cz</v>
          </cell>
          <cell r="P499">
            <v>33857</v>
          </cell>
          <cell r="Q499">
            <v>10897248</v>
          </cell>
          <cell r="R499" t="str">
            <v>Český snowboarding z.s.</v>
          </cell>
          <cell r="S499" t="str">
            <v>Hlavní město Praha</v>
          </cell>
          <cell r="T499" t="str">
            <v>SB</v>
          </cell>
        </row>
        <row r="500">
          <cell r="C500">
            <v>887896</v>
          </cell>
          <cell r="D500" t="str">
            <v>Mariana</v>
          </cell>
          <cell r="E500" t="str">
            <v>Ceralova</v>
          </cell>
          <cell r="F500" t="str">
            <v>Žena</v>
          </cell>
          <cell r="G500" t="str">
            <v>155803/1717</v>
          </cell>
          <cell r="H500" t="str">
            <v>Česká republika</v>
          </cell>
          <cell r="I500" t="str">
            <v>Okružní</v>
          </cell>
          <cell r="J500">
            <v>1436</v>
          </cell>
          <cell r="K500" t="str">
            <v>Pardubice - Bílé Předměstí</v>
          </cell>
          <cell r="L500">
            <v>53003</v>
          </cell>
          <cell r="M500" t="str">
            <v>Pardubický kraj</v>
          </cell>
          <cell r="N500" t="str">
            <v>4,20776E+11</v>
          </cell>
          <cell r="O500" t="str">
            <v>ceralova.katerina@gmail.com</v>
          </cell>
          <cell r="P500">
            <v>42219</v>
          </cell>
          <cell r="Q500">
            <v>16135046</v>
          </cell>
          <cell r="R500" t="str">
            <v>SA Špindlerův Mlýn, z.s.</v>
          </cell>
          <cell r="S500" t="str">
            <v>Královéhradecký kraj</v>
          </cell>
          <cell r="T500" t="str">
            <v>SB</v>
          </cell>
        </row>
        <row r="501">
          <cell r="C501">
            <v>887897</v>
          </cell>
          <cell r="D501" t="str">
            <v>Karolína</v>
          </cell>
          <cell r="E501" t="str">
            <v>Ceralová</v>
          </cell>
          <cell r="F501" t="str">
            <v>Žena</v>
          </cell>
          <cell r="G501" t="str">
            <v>125814/1291</v>
          </cell>
          <cell r="H501" t="str">
            <v>Česká republika</v>
          </cell>
          <cell r="I501" t="str">
            <v>Okružní</v>
          </cell>
          <cell r="J501">
            <v>1436</v>
          </cell>
          <cell r="K501" t="str">
            <v>Pardubice - Bílé Předměstí</v>
          </cell>
          <cell r="L501">
            <v>53003</v>
          </cell>
          <cell r="M501" t="str">
            <v>Pardubický kraj</v>
          </cell>
          <cell r="N501" t="str">
            <v>4,20776E+11</v>
          </cell>
          <cell r="O501" t="str">
            <v>Ceralova.katerina@gmail.com</v>
          </cell>
          <cell r="P501">
            <v>41135</v>
          </cell>
          <cell r="Q501">
            <v>16135147</v>
          </cell>
          <cell r="R501" t="str">
            <v>SA Špindlerův Mlýn, z.s.</v>
          </cell>
          <cell r="S501" t="str">
            <v>Královéhradecký kraj</v>
          </cell>
          <cell r="T501" t="str">
            <v>SB</v>
          </cell>
        </row>
        <row r="502">
          <cell r="D502" t="str">
            <v>Marek</v>
          </cell>
          <cell r="E502" t="str">
            <v>Cermak</v>
          </cell>
          <cell r="F502" t="str">
            <v>Muž</v>
          </cell>
          <cell r="G502" t="str">
            <v>900418/2572</v>
          </cell>
          <cell r="H502" t="str">
            <v>Česká republika</v>
          </cell>
          <cell r="I502" t="str">
            <v>Lánov</v>
          </cell>
          <cell r="K502" t="str">
            <v>Lánov (Česká republika)</v>
          </cell>
          <cell r="L502">
            <v>54341</v>
          </cell>
          <cell r="N502" t="str">
            <v>4,20603E+11</v>
          </cell>
          <cell r="O502" t="str">
            <v>cermak@ceskysnowboarding.cz</v>
          </cell>
          <cell r="P502">
            <v>32981</v>
          </cell>
          <cell r="Q502">
            <v>10610187</v>
          </cell>
          <cell r="R502" t="str">
            <v>Český snowboarding z.s.</v>
          </cell>
          <cell r="S502" t="str">
            <v>Hlavní město Praha</v>
          </cell>
          <cell r="T502" t="str">
            <v>SB</v>
          </cell>
        </row>
        <row r="503">
          <cell r="D503" t="str">
            <v>Jakub</v>
          </cell>
          <cell r="E503" t="str">
            <v>Cerman</v>
          </cell>
          <cell r="F503" t="str">
            <v>Muž</v>
          </cell>
          <cell r="G503" t="str">
            <v>891009/6173</v>
          </cell>
          <cell r="H503" t="str">
            <v>Česká republika</v>
          </cell>
          <cell r="I503" t="str">
            <v>Kachlíkova</v>
          </cell>
          <cell r="J503">
            <v>889</v>
          </cell>
          <cell r="K503" t="str">
            <v>Brno - Bystrc</v>
          </cell>
          <cell r="L503">
            <v>63500</v>
          </cell>
          <cell r="M503" t="str">
            <v>Jihomoravský kraj</v>
          </cell>
          <cell r="O503" t="str">
            <v>cerman@ceskysnowboarding.cz</v>
          </cell>
          <cell r="P503">
            <v>32790</v>
          </cell>
          <cell r="Q503">
            <v>10885528</v>
          </cell>
          <cell r="R503" t="str">
            <v>Český snowboarding z.s.</v>
          </cell>
          <cell r="S503" t="str">
            <v>Hlavní město Praha</v>
          </cell>
          <cell r="T503" t="str">
            <v>SB</v>
          </cell>
        </row>
        <row r="504">
          <cell r="D504" t="str">
            <v>Michaela</v>
          </cell>
          <cell r="E504" t="str">
            <v>Cetlová</v>
          </cell>
          <cell r="F504" t="str">
            <v>Žena</v>
          </cell>
          <cell r="G504" t="str">
            <v>805101/4081</v>
          </cell>
          <cell r="H504" t="str">
            <v>Česká republika</v>
          </cell>
          <cell r="I504" t="str">
            <v>Joštova</v>
          </cell>
          <cell r="K504" t="str">
            <v>Židlochivice (Česká republika)</v>
          </cell>
          <cell r="L504">
            <v>66701</v>
          </cell>
          <cell r="O504" t="str">
            <v>cetlova@czechsnowboarding.cz</v>
          </cell>
          <cell r="P504">
            <v>29221</v>
          </cell>
          <cell r="Q504">
            <v>14643064</v>
          </cell>
          <cell r="R504" t="str">
            <v>Český snowboarding z.s.</v>
          </cell>
          <cell r="S504" t="str">
            <v>Hlavní město Praha</v>
          </cell>
          <cell r="T504" t="str">
            <v>SB</v>
          </cell>
        </row>
        <row r="505">
          <cell r="D505" t="str">
            <v>Veronika</v>
          </cell>
          <cell r="E505" t="str">
            <v>Cetlová</v>
          </cell>
          <cell r="F505" t="str">
            <v>Žena</v>
          </cell>
          <cell r="G505" t="str">
            <v>775512/4036</v>
          </cell>
          <cell r="H505" t="str">
            <v>Česká republika</v>
          </cell>
          <cell r="I505" t="str">
            <v>Vlkova</v>
          </cell>
          <cell r="J505">
            <v>2365</v>
          </cell>
          <cell r="K505" t="str">
            <v>Brno - Líšeň</v>
          </cell>
          <cell r="L505">
            <v>62800</v>
          </cell>
          <cell r="M505" t="str">
            <v>Jihomoravský kraj</v>
          </cell>
          <cell r="O505" t="str">
            <v>cetlova@czechsnowboarding.cz</v>
          </cell>
          <cell r="P505">
            <v>28257</v>
          </cell>
          <cell r="Q505">
            <v>14646195</v>
          </cell>
          <cell r="R505" t="str">
            <v>Český snowboarding z.s.</v>
          </cell>
          <cell r="S505" t="str">
            <v>Hlavní město Praha</v>
          </cell>
          <cell r="T505" t="str">
            <v>SB</v>
          </cell>
        </row>
        <row r="506">
          <cell r="D506" t="str">
            <v>Jan</v>
          </cell>
          <cell r="E506" t="str">
            <v>Cibulka</v>
          </cell>
          <cell r="F506" t="str">
            <v>Muž</v>
          </cell>
          <cell r="G506" t="str">
            <v>805430/0276</v>
          </cell>
          <cell r="H506" t="str">
            <v>Česká republika</v>
          </cell>
          <cell r="I506" t="str">
            <v>Ortenovo náměstí</v>
          </cell>
          <cell r="J506">
            <v>448</v>
          </cell>
          <cell r="K506" t="str">
            <v>Praha - Holešovice</v>
          </cell>
          <cell r="L506">
            <v>17000</v>
          </cell>
          <cell r="M506" t="str">
            <v>Hlavní město Praha</v>
          </cell>
          <cell r="O506" t="str">
            <v>jancibulka@ceskysnowboarding.cz</v>
          </cell>
          <cell r="P506">
            <v>29341</v>
          </cell>
          <cell r="Q506">
            <v>12970119</v>
          </cell>
          <cell r="R506" t="str">
            <v>Český snowboarding z.s.</v>
          </cell>
          <cell r="S506" t="str">
            <v>Hlavní město Praha</v>
          </cell>
          <cell r="T506" t="str">
            <v>SB</v>
          </cell>
        </row>
        <row r="507">
          <cell r="D507" t="str">
            <v>Ondřej</v>
          </cell>
          <cell r="E507" t="str">
            <v>Cibulka</v>
          </cell>
          <cell r="F507" t="str">
            <v>Muž</v>
          </cell>
          <cell r="G507" t="str">
            <v>910209/1317</v>
          </cell>
          <cell r="H507" t="str">
            <v>Česká republika</v>
          </cell>
          <cell r="I507" t="str">
            <v>Sokolská</v>
          </cell>
          <cell r="J507">
            <v>159</v>
          </cell>
          <cell r="K507" t="str">
            <v>České Budějovice 2</v>
          </cell>
          <cell r="L507">
            <v>37005</v>
          </cell>
          <cell r="M507" t="str">
            <v>Jihočeský kraj</v>
          </cell>
          <cell r="O507" t="str">
            <v>ondrejcibulka@ceskysnowboarding.cz</v>
          </cell>
          <cell r="P507">
            <v>33278</v>
          </cell>
          <cell r="Q507">
            <v>13004875</v>
          </cell>
          <cell r="R507" t="str">
            <v>Český snowboarding z.s.</v>
          </cell>
          <cell r="S507" t="str">
            <v>Hlavní město Praha</v>
          </cell>
          <cell r="T507" t="str">
            <v>SB</v>
          </cell>
        </row>
        <row r="508">
          <cell r="C508">
            <v>776086</v>
          </cell>
          <cell r="D508" t="str">
            <v>Antonín</v>
          </cell>
          <cell r="E508" t="str">
            <v>Cienciala</v>
          </cell>
          <cell r="F508" t="str">
            <v>Muž</v>
          </cell>
          <cell r="G508" t="str">
            <v>110811/0234</v>
          </cell>
          <cell r="H508" t="str">
            <v>Česká republika</v>
          </cell>
          <cell r="I508" t="str">
            <v>Smilovice</v>
          </cell>
          <cell r="K508" t="str">
            <v>Frýdek Místek (Česká republika)</v>
          </cell>
          <cell r="L508">
            <v>73942</v>
          </cell>
          <cell r="N508" t="str">
            <v>4,20777E+11</v>
          </cell>
          <cell r="O508" t="str">
            <v>antonin.cienciala@czechsnowboarding.cz</v>
          </cell>
          <cell r="P508">
            <v>40766</v>
          </cell>
          <cell r="Q508">
            <v>14683783</v>
          </cell>
          <cell r="R508" t="str">
            <v>Český snowboarding z.s.</v>
          </cell>
          <cell r="S508" t="str">
            <v>Hlavní město Praha</v>
          </cell>
          <cell r="T508" t="str">
            <v>SB</v>
          </cell>
        </row>
        <row r="509">
          <cell r="D509" t="str">
            <v>Veronika</v>
          </cell>
          <cell r="E509" t="str">
            <v>Ciencialova</v>
          </cell>
          <cell r="F509" t="str">
            <v>Žena</v>
          </cell>
          <cell r="G509" t="str">
            <v>925222/5389</v>
          </cell>
          <cell r="H509" t="str">
            <v>Česká republika</v>
          </cell>
          <cell r="I509" t="str">
            <v>Nábřežní</v>
          </cell>
          <cell r="K509" t="str">
            <v>Frýdek Místek (Česká republika)</v>
          </cell>
          <cell r="L509">
            <v>73801</v>
          </cell>
          <cell r="N509" t="str">
            <v>4,20602E+11</v>
          </cell>
          <cell r="O509" t="str">
            <v>Veronika-ciencialova@czechsnowboarding.cz</v>
          </cell>
          <cell r="P509">
            <v>33656</v>
          </cell>
          <cell r="Q509">
            <v>14690251</v>
          </cell>
          <cell r="R509" t="str">
            <v>Český snowboarding z.s.</v>
          </cell>
          <cell r="S509" t="str">
            <v>Hlavní město Praha</v>
          </cell>
          <cell r="T509" t="str">
            <v>SB</v>
          </cell>
        </row>
        <row r="510">
          <cell r="D510" t="str">
            <v>Barbora</v>
          </cell>
          <cell r="E510" t="str">
            <v>Cihoňová</v>
          </cell>
          <cell r="F510" t="str">
            <v>Žena</v>
          </cell>
          <cell r="G510" t="str">
            <v>795219/4360</v>
          </cell>
          <cell r="H510" t="str">
            <v>Česká republika</v>
          </cell>
          <cell r="I510" t="str">
            <v>U Waltrovky</v>
          </cell>
          <cell r="J510">
            <v>447</v>
          </cell>
          <cell r="K510" t="str">
            <v>Praha - Jinonice</v>
          </cell>
          <cell r="L510">
            <v>15800</v>
          </cell>
          <cell r="M510" t="str">
            <v>Hlavní město Praha</v>
          </cell>
          <cell r="O510" t="str">
            <v>baracihonova@ceskysnowboarding.cz</v>
          </cell>
          <cell r="P510">
            <v>28905</v>
          </cell>
          <cell r="Q510">
            <v>12918888</v>
          </cell>
          <cell r="R510" t="str">
            <v>Český snowboarding z.s.</v>
          </cell>
          <cell r="S510" t="str">
            <v>Hlavní město Praha</v>
          </cell>
          <cell r="T510" t="str">
            <v>SB</v>
          </cell>
        </row>
        <row r="511">
          <cell r="D511" t="str">
            <v>Romana</v>
          </cell>
          <cell r="E511" t="str">
            <v>Cikrlová</v>
          </cell>
          <cell r="F511" t="str">
            <v>Žena</v>
          </cell>
          <cell r="G511" t="str">
            <v>085129/7909</v>
          </cell>
          <cell r="H511" t="str">
            <v>Česká republika</v>
          </cell>
          <cell r="I511" t="str">
            <v>Bzenecká</v>
          </cell>
          <cell r="J511">
            <v>4166</v>
          </cell>
          <cell r="K511" t="str">
            <v>Brno - Židenice</v>
          </cell>
          <cell r="L511">
            <v>62800</v>
          </cell>
          <cell r="M511" t="str">
            <v>Jihomoravský kraj</v>
          </cell>
          <cell r="O511" t="str">
            <v>cikrlova@czechsnowboarding.cz</v>
          </cell>
          <cell r="P511">
            <v>39476</v>
          </cell>
          <cell r="Q511">
            <v>14601335</v>
          </cell>
          <cell r="R511" t="str">
            <v>Klub Krušných hor, z.s.</v>
          </cell>
          <cell r="S511" t="str">
            <v>Karlovarský kraj</v>
          </cell>
          <cell r="T511" t="str">
            <v>SB</v>
          </cell>
        </row>
        <row r="512">
          <cell r="D512" t="str">
            <v>Tereza</v>
          </cell>
          <cell r="E512" t="str">
            <v>Cimrmanová</v>
          </cell>
          <cell r="F512" t="str">
            <v>Žena</v>
          </cell>
          <cell r="G512" t="str">
            <v>995529/2842</v>
          </cell>
          <cell r="H512" t="str">
            <v>Česká republika</v>
          </cell>
          <cell r="I512" t="str">
            <v>Vodní</v>
          </cell>
          <cell r="J512">
            <v>996</v>
          </cell>
          <cell r="K512" t="str">
            <v>Lovosice</v>
          </cell>
          <cell r="L512">
            <v>41002</v>
          </cell>
          <cell r="M512" t="str">
            <v>Ústecký kraj</v>
          </cell>
          <cell r="N512" t="str">
            <v>4,20738E+11</v>
          </cell>
          <cell r="O512" t="str">
            <v>cimrmanovat@gymlovo.cz</v>
          </cell>
          <cell r="P512">
            <v>36309</v>
          </cell>
          <cell r="Q512">
            <v>13644974</v>
          </cell>
          <cell r="R512" t="str">
            <v>Neregistrovaní</v>
          </cell>
          <cell r="S512" t="str">
            <v>Ústecký kraj</v>
          </cell>
          <cell r="T512" t="str">
            <v>SB</v>
          </cell>
        </row>
        <row r="513">
          <cell r="D513" t="str">
            <v>Angelina</v>
          </cell>
          <cell r="E513" t="str">
            <v>Cinke</v>
          </cell>
          <cell r="F513" t="str">
            <v>Žena</v>
          </cell>
          <cell r="G513" t="str">
            <v>115815/2017</v>
          </cell>
          <cell r="H513" t="str">
            <v>Česká republika</v>
          </cell>
          <cell r="I513" t="str">
            <v>Říčanská</v>
          </cell>
          <cell r="J513">
            <v>365</v>
          </cell>
          <cell r="K513" t="str">
            <v>Průhonice</v>
          </cell>
          <cell r="L513">
            <v>25243</v>
          </cell>
          <cell r="M513" t="str">
            <v>Středočeský kraj</v>
          </cell>
          <cell r="N513" t="str">
            <v>4,20733E+11</v>
          </cell>
          <cell r="O513" t="str">
            <v>lauren.rodgers@zspruhonice.cz</v>
          </cell>
          <cell r="P513">
            <v>40770</v>
          </cell>
          <cell r="Q513">
            <v>16230430</v>
          </cell>
          <cell r="R513" t="str">
            <v>SnowKidz z.s.</v>
          </cell>
          <cell r="S513" t="str">
            <v>Hlavní město Praha</v>
          </cell>
          <cell r="T513" t="str">
            <v>SB</v>
          </cell>
        </row>
        <row r="514">
          <cell r="D514" t="str">
            <v>Benjamin</v>
          </cell>
          <cell r="E514" t="str">
            <v>Cinke</v>
          </cell>
          <cell r="F514" t="str">
            <v>Muž</v>
          </cell>
          <cell r="G514" t="str">
            <v>120915/1042</v>
          </cell>
          <cell r="H514" t="str">
            <v>Česká republika</v>
          </cell>
          <cell r="I514" t="str">
            <v>Říčanská</v>
          </cell>
          <cell r="J514">
            <v>365</v>
          </cell>
          <cell r="K514" t="str">
            <v>Průhonice</v>
          </cell>
          <cell r="L514">
            <v>25243</v>
          </cell>
          <cell r="M514" t="str">
            <v>Středočeský kraj</v>
          </cell>
          <cell r="N514" t="str">
            <v>4,20733E+11</v>
          </cell>
          <cell r="O514" t="str">
            <v>lauren.rodgers@zspruhonice.cz</v>
          </cell>
          <cell r="P514">
            <v>41167</v>
          </cell>
          <cell r="Q514">
            <v>16230834</v>
          </cell>
          <cell r="R514" t="str">
            <v>SnowKidz z.s.</v>
          </cell>
          <cell r="S514" t="str">
            <v>Hlavní město Praha</v>
          </cell>
          <cell r="T514" t="str">
            <v>SB</v>
          </cell>
        </row>
        <row r="515">
          <cell r="C515">
            <v>776074</v>
          </cell>
          <cell r="D515" t="str">
            <v>Jakub</v>
          </cell>
          <cell r="E515" t="str">
            <v>Císař</v>
          </cell>
          <cell r="F515" t="str">
            <v>Muž</v>
          </cell>
          <cell r="G515" t="str">
            <v>090707/8139</v>
          </cell>
          <cell r="H515" t="str">
            <v>Česká republika</v>
          </cell>
          <cell r="I515" t="str">
            <v>Jezuitská</v>
          </cell>
          <cell r="J515">
            <v>17</v>
          </cell>
          <cell r="K515" t="str">
            <v>Brno-město</v>
          </cell>
          <cell r="L515">
            <v>60200</v>
          </cell>
          <cell r="M515" t="str">
            <v>Jihomoravský kraj</v>
          </cell>
          <cell r="O515" t="str">
            <v>frantisek.cisar@gmail.com</v>
          </cell>
          <cell r="P515">
            <v>40001</v>
          </cell>
          <cell r="Q515">
            <v>14656909</v>
          </cell>
          <cell r="R515" t="str">
            <v>Český snowboarding z.s.</v>
          </cell>
          <cell r="S515" t="str">
            <v>Hlavní město Praha</v>
          </cell>
          <cell r="T515" t="str">
            <v>SB</v>
          </cell>
        </row>
        <row r="516">
          <cell r="D516" t="str">
            <v>Petr</v>
          </cell>
          <cell r="E516" t="str">
            <v>Císař</v>
          </cell>
          <cell r="F516" t="str">
            <v>Muž</v>
          </cell>
          <cell r="G516" t="str">
            <v>040915/8167</v>
          </cell>
          <cell r="H516" t="str">
            <v>Česká republika</v>
          </cell>
          <cell r="I516" t="str">
            <v>Jezuitská</v>
          </cell>
          <cell r="J516">
            <v>17</v>
          </cell>
          <cell r="K516" t="str">
            <v>Brno-město</v>
          </cell>
          <cell r="L516">
            <v>60200</v>
          </cell>
          <cell r="M516" t="str">
            <v>Jihomoravský kraj</v>
          </cell>
          <cell r="O516" t="str">
            <v>cisar@czechsnowboarding.cz</v>
          </cell>
          <cell r="P516">
            <v>38245</v>
          </cell>
          <cell r="Q516">
            <v>14650441</v>
          </cell>
          <cell r="R516" t="str">
            <v>Český snowboarding z.s.</v>
          </cell>
          <cell r="S516" t="str">
            <v>Hlavní město Praha</v>
          </cell>
          <cell r="T516" t="str">
            <v>SB</v>
          </cell>
        </row>
        <row r="517">
          <cell r="D517" t="str">
            <v>Francesco</v>
          </cell>
          <cell r="E517" t="str">
            <v>Colosimo</v>
          </cell>
          <cell r="F517" t="str">
            <v>Muž</v>
          </cell>
          <cell r="G517" t="str">
            <v>991113/4321</v>
          </cell>
          <cell r="H517" t="str">
            <v>Česká republika</v>
          </cell>
          <cell r="I517" t="str">
            <v>Vejvanovského</v>
          </cell>
          <cell r="J517">
            <v>1612</v>
          </cell>
          <cell r="K517" t="str">
            <v>Praha - Chodov</v>
          </cell>
          <cell r="L517">
            <v>14900</v>
          </cell>
          <cell r="M517" t="str">
            <v>Hlavní město Praha</v>
          </cell>
          <cell r="N517" t="str">
            <v>4,20775E+11</v>
          </cell>
          <cell r="O517" t="str">
            <v>fra.colo13@gmail.com</v>
          </cell>
          <cell r="P517">
            <v>36477</v>
          </cell>
          <cell r="Q517">
            <v>13813615</v>
          </cell>
          <cell r="R517" t="str">
            <v>Neregistrovaní</v>
          </cell>
          <cell r="S517" t="str">
            <v>Hlavní město Praha</v>
          </cell>
          <cell r="T517" t="str">
            <v>SB</v>
          </cell>
        </row>
        <row r="518">
          <cell r="D518" t="str">
            <v>Isabell</v>
          </cell>
          <cell r="E518" t="str">
            <v>Costa e silva</v>
          </cell>
          <cell r="F518" t="str">
            <v>Žena</v>
          </cell>
          <cell r="G518" t="str">
            <v>125123/1069</v>
          </cell>
          <cell r="H518" t="str">
            <v>Česká republika</v>
          </cell>
          <cell r="I518" t="str">
            <v>Sedláčkova</v>
          </cell>
          <cell r="K518" t="str">
            <v>Brno (Česká republika)</v>
          </cell>
          <cell r="L518">
            <v>62800</v>
          </cell>
          <cell r="O518" t="str">
            <v>costa@czechsnowboarding.cz</v>
          </cell>
          <cell r="P518">
            <v>40931</v>
          </cell>
          <cell r="Q518">
            <v>14591029</v>
          </cell>
          <cell r="R518" t="str">
            <v>SnowKidz z.s.</v>
          </cell>
          <cell r="S518" t="str">
            <v>Hlavní město Praha</v>
          </cell>
          <cell r="T518" t="str">
            <v>SB</v>
          </cell>
        </row>
        <row r="519">
          <cell r="D519" t="str">
            <v>Václav</v>
          </cell>
          <cell r="E519" t="str">
            <v>Coubal</v>
          </cell>
          <cell r="F519" t="str">
            <v>Muž</v>
          </cell>
          <cell r="G519" t="str">
            <v>650317/1191</v>
          </cell>
          <cell r="H519" t="str">
            <v>Česká republika</v>
          </cell>
          <cell r="I519" t="str">
            <v>Uhlířská</v>
          </cell>
          <cell r="J519">
            <v>238</v>
          </cell>
          <cell r="K519" t="str">
            <v>Ptice</v>
          </cell>
          <cell r="L519">
            <v>25218</v>
          </cell>
          <cell r="M519" t="str">
            <v>Středočeský kraj</v>
          </cell>
          <cell r="O519" t="str">
            <v>vaclav.coubal@cut-e.com</v>
          </cell>
          <cell r="P519">
            <v>23818</v>
          </cell>
          <cell r="Q519">
            <v>13419551</v>
          </cell>
          <cell r="R519" t="str">
            <v>Český snowboarding z.s.</v>
          </cell>
          <cell r="S519" t="str">
            <v>Hlavní město Praha</v>
          </cell>
          <cell r="T519" t="str">
            <v>SB</v>
          </cell>
        </row>
        <row r="520">
          <cell r="D520" t="str">
            <v>Marie</v>
          </cell>
          <cell r="E520" t="str">
            <v>Coufalová</v>
          </cell>
          <cell r="F520" t="str">
            <v>Žena</v>
          </cell>
          <cell r="G520" t="str">
            <v>925910/6164</v>
          </cell>
          <cell r="H520" t="str">
            <v>Česká republika</v>
          </cell>
          <cell r="I520" t="str">
            <v>1. máje</v>
          </cell>
          <cell r="K520" t="str">
            <v>Mohelnice (Česká republika)</v>
          </cell>
          <cell r="L520">
            <v>78985</v>
          </cell>
          <cell r="O520" t="str">
            <v>mar.coufalova@seznam.cz</v>
          </cell>
          <cell r="P520">
            <v>33857</v>
          </cell>
          <cell r="Q520">
            <v>13389138</v>
          </cell>
          <cell r="R520" t="str">
            <v>Český snowboarding z.s.</v>
          </cell>
          <cell r="S520" t="str">
            <v>Hlavní město Praha</v>
          </cell>
          <cell r="T520" t="str">
            <v>SB</v>
          </cell>
        </row>
        <row r="521">
          <cell r="D521" t="str">
            <v>Petra</v>
          </cell>
          <cell r="E521" t="str">
            <v>Coufalová</v>
          </cell>
          <cell r="F521" t="str">
            <v>Žena</v>
          </cell>
          <cell r="G521" t="str">
            <v>766213/2797</v>
          </cell>
          <cell r="H521" t="str">
            <v>Česká republika</v>
          </cell>
          <cell r="I521" t="str">
            <v>Nad parkem</v>
          </cell>
          <cell r="J521">
            <v>387</v>
          </cell>
          <cell r="K521" t="str">
            <v>Meziboří</v>
          </cell>
          <cell r="L521">
            <v>43513</v>
          </cell>
          <cell r="M521" t="str">
            <v>Ústecký kraj</v>
          </cell>
          <cell r="O521" t="str">
            <v>petrapetule@seznam.cz</v>
          </cell>
          <cell r="P521">
            <v>28107</v>
          </cell>
          <cell r="Q521">
            <v>13010939</v>
          </cell>
          <cell r="R521" t="str">
            <v>Český snowboarding z.s.</v>
          </cell>
          <cell r="S521" t="str">
            <v>Hlavní město Praha</v>
          </cell>
          <cell r="T521" t="str">
            <v>SB</v>
          </cell>
        </row>
        <row r="522">
          <cell r="D522" t="str">
            <v>Ben</v>
          </cell>
          <cell r="E522" t="str">
            <v>Cristovao</v>
          </cell>
          <cell r="F522" t="str">
            <v>Muž</v>
          </cell>
          <cell r="G522" t="str">
            <v>870608/2198</v>
          </cell>
          <cell r="H522" t="str">
            <v>Česká republika</v>
          </cell>
          <cell r="I522" t="str">
            <v>Luhovská</v>
          </cell>
          <cell r="J522">
            <v>1739</v>
          </cell>
          <cell r="K522" t="str">
            <v>Praha - Kobylisy</v>
          </cell>
          <cell r="L522">
            <v>18200</v>
          </cell>
          <cell r="M522" t="str">
            <v>Hlavní město Praha</v>
          </cell>
          <cell r="O522" t="str">
            <v>cristovao@ceskysnowboarding.cz</v>
          </cell>
          <cell r="P522">
            <v>31936</v>
          </cell>
          <cell r="Q522">
            <v>11469851</v>
          </cell>
          <cell r="R522" t="str">
            <v>Český snowboarding z.s.</v>
          </cell>
          <cell r="S522" t="str">
            <v>Hlavní město Praha</v>
          </cell>
          <cell r="T522" t="str">
            <v>SB</v>
          </cell>
        </row>
        <row r="523">
          <cell r="D523" t="str">
            <v>Adam</v>
          </cell>
          <cell r="E523" t="str">
            <v>Csabi</v>
          </cell>
          <cell r="F523" t="str">
            <v>Muž</v>
          </cell>
          <cell r="G523" t="str">
            <v>050217/1879</v>
          </cell>
          <cell r="H523" t="str">
            <v>Česká republika</v>
          </cell>
          <cell r="I523" t="str">
            <v>Lučina</v>
          </cell>
          <cell r="J523">
            <v>438</v>
          </cell>
          <cell r="K523" t="str">
            <v>Lučina</v>
          </cell>
          <cell r="L523">
            <v>73939</v>
          </cell>
          <cell r="M523" t="str">
            <v>Moravskoslezský kraj</v>
          </cell>
          <cell r="O523" t="str">
            <v>adam.csabi@czechsnowboarding.cz</v>
          </cell>
          <cell r="P523">
            <v>38400</v>
          </cell>
          <cell r="Q523">
            <v>14670750</v>
          </cell>
          <cell r="R523" t="str">
            <v>Český snowboarding z.s.</v>
          </cell>
          <cell r="S523" t="str">
            <v>Hlavní město Praha</v>
          </cell>
          <cell r="T523" t="str">
            <v>SB</v>
          </cell>
        </row>
        <row r="524">
          <cell r="C524">
            <v>775382</v>
          </cell>
          <cell r="D524" t="str">
            <v>Čeněk</v>
          </cell>
          <cell r="E524" t="str">
            <v>Cukr</v>
          </cell>
          <cell r="F524" t="str">
            <v>Muž</v>
          </cell>
          <cell r="G524" t="str">
            <v>120630/0711</v>
          </cell>
          <cell r="H524" t="str">
            <v>Česká republika</v>
          </cell>
          <cell r="I524" t="str">
            <v>Červený Hrádek</v>
          </cell>
          <cell r="J524">
            <v>37</v>
          </cell>
          <cell r="K524" t="str">
            <v>Bečváry - Červený Hrádek</v>
          </cell>
          <cell r="L524">
            <v>28504</v>
          </cell>
          <cell r="M524" t="str">
            <v>Středočeský kraj</v>
          </cell>
          <cell r="O524" t="str">
            <v>baribari@post.cz</v>
          </cell>
          <cell r="P524">
            <v>41090</v>
          </cell>
          <cell r="Q524">
            <v>14083494</v>
          </cell>
          <cell r="R524" t="str">
            <v>SK LOQUITA' S, z. s.</v>
          </cell>
          <cell r="S524" t="str">
            <v>Královéhradecký kraj</v>
          </cell>
          <cell r="T524" t="str">
            <v>SB</v>
          </cell>
        </row>
        <row r="525">
          <cell r="D525" t="str">
            <v>Michal</v>
          </cell>
          <cell r="E525" t="str">
            <v>Cukr</v>
          </cell>
          <cell r="F525" t="str">
            <v>Muž</v>
          </cell>
          <cell r="G525" t="str">
            <v>730427/0523</v>
          </cell>
          <cell r="H525" t="str">
            <v>Česká republika</v>
          </cell>
          <cell r="I525" t="str">
            <v>Přecechtělova</v>
          </cell>
          <cell r="J525">
            <v>2408</v>
          </cell>
          <cell r="K525" t="str">
            <v>Praha - Stodůlky</v>
          </cell>
          <cell r="L525">
            <v>15500</v>
          </cell>
          <cell r="M525" t="str">
            <v>Hlavní město Praha</v>
          </cell>
          <cell r="O525" t="str">
            <v>cukr@ceskysnowboarding.cz</v>
          </cell>
          <cell r="P525">
            <v>26781</v>
          </cell>
          <cell r="Q525">
            <v>13058328</v>
          </cell>
          <cell r="R525" t="str">
            <v>Český snowboarding z.s.</v>
          </cell>
          <cell r="S525" t="str">
            <v>Hlavní město Praha</v>
          </cell>
          <cell r="T525" t="str">
            <v>SB</v>
          </cell>
        </row>
        <row r="526">
          <cell r="D526" t="str">
            <v>Martin</v>
          </cell>
          <cell r="E526" t="str">
            <v>Czinner</v>
          </cell>
          <cell r="F526" t="str">
            <v>Muž</v>
          </cell>
          <cell r="G526" t="str">
            <v>850928/2034</v>
          </cell>
          <cell r="H526" t="str">
            <v>Česká republika</v>
          </cell>
          <cell r="I526" t="str">
            <v>Strašnická</v>
          </cell>
          <cell r="J526">
            <v>1140</v>
          </cell>
          <cell r="K526" t="str">
            <v>Praha - Hostivař</v>
          </cell>
          <cell r="L526">
            <v>10200</v>
          </cell>
          <cell r="M526" t="str">
            <v>Hlavní město Praha</v>
          </cell>
          <cell r="O526" t="str">
            <v>czinner@ceskysnowboarding.cz</v>
          </cell>
          <cell r="P526">
            <v>31318</v>
          </cell>
          <cell r="Q526">
            <v>10873909</v>
          </cell>
          <cell r="R526" t="str">
            <v>Český snowboarding z.s.</v>
          </cell>
          <cell r="S526" t="str">
            <v>Hlavní město Praha</v>
          </cell>
          <cell r="T526" t="str">
            <v>SB</v>
          </cell>
        </row>
        <row r="527">
          <cell r="D527" t="str">
            <v>Lucie</v>
          </cell>
          <cell r="E527" t="str">
            <v>Czivišová</v>
          </cell>
          <cell r="F527" t="str">
            <v>Žena</v>
          </cell>
          <cell r="G527" t="str">
            <v>735601/0321</v>
          </cell>
          <cell r="H527" t="str">
            <v>Česká republika</v>
          </cell>
          <cell r="I527" t="str">
            <v>Terronská</v>
          </cell>
          <cell r="J527">
            <v>813</v>
          </cell>
          <cell r="K527" t="str">
            <v>Praha - Bubeneč</v>
          </cell>
          <cell r="L527">
            <v>16000</v>
          </cell>
          <cell r="M527" t="str">
            <v>Hlavní město Praha</v>
          </cell>
          <cell r="O527" t="str">
            <v>LUCIE.CZIVISOVA@sv.cvut.cz</v>
          </cell>
          <cell r="P527">
            <v>26816</v>
          </cell>
          <cell r="Q527">
            <v>12934450</v>
          </cell>
          <cell r="R527" t="str">
            <v>Český snowboarding z.s.</v>
          </cell>
          <cell r="S527" t="str">
            <v>Hlavní město Praha</v>
          </cell>
          <cell r="T527" t="str">
            <v>SB</v>
          </cell>
        </row>
        <row r="528">
          <cell r="D528" t="str">
            <v>Radek</v>
          </cell>
          <cell r="E528" t="str">
            <v>Čada</v>
          </cell>
          <cell r="F528" t="str">
            <v>Muž</v>
          </cell>
          <cell r="G528" t="str">
            <v>890821/3138</v>
          </cell>
          <cell r="H528" t="str">
            <v>Česká republika</v>
          </cell>
          <cell r="I528" t="str">
            <v>Libouchec</v>
          </cell>
          <cell r="J528">
            <v>472</v>
          </cell>
          <cell r="K528" t="str">
            <v>Libouchec</v>
          </cell>
          <cell r="L528">
            <v>40335</v>
          </cell>
          <cell r="M528" t="str">
            <v>Ústecký kraj</v>
          </cell>
          <cell r="N528" t="str">
            <v>4,20732E+11</v>
          </cell>
          <cell r="O528" t="str">
            <v>cada.radek@post.cz</v>
          </cell>
          <cell r="P528">
            <v>32741</v>
          </cell>
          <cell r="Q528">
            <v>14861720</v>
          </cell>
          <cell r="R528" t="str">
            <v>Neregistrovaní</v>
          </cell>
          <cell r="S528" t="str">
            <v>Ústecký kraj</v>
          </cell>
          <cell r="T528" t="str">
            <v>SB</v>
          </cell>
        </row>
        <row r="529">
          <cell r="D529" t="str">
            <v>Mikuláš</v>
          </cell>
          <cell r="E529" t="str">
            <v>Čajánek</v>
          </cell>
          <cell r="F529" t="str">
            <v>Muž</v>
          </cell>
          <cell r="G529" t="str">
            <v>050821/0406</v>
          </cell>
          <cell r="H529" t="str">
            <v>Česká republika</v>
          </cell>
          <cell r="I529" t="str">
            <v>K Ostavici</v>
          </cell>
          <cell r="K529" t="str">
            <v>Sviadnov (Česká republika)</v>
          </cell>
          <cell r="L529">
            <v>73925</v>
          </cell>
          <cell r="O529" t="str">
            <v>cajanek.mikulas@czechsnowboarding.cz</v>
          </cell>
          <cell r="P529">
            <v>38585</v>
          </cell>
          <cell r="Q529">
            <v>14604971</v>
          </cell>
          <cell r="R529" t="str">
            <v>Český snowboarding z.s.</v>
          </cell>
          <cell r="S529" t="str">
            <v>Hlavní město Praha</v>
          </cell>
          <cell r="T529" t="str">
            <v>SB</v>
          </cell>
        </row>
        <row r="530">
          <cell r="D530" t="str">
            <v>David</v>
          </cell>
          <cell r="E530" t="str">
            <v>Čajčík</v>
          </cell>
          <cell r="F530" t="str">
            <v>Muž</v>
          </cell>
          <cell r="G530" t="str">
            <v>930101/0004</v>
          </cell>
          <cell r="H530" t="str">
            <v>Česká republika</v>
          </cell>
          <cell r="I530" t="str">
            <v>Šumavská</v>
          </cell>
          <cell r="J530">
            <v>1087</v>
          </cell>
          <cell r="K530" t="str">
            <v>Praha - Vinohrady</v>
          </cell>
          <cell r="L530">
            <v>12000</v>
          </cell>
          <cell r="M530" t="str">
            <v>Hlavní město Praha</v>
          </cell>
          <cell r="O530" t="str">
            <v>cajcik@gmail.com</v>
          </cell>
          <cell r="P530">
            <v>33970</v>
          </cell>
          <cell r="Q530">
            <v>13405104</v>
          </cell>
          <cell r="R530" t="str">
            <v>Český snowboarding z.s.</v>
          </cell>
          <cell r="S530" t="str">
            <v>Hlavní město Praha</v>
          </cell>
          <cell r="T530" t="str">
            <v>SB</v>
          </cell>
        </row>
        <row r="531">
          <cell r="D531" t="str">
            <v>Bronislava</v>
          </cell>
          <cell r="E531" t="str">
            <v>Čajková</v>
          </cell>
          <cell r="F531" t="str">
            <v>Žena</v>
          </cell>
          <cell r="G531" t="str">
            <v>735601/5843</v>
          </cell>
          <cell r="H531" t="str">
            <v>Česká republika</v>
          </cell>
          <cell r="I531" t="str">
            <v>Domanín</v>
          </cell>
          <cell r="K531" t="str">
            <v>Domanín (Česká republika)</v>
          </cell>
          <cell r="L531">
            <v>69601</v>
          </cell>
          <cell r="O531" t="str">
            <v>cajkova.bronislava@czechsnowboarding.cz</v>
          </cell>
          <cell r="P531">
            <v>26816</v>
          </cell>
          <cell r="Q531">
            <v>14754212</v>
          </cell>
          <cell r="R531" t="str">
            <v>Český snowboarding z.s.</v>
          </cell>
          <cell r="S531" t="str">
            <v>Hlavní město Praha</v>
          </cell>
          <cell r="T531" t="str">
            <v>SB</v>
          </cell>
        </row>
        <row r="532">
          <cell r="D532" t="str">
            <v>Daniela</v>
          </cell>
          <cell r="E532" t="str">
            <v>Čajková</v>
          </cell>
          <cell r="F532" t="str">
            <v>Muž</v>
          </cell>
          <cell r="G532" t="str">
            <v>075817/2338</v>
          </cell>
          <cell r="H532" t="str">
            <v>Česká republika</v>
          </cell>
          <cell r="I532" t="str">
            <v>Velká nad Veličkou</v>
          </cell>
          <cell r="J532">
            <v>297</v>
          </cell>
          <cell r="K532" t="str">
            <v>Velká nad Veličkou</v>
          </cell>
          <cell r="L532">
            <v>69674</v>
          </cell>
          <cell r="M532" t="str">
            <v>Jihomoravský kraj</v>
          </cell>
          <cell r="O532" t="str">
            <v>zalesakova.m@seznam.cz</v>
          </cell>
          <cell r="P532">
            <v>39311</v>
          </cell>
          <cell r="Q532">
            <v>14726627</v>
          </cell>
          <cell r="R532" t="str">
            <v>Český snowboarding z.s.</v>
          </cell>
          <cell r="S532" t="str">
            <v>Hlavní město Praha</v>
          </cell>
          <cell r="T532" t="str">
            <v>SB</v>
          </cell>
        </row>
        <row r="533">
          <cell r="C533">
            <v>889358</v>
          </cell>
          <cell r="D533" t="str">
            <v>Elen</v>
          </cell>
          <cell r="E533" t="str">
            <v>Čalkovská</v>
          </cell>
          <cell r="F533" t="str">
            <v>Žena</v>
          </cell>
          <cell r="G533" t="str">
            <v>055906/1250</v>
          </cell>
          <cell r="H533" t="str">
            <v>Česká republika</v>
          </cell>
          <cell r="I533" t="str">
            <v>Mokrá</v>
          </cell>
          <cell r="K533" t="str">
            <v>Mokrá (Česká republika)</v>
          </cell>
          <cell r="L533">
            <v>66404</v>
          </cell>
          <cell r="O533" t="str">
            <v>calkovska@czechsnowboarding.cz</v>
          </cell>
          <cell r="P533">
            <v>38601</v>
          </cell>
          <cell r="Q533">
            <v>14594059</v>
          </cell>
          <cell r="R533" t="str">
            <v>SnowKidz z.s.</v>
          </cell>
          <cell r="S533" t="str">
            <v>Hlavní město Praha</v>
          </cell>
          <cell r="T533" t="str">
            <v>SB</v>
          </cell>
        </row>
        <row r="534">
          <cell r="D534" t="str">
            <v>Ondřej</v>
          </cell>
          <cell r="E534" t="str">
            <v>Čamrda</v>
          </cell>
          <cell r="F534" t="str">
            <v>Muž</v>
          </cell>
          <cell r="G534" t="str">
            <v>910424/0596</v>
          </cell>
          <cell r="H534" t="str">
            <v>Česká republika</v>
          </cell>
          <cell r="I534" t="str">
            <v>Valdštejnská</v>
          </cell>
          <cell r="J534">
            <v>150</v>
          </cell>
          <cell r="K534" t="str">
            <v>Praha - Malá Strana</v>
          </cell>
          <cell r="L534">
            <v>11800</v>
          </cell>
          <cell r="M534" t="str">
            <v>Hlavní město Praha</v>
          </cell>
          <cell r="O534" t="str">
            <v>ondra.snb@hotmail.com</v>
          </cell>
          <cell r="P534">
            <v>33352</v>
          </cell>
          <cell r="Q534">
            <v>12935056</v>
          </cell>
          <cell r="R534" t="str">
            <v>Český snowboarding z.s.</v>
          </cell>
          <cell r="S534" t="str">
            <v>Hlavní město Praha</v>
          </cell>
          <cell r="T534" t="str">
            <v>SB</v>
          </cell>
        </row>
        <row r="535">
          <cell r="D535" t="str">
            <v>Jaroslav</v>
          </cell>
          <cell r="E535" t="str">
            <v>Čáp</v>
          </cell>
          <cell r="F535" t="str">
            <v>Muž</v>
          </cell>
          <cell r="G535" t="str">
            <v>431226/059</v>
          </cell>
          <cell r="H535" t="str">
            <v>Česká republika</v>
          </cell>
          <cell r="I535" t="str">
            <v>Školní</v>
          </cell>
          <cell r="J535">
            <v>1</v>
          </cell>
          <cell r="K535" t="str">
            <v>Praha - Braník</v>
          </cell>
          <cell r="L535">
            <v>14700</v>
          </cell>
          <cell r="M535" t="str">
            <v>Hlavní město Praha</v>
          </cell>
          <cell r="O535" t="str">
            <v>jaroslavcap@ceskysnowboarding.cz</v>
          </cell>
          <cell r="P535">
            <v>16066</v>
          </cell>
          <cell r="Q535">
            <v>12982647</v>
          </cell>
          <cell r="R535" t="str">
            <v>Český snowboarding z.s.</v>
          </cell>
          <cell r="S535" t="str">
            <v>Hlavní město Praha</v>
          </cell>
          <cell r="T535" t="str">
            <v>SB</v>
          </cell>
        </row>
        <row r="536">
          <cell r="D536" t="str">
            <v>Jiří</v>
          </cell>
          <cell r="E536" t="str">
            <v>Čapek</v>
          </cell>
          <cell r="F536" t="str">
            <v>Muž</v>
          </cell>
          <cell r="G536" t="str">
            <v>810626/1581</v>
          </cell>
          <cell r="H536" t="str">
            <v>Česká republika</v>
          </cell>
          <cell r="I536" t="str">
            <v>Hekrova</v>
          </cell>
          <cell r="K536" t="str">
            <v>Praha 4 (Česká republika)</v>
          </cell>
          <cell r="L536">
            <v>14200</v>
          </cell>
          <cell r="O536" t="str">
            <v>jiricapek@ceskysnowboarding.cz</v>
          </cell>
          <cell r="P536">
            <v>29763</v>
          </cell>
          <cell r="Q536">
            <v>12984869</v>
          </cell>
          <cell r="R536" t="str">
            <v>Český snowboarding z.s.</v>
          </cell>
          <cell r="S536" t="str">
            <v>Hlavní město Praha</v>
          </cell>
          <cell r="T536" t="str">
            <v>SB</v>
          </cell>
        </row>
        <row r="537">
          <cell r="C537">
            <v>774762</v>
          </cell>
          <cell r="D537" t="str">
            <v>Johan</v>
          </cell>
          <cell r="E537" t="str">
            <v>Čapek</v>
          </cell>
          <cell r="F537" t="str">
            <v>Muž</v>
          </cell>
          <cell r="G537" t="str">
            <v>991027/2163</v>
          </cell>
          <cell r="H537" t="str">
            <v>Česká republika</v>
          </cell>
          <cell r="I537" t="str">
            <v>Slunečná</v>
          </cell>
          <cell r="J537">
            <v>1917</v>
          </cell>
          <cell r="K537" t="str">
            <v>Černošice</v>
          </cell>
          <cell r="L537">
            <v>25228</v>
          </cell>
          <cell r="M537" t="str">
            <v>Středočeský kraj</v>
          </cell>
          <cell r="O537" t="str">
            <v>simon.capek@cz.redbull.com</v>
          </cell>
          <cell r="P537">
            <v>36460</v>
          </cell>
          <cell r="Q537">
            <v>13587178</v>
          </cell>
          <cell r="R537" t="str">
            <v>Klub Krušných hor, z.s.</v>
          </cell>
          <cell r="S537" t="str">
            <v>Karlovarský kraj</v>
          </cell>
          <cell r="T537" t="str">
            <v>SB</v>
          </cell>
        </row>
        <row r="538">
          <cell r="C538">
            <v>776038</v>
          </cell>
          <cell r="D538" t="str">
            <v>Mikoláš</v>
          </cell>
          <cell r="E538" t="str">
            <v>Čapoun</v>
          </cell>
          <cell r="F538" t="str">
            <v>Muž</v>
          </cell>
          <cell r="G538" t="str">
            <v>951004/0155</v>
          </cell>
          <cell r="H538" t="str">
            <v>Česká republika</v>
          </cell>
          <cell r="I538" t="str">
            <v>Topolová</v>
          </cell>
          <cell r="J538">
            <v>923</v>
          </cell>
          <cell r="K538" t="str">
            <v>Kamenice - Těptín</v>
          </cell>
          <cell r="L538">
            <v>25168</v>
          </cell>
          <cell r="M538" t="str">
            <v>Středočeský kraj</v>
          </cell>
          <cell r="O538" t="str">
            <v>capoun@ceskysnowboarding.cz</v>
          </cell>
          <cell r="P538">
            <v>34976</v>
          </cell>
          <cell r="Q538">
            <v>11469952</v>
          </cell>
          <cell r="R538" t="str">
            <v>Český snowboarding z.s.</v>
          </cell>
          <cell r="S538" t="str">
            <v>Hlavní město Praha</v>
          </cell>
          <cell r="T538" t="str">
            <v>SB</v>
          </cell>
        </row>
        <row r="539">
          <cell r="D539" t="str">
            <v>Jakub</v>
          </cell>
          <cell r="E539" t="str">
            <v>Čapucha</v>
          </cell>
          <cell r="F539" t="str">
            <v>Žena</v>
          </cell>
          <cell r="G539" t="str">
            <v>020404/5644</v>
          </cell>
          <cell r="H539" t="str">
            <v>Česká republika</v>
          </cell>
          <cell r="I539" t="str">
            <v>Zákresova</v>
          </cell>
          <cell r="K539" t="str">
            <v>Ostrava (Česká republika)</v>
          </cell>
          <cell r="L539">
            <v>73801</v>
          </cell>
          <cell r="N539" t="str">
            <v>4,20775E+11</v>
          </cell>
          <cell r="O539" t="str">
            <v>jakub.capucha@czechsnowboarding.cz</v>
          </cell>
          <cell r="P539">
            <v>37350</v>
          </cell>
          <cell r="Q539">
            <v>14680248</v>
          </cell>
          <cell r="R539" t="str">
            <v>Český snowboarding z.s.</v>
          </cell>
          <cell r="S539" t="str">
            <v>Hlavní město Praha</v>
          </cell>
          <cell r="T539" t="str">
            <v>SB</v>
          </cell>
        </row>
        <row r="540">
          <cell r="D540" t="str">
            <v>Štěpánka</v>
          </cell>
          <cell r="E540" t="str">
            <v>Čáslavská</v>
          </cell>
          <cell r="F540" t="str">
            <v>Žena</v>
          </cell>
          <cell r="G540" t="str">
            <v>035506/1938</v>
          </cell>
          <cell r="H540" t="str">
            <v>Česká republika</v>
          </cell>
          <cell r="I540" t="str">
            <v>Boží Dar</v>
          </cell>
          <cell r="J540">
            <v>189</v>
          </cell>
          <cell r="K540" t="str">
            <v>Boží Dar</v>
          </cell>
          <cell r="L540">
            <v>36262</v>
          </cell>
          <cell r="M540" t="str">
            <v>Karlovarský kraj</v>
          </cell>
          <cell r="O540" t="str">
            <v>Caslavskyondrej@seznam.cz</v>
          </cell>
          <cell r="P540">
            <v>37747</v>
          </cell>
          <cell r="Q540">
            <v>15372887</v>
          </cell>
          <cell r="R540" t="str">
            <v>Local Parks z.s.</v>
          </cell>
          <cell r="S540" t="str">
            <v>Karlovarský kraj</v>
          </cell>
          <cell r="T540" t="str">
            <v>SB</v>
          </cell>
        </row>
        <row r="541">
          <cell r="C541">
            <v>887303</v>
          </cell>
          <cell r="D541" t="str">
            <v>Eliška</v>
          </cell>
          <cell r="E541" t="str">
            <v>Častová</v>
          </cell>
          <cell r="F541" t="str">
            <v>Žena</v>
          </cell>
          <cell r="G541" t="str">
            <v>066024/5960</v>
          </cell>
          <cell r="H541" t="str">
            <v>Česká republika</v>
          </cell>
          <cell r="I541" t="str">
            <v>Svatá Maří</v>
          </cell>
          <cell r="J541">
            <v>136</v>
          </cell>
          <cell r="K541" t="str">
            <v>Svatá Maří</v>
          </cell>
          <cell r="L541">
            <v>38501</v>
          </cell>
          <cell r="M541" t="str">
            <v>Jihočeský kraj</v>
          </cell>
          <cell r="N541" t="str">
            <v>4,20725E+11</v>
          </cell>
          <cell r="O541" t="str">
            <v>ivana.castova@seznam.cz</v>
          </cell>
          <cell r="P541">
            <v>39014</v>
          </cell>
          <cell r="Q541">
            <v>14773612</v>
          </cell>
          <cell r="R541" t="str">
            <v>Neregistrovaní</v>
          </cell>
          <cell r="S541" t="str">
            <v>Jihočeský kraj</v>
          </cell>
          <cell r="T541" t="str">
            <v>SB</v>
          </cell>
        </row>
        <row r="542">
          <cell r="D542" t="str">
            <v>Anna Marie Magdaléna</v>
          </cell>
          <cell r="E542" t="str">
            <v xml:space="preserve">Čečilová </v>
          </cell>
          <cell r="F542" t="str">
            <v>Žena</v>
          </cell>
          <cell r="G542" t="str">
            <v>045908/6518</v>
          </cell>
          <cell r="H542" t="str">
            <v>Česká republika</v>
          </cell>
          <cell r="I542" t="str">
            <v>Božice</v>
          </cell>
          <cell r="J542">
            <v>172</v>
          </cell>
          <cell r="K542" t="str">
            <v>Božice</v>
          </cell>
          <cell r="L542">
            <v>67164</v>
          </cell>
          <cell r="M542" t="str">
            <v>Jihomoravský kraj</v>
          </cell>
          <cell r="N542" t="str">
            <v>4,20736E+11</v>
          </cell>
          <cell r="O542" t="str">
            <v>anna.cecilova@issmt.cz</v>
          </cell>
          <cell r="P542">
            <v>38238</v>
          </cell>
          <cell r="Q542">
            <v>13811894</v>
          </cell>
          <cell r="R542" t="str">
            <v>Neregistrovaní</v>
          </cell>
          <cell r="S542" t="str">
            <v>Jihomoravský kraj</v>
          </cell>
          <cell r="T542" t="str">
            <v>SB</v>
          </cell>
        </row>
        <row r="543">
          <cell r="D543" t="str">
            <v>Stanislav</v>
          </cell>
          <cell r="E543" t="str">
            <v>Čedík</v>
          </cell>
          <cell r="F543" t="str">
            <v>Muž</v>
          </cell>
          <cell r="G543" t="str">
            <v>781111/1121</v>
          </cell>
          <cell r="H543" t="str">
            <v>Česká republika</v>
          </cell>
          <cell r="I543" t="str">
            <v>Na Vyhlídce</v>
          </cell>
          <cell r="J543">
            <v>1017</v>
          </cell>
          <cell r="K543" t="str">
            <v>Sedlčany</v>
          </cell>
          <cell r="L543">
            <v>26401</v>
          </cell>
          <cell r="M543" t="str">
            <v>Středočeský kraj</v>
          </cell>
          <cell r="N543" t="str">
            <v>4,20605E+11</v>
          </cell>
          <cell r="O543" t="str">
            <v>standa.cedik@seznam.cz</v>
          </cell>
          <cell r="P543">
            <v>28805</v>
          </cell>
          <cell r="Q543">
            <v>14883544</v>
          </cell>
          <cell r="R543" t="str">
            <v>Neregistrovaní</v>
          </cell>
          <cell r="S543" t="str">
            <v>Středočeský kraj</v>
          </cell>
          <cell r="T543" t="str">
            <v>SB</v>
          </cell>
        </row>
        <row r="544">
          <cell r="D544" t="str">
            <v>Adam</v>
          </cell>
          <cell r="E544" t="str">
            <v>Čech</v>
          </cell>
          <cell r="F544" t="str">
            <v>Muž</v>
          </cell>
          <cell r="G544" t="str">
            <v>130614/1144</v>
          </cell>
          <cell r="H544" t="str">
            <v>Česká republika</v>
          </cell>
          <cell r="I544" t="str">
            <v>Tyršova</v>
          </cell>
          <cell r="J544">
            <v>1071</v>
          </cell>
          <cell r="K544" t="str">
            <v>Zlín - Malenovice</v>
          </cell>
          <cell r="L544">
            <v>76302</v>
          </cell>
          <cell r="M544" t="str">
            <v>Zlínský kraj</v>
          </cell>
          <cell r="O544" t="str">
            <v>cech.adam@czechsnowboarding.cz</v>
          </cell>
          <cell r="P544">
            <v>41439</v>
          </cell>
          <cell r="Q544">
            <v>14621543</v>
          </cell>
          <cell r="R544" t="str">
            <v>Český snowboarding z.s.</v>
          </cell>
          <cell r="S544" t="str">
            <v>Hlavní město Praha</v>
          </cell>
          <cell r="T544" t="str">
            <v>SB</v>
          </cell>
        </row>
        <row r="545">
          <cell r="D545" t="str">
            <v>Jaroslav</v>
          </cell>
          <cell r="E545" t="str">
            <v>Čech</v>
          </cell>
          <cell r="F545" t="str">
            <v>Muž</v>
          </cell>
          <cell r="G545" t="str">
            <v>850527/8947</v>
          </cell>
          <cell r="H545" t="str">
            <v>Česká republika</v>
          </cell>
          <cell r="I545" t="str">
            <v>K Hájenkám</v>
          </cell>
          <cell r="J545">
            <v>346</v>
          </cell>
          <cell r="K545" t="str">
            <v>Slavičín</v>
          </cell>
          <cell r="L545">
            <v>76321</v>
          </cell>
          <cell r="M545" t="str">
            <v>Zlínský kraj</v>
          </cell>
          <cell r="N545" t="str">
            <v>4,20604E+11</v>
          </cell>
          <cell r="O545" t="str">
            <v>cech@ceskysnowboarding</v>
          </cell>
          <cell r="P545">
            <v>31194</v>
          </cell>
          <cell r="Q545">
            <v>10591801</v>
          </cell>
          <cell r="R545" t="str">
            <v>Český snowboarding z.s.</v>
          </cell>
          <cell r="S545" t="str">
            <v>Hlavní město Praha</v>
          </cell>
          <cell r="T545" t="str">
            <v>SB</v>
          </cell>
        </row>
        <row r="546">
          <cell r="C546">
            <v>776950</v>
          </cell>
          <cell r="D546" t="str">
            <v>Martin</v>
          </cell>
          <cell r="E546" t="str">
            <v>Čech</v>
          </cell>
          <cell r="F546" t="str">
            <v>Muž</v>
          </cell>
          <cell r="G546" t="str">
            <v>090702/5944</v>
          </cell>
          <cell r="H546" t="str">
            <v>Česká republika</v>
          </cell>
          <cell r="I546" t="str">
            <v>U Vodáka</v>
          </cell>
          <cell r="J546">
            <v>2578</v>
          </cell>
          <cell r="K546" t="str">
            <v>Písek - Budějovické Předměstí</v>
          </cell>
          <cell r="L546">
            <v>39701</v>
          </cell>
          <cell r="M546" t="str">
            <v>Jihočeský kraj</v>
          </cell>
          <cell r="N546" t="str">
            <v>4,20775E+11</v>
          </cell>
          <cell r="O546" t="str">
            <v>Gabriela.cechova@seznam.cz</v>
          </cell>
          <cell r="P546">
            <v>39996</v>
          </cell>
          <cell r="Q546">
            <v>16244776</v>
          </cell>
          <cell r="R546" t="str">
            <v>SK Freestyle Area z. s.</v>
          </cell>
          <cell r="S546" t="str">
            <v>Liberecký kraj</v>
          </cell>
          <cell r="T546" t="str">
            <v>SB</v>
          </cell>
        </row>
        <row r="547">
          <cell r="D547" t="str">
            <v>Miroslav</v>
          </cell>
          <cell r="E547" t="str">
            <v>Čech</v>
          </cell>
          <cell r="F547" t="str">
            <v>Muž</v>
          </cell>
          <cell r="G547" t="str">
            <v>061002/5207</v>
          </cell>
          <cell r="H547" t="str">
            <v>Česká republika</v>
          </cell>
          <cell r="I547" t="str">
            <v>K Rokli</v>
          </cell>
          <cell r="J547">
            <v>495</v>
          </cell>
          <cell r="K547" t="str">
            <v>Vimperk II</v>
          </cell>
          <cell r="L547">
            <v>38501</v>
          </cell>
          <cell r="M547" t="str">
            <v>Jihočeský kraj</v>
          </cell>
          <cell r="N547" t="str">
            <v>4,20603E+11</v>
          </cell>
          <cell r="O547" t="str">
            <v>blanka.frnkova@email.cz</v>
          </cell>
          <cell r="P547">
            <v>38992</v>
          </cell>
          <cell r="Q547">
            <v>14141900</v>
          </cell>
          <cell r="R547" t="str">
            <v>Neregistrovaní</v>
          </cell>
          <cell r="S547" t="str">
            <v>Jihočeský kraj</v>
          </cell>
          <cell r="T547" t="str">
            <v>SB</v>
          </cell>
        </row>
        <row r="548">
          <cell r="C548">
            <v>776343</v>
          </cell>
          <cell r="D548" t="str">
            <v>Samuel</v>
          </cell>
          <cell r="E548" t="str">
            <v>Čech</v>
          </cell>
          <cell r="F548" t="str">
            <v>Muž</v>
          </cell>
          <cell r="G548" t="str">
            <v>051031/3551</v>
          </cell>
          <cell r="H548" t="str">
            <v>Česká republika</v>
          </cell>
          <cell r="I548" t="str">
            <v>Šenovská</v>
          </cell>
          <cell r="J548">
            <v>423</v>
          </cell>
          <cell r="K548" t="str">
            <v>Ostrava - Bartovice</v>
          </cell>
          <cell r="L548">
            <v>71700</v>
          </cell>
          <cell r="M548" t="str">
            <v>Moravskoslezský kraj</v>
          </cell>
          <cell r="O548" t="str">
            <v>cech@snowkidzcz.com</v>
          </cell>
          <cell r="P548">
            <v>38656</v>
          </cell>
          <cell r="Q548">
            <v>14673679</v>
          </cell>
          <cell r="R548" t="str">
            <v>SnowKidz z.s.</v>
          </cell>
          <cell r="S548" t="str">
            <v>Hlavní město Praha</v>
          </cell>
          <cell r="T548" t="str">
            <v>SB</v>
          </cell>
        </row>
        <row r="549">
          <cell r="D549" t="str">
            <v>Vladimír</v>
          </cell>
          <cell r="E549" t="str">
            <v>Čech</v>
          </cell>
          <cell r="F549" t="str">
            <v>Muž</v>
          </cell>
          <cell r="G549" t="str">
            <v>640211/2497</v>
          </cell>
          <cell r="H549" t="str">
            <v>Česká republika</v>
          </cell>
          <cell r="I549" t="str">
            <v>Želatovská</v>
          </cell>
          <cell r="J549">
            <v>549</v>
          </cell>
          <cell r="K549" t="str">
            <v>Přerov I-Město</v>
          </cell>
          <cell r="L549">
            <v>75002</v>
          </cell>
          <cell r="M549" t="str">
            <v>Olomoucký kraj</v>
          </cell>
          <cell r="N549" t="str">
            <v>4,20603E+11</v>
          </cell>
          <cell r="O549" t="str">
            <v>vladcech@seznam.cz</v>
          </cell>
          <cell r="P549">
            <v>23418</v>
          </cell>
          <cell r="Q549">
            <v>10436395</v>
          </cell>
          <cell r="R549" t="str">
            <v>1. snowboardová z.s.</v>
          </cell>
          <cell r="S549" t="str">
            <v>Olomoucký kraj</v>
          </cell>
          <cell r="T549" t="str">
            <v>SB</v>
          </cell>
        </row>
        <row r="550">
          <cell r="D550" t="str">
            <v>Nikola</v>
          </cell>
          <cell r="E550" t="str">
            <v>Čecháková</v>
          </cell>
          <cell r="F550" t="str">
            <v>Žena</v>
          </cell>
          <cell r="G550" t="str">
            <v>015905/5325</v>
          </cell>
          <cell r="H550" t="str">
            <v>Česká republika</v>
          </cell>
          <cell r="I550" t="str">
            <v>Květná</v>
          </cell>
          <cell r="J550">
            <v>1720</v>
          </cell>
          <cell r="K550" t="str">
            <v>Bruntál</v>
          </cell>
          <cell r="L550">
            <v>79201</v>
          </cell>
          <cell r="M550" t="str">
            <v>Moravskoslezský kraj</v>
          </cell>
          <cell r="O550" t="str">
            <v>nikcacechakova@seznam.cz</v>
          </cell>
          <cell r="P550">
            <v>37139</v>
          </cell>
          <cell r="Q550">
            <v>13666802</v>
          </cell>
          <cell r="R550" t="str">
            <v>Tréninkové centrum Praděd, zapsaný spolek</v>
          </cell>
          <cell r="S550" t="str">
            <v>Moravskoslezský kraj</v>
          </cell>
          <cell r="T550" t="str">
            <v>SB</v>
          </cell>
        </row>
        <row r="551">
          <cell r="D551" t="str">
            <v>Adéla</v>
          </cell>
          <cell r="E551" t="str">
            <v>Čechová</v>
          </cell>
          <cell r="F551" t="str">
            <v>Žena</v>
          </cell>
          <cell r="G551" t="str">
            <v>155810/1655</v>
          </cell>
          <cell r="H551" t="str">
            <v>Česká republika</v>
          </cell>
          <cell r="I551" t="str">
            <v>Vackova</v>
          </cell>
          <cell r="K551" t="str">
            <v>Brno (Česká republika)</v>
          </cell>
          <cell r="L551">
            <v>61280</v>
          </cell>
          <cell r="O551" t="str">
            <v>cechova.adela@czechsnowboarding.cz</v>
          </cell>
          <cell r="P551">
            <v>42226</v>
          </cell>
          <cell r="Q551">
            <v>14625886</v>
          </cell>
          <cell r="R551" t="str">
            <v>Český snowboarding z.s.</v>
          </cell>
          <cell r="S551" t="str">
            <v>Hlavní město Praha</v>
          </cell>
          <cell r="T551" t="str">
            <v>SB</v>
          </cell>
        </row>
        <row r="552">
          <cell r="D552" t="str">
            <v>Ema</v>
          </cell>
          <cell r="E552" t="str">
            <v>Čechová</v>
          </cell>
          <cell r="F552" t="str">
            <v>Žena</v>
          </cell>
          <cell r="G552" t="str">
            <v>075807/5428</v>
          </cell>
          <cell r="H552" t="str">
            <v>Česká republika</v>
          </cell>
          <cell r="I552" t="str">
            <v>Na Radosti</v>
          </cell>
          <cell r="J552">
            <v>744</v>
          </cell>
          <cell r="K552" t="str">
            <v>Hořovice</v>
          </cell>
          <cell r="L552">
            <v>26801</v>
          </cell>
          <cell r="M552" t="str">
            <v>Středočeský kraj</v>
          </cell>
          <cell r="O552" t="str">
            <v>lenka.sevcikova33@gmail.com</v>
          </cell>
          <cell r="P552">
            <v>39301</v>
          </cell>
          <cell r="Q552">
            <v>13499070</v>
          </cell>
          <cell r="R552" t="str">
            <v>Snow Rockets, z.s.</v>
          </cell>
          <cell r="S552" t="str">
            <v>Plzeňský kraj</v>
          </cell>
          <cell r="T552" t="str">
            <v>SB</v>
          </cell>
        </row>
        <row r="553">
          <cell r="C553">
            <v>889130</v>
          </cell>
          <cell r="D553" t="str">
            <v>Jana</v>
          </cell>
          <cell r="E553" t="str">
            <v>Čechová</v>
          </cell>
          <cell r="F553" t="str">
            <v>Žena</v>
          </cell>
          <cell r="G553" t="str">
            <v>796129/4132</v>
          </cell>
          <cell r="H553" t="str">
            <v>Česká republika</v>
          </cell>
          <cell r="I553" t="str">
            <v>Za poštou</v>
          </cell>
          <cell r="J553">
            <v>1064</v>
          </cell>
          <cell r="K553" t="str">
            <v>Praha - Strašnice</v>
          </cell>
          <cell r="L553">
            <v>10000</v>
          </cell>
          <cell r="M553" t="str">
            <v>Hlavní město Praha</v>
          </cell>
          <cell r="O553" t="str">
            <v>cechove@ceskysnowboarding.cz</v>
          </cell>
          <cell r="P553">
            <v>29188</v>
          </cell>
          <cell r="Q553">
            <v>10862690</v>
          </cell>
          <cell r="R553" t="str">
            <v>Český snowboarding z.s.</v>
          </cell>
          <cell r="S553" t="str">
            <v>Hlavní město Praha</v>
          </cell>
          <cell r="T553" t="str">
            <v>SB</v>
          </cell>
        </row>
        <row r="554">
          <cell r="D554" t="str">
            <v>Natálie</v>
          </cell>
          <cell r="E554" t="str">
            <v>Čechová</v>
          </cell>
          <cell r="F554" t="str">
            <v>Žena</v>
          </cell>
          <cell r="G554" t="str">
            <v>135827/1134</v>
          </cell>
          <cell r="H554" t="str">
            <v>Česká republika</v>
          </cell>
          <cell r="I554" t="str">
            <v>Vackova</v>
          </cell>
          <cell r="K554" t="str">
            <v>Brno (Česká republika)</v>
          </cell>
          <cell r="L554">
            <v>61280</v>
          </cell>
          <cell r="O554" t="str">
            <v>cechova.natalie@czechsnowboarding.cz</v>
          </cell>
          <cell r="P554">
            <v>41513</v>
          </cell>
          <cell r="Q554">
            <v>14625987</v>
          </cell>
          <cell r="R554" t="str">
            <v>Český snowboarding z.s.</v>
          </cell>
          <cell r="S554" t="str">
            <v>Hlavní město Praha</v>
          </cell>
          <cell r="T554" t="str">
            <v>SB</v>
          </cell>
        </row>
        <row r="555">
          <cell r="D555" t="str">
            <v>Simona</v>
          </cell>
          <cell r="E555" t="str">
            <v>Čechová</v>
          </cell>
          <cell r="F555" t="str">
            <v>Žena</v>
          </cell>
          <cell r="G555" t="str">
            <v>846029/4161</v>
          </cell>
          <cell r="H555" t="str">
            <v>Česká republika</v>
          </cell>
          <cell r="I555" t="str">
            <v>Družstevníků</v>
          </cell>
          <cell r="J555">
            <v>532</v>
          </cell>
          <cell r="K555" t="str">
            <v>Želechovice nad Dřevnicí</v>
          </cell>
          <cell r="L555">
            <v>76311</v>
          </cell>
          <cell r="M555" t="str">
            <v>Zlínský kraj</v>
          </cell>
          <cell r="O555" t="str">
            <v>cechove@ceskysnowboarding.cz</v>
          </cell>
          <cell r="P555">
            <v>30984</v>
          </cell>
          <cell r="Q555">
            <v>11470053</v>
          </cell>
          <cell r="R555" t="str">
            <v>Český snowboarding z.s.</v>
          </cell>
          <cell r="S555" t="str">
            <v>Hlavní město Praha</v>
          </cell>
          <cell r="T555" t="str">
            <v>SB</v>
          </cell>
        </row>
        <row r="556">
          <cell r="D556" t="str">
            <v>Soňa</v>
          </cell>
          <cell r="E556" t="str">
            <v>Čechová</v>
          </cell>
          <cell r="F556" t="str">
            <v>Žena</v>
          </cell>
          <cell r="G556" t="str">
            <v>715612/3810</v>
          </cell>
          <cell r="H556" t="str">
            <v>Česká republika</v>
          </cell>
          <cell r="I556" t="str">
            <v>Bělohorská</v>
          </cell>
          <cell r="K556" t="str">
            <v>Brno (Česká republika)</v>
          </cell>
          <cell r="L556">
            <v>63600</v>
          </cell>
          <cell r="O556" t="str">
            <v>cechova@czechsnowboarding.cz</v>
          </cell>
          <cell r="P556">
            <v>26096</v>
          </cell>
          <cell r="Q556">
            <v>14634071</v>
          </cell>
          <cell r="R556" t="str">
            <v>Český snowboarding z.s.</v>
          </cell>
          <cell r="S556" t="str">
            <v>Hlavní město Praha</v>
          </cell>
          <cell r="T556" t="str">
            <v>SB</v>
          </cell>
        </row>
        <row r="557">
          <cell r="D557" t="str">
            <v>Sára</v>
          </cell>
          <cell r="E557" t="str">
            <v>Čechovská</v>
          </cell>
          <cell r="F557" t="str">
            <v>Žena</v>
          </cell>
          <cell r="G557" t="str">
            <v>065629/8082</v>
          </cell>
          <cell r="H557" t="str">
            <v>Česká republika</v>
          </cell>
          <cell r="I557" t="str">
            <v>Za myslivnou</v>
          </cell>
          <cell r="J557">
            <v>474</v>
          </cell>
          <cell r="K557" t="str">
            <v>Pozořice</v>
          </cell>
          <cell r="L557">
            <v>66407</v>
          </cell>
          <cell r="M557" t="str">
            <v>Jihomoravský kraj</v>
          </cell>
          <cell r="O557" t="str">
            <v>veronika1407@Centrum.cz</v>
          </cell>
          <cell r="P557">
            <v>38897</v>
          </cell>
          <cell r="Q557">
            <v>14627001</v>
          </cell>
          <cell r="R557" t="str">
            <v>Český snowboarding z.s.</v>
          </cell>
          <cell r="S557" t="str">
            <v>Hlavní město Praha</v>
          </cell>
          <cell r="T557" t="str">
            <v>SB</v>
          </cell>
        </row>
        <row r="558">
          <cell r="D558" t="str">
            <v>Patrik</v>
          </cell>
          <cell r="E558" t="str">
            <v>Čejka</v>
          </cell>
          <cell r="F558" t="str">
            <v>Muž</v>
          </cell>
          <cell r="G558" t="str">
            <v>920721/3125</v>
          </cell>
          <cell r="H558" t="str">
            <v>Česká republika</v>
          </cell>
          <cell r="I558" t="str">
            <v>Šumavská</v>
          </cell>
          <cell r="K558" t="str">
            <v>Praha (Česká republika)</v>
          </cell>
          <cell r="L558">
            <v>10000</v>
          </cell>
          <cell r="N558" t="str">
            <v>4,20725E+11</v>
          </cell>
          <cell r="O558" t="str">
            <v>patrik.cejka@seznam.cz</v>
          </cell>
          <cell r="P558">
            <v>33806</v>
          </cell>
          <cell r="Q558">
            <v>12913838</v>
          </cell>
          <cell r="R558" t="str">
            <v>Český snowboarding z.s.</v>
          </cell>
          <cell r="S558" t="str">
            <v>Hlavní město Praha</v>
          </cell>
          <cell r="T558" t="str">
            <v>SB</v>
          </cell>
        </row>
        <row r="559">
          <cell r="D559" t="str">
            <v>Anna</v>
          </cell>
          <cell r="E559" t="str">
            <v>Čejková</v>
          </cell>
          <cell r="F559" t="str">
            <v>Žena</v>
          </cell>
          <cell r="G559" t="str">
            <v>895617/0410</v>
          </cell>
          <cell r="H559" t="str">
            <v>Česká republika</v>
          </cell>
          <cell r="I559" t="str">
            <v>Hořálkova</v>
          </cell>
          <cell r="K559" t="str">
            <v>Praha 16 (Česká republika)</v>
          </cell>
          <cell r="L559">
            <v>16000</v>
          </cell>
          <cell r="O559" t="str">
            <v>cejkova@ceskysnowboarding.cz</v>
          </cell>
          <cell r="P559">
            <v>32676</v>
          </cell>
          <cell r="Q559">
            <v>10746189</v>
          </cell>
          <cell r="R559" t="str">
            <v>Český snowboarding z.s.</v>
          </cell>
          <cell r="S559" t="str">
            <v>Hlavní město Praha</v>
          </cell>
          <cell r="T559" t="str">
            <v>SB</v>
          </cell>
        </row>
        <row r="560">
          <cell r="D560" t="str">
            <v>Barbora</v>
          </cell>
          <cell r="E560" t="str">
            <v>Čejková</v>
          </cell>
          <cell r="F560" t="str">
            <v>Žena</v>
          </cell>
          <cell r="G560" t="str">
            <v>125710/1626</v>
          </cell>
          <cell r="H560" t="str">
            <v>Česká republika</v>
          </cell>
          <cell r="I560" t="str">
            <v>Křížkovského</v>
          </cell>
          <cell r="J560">
            <v>300</v>
          </cell>
          <cell r="K560" t="str">
            <v>Brno - Staré Brno</v>
          </cell>
          <cell r="L560">
            <v>60300</v>
          </cell>
          <cell r="M560" t="str">
            <v>Jihomoravský kraj</v>
          </cell>
          <cell r="O560" t="str">
            <v>cejkova.barbora@czechsnowboarding.cz</v>
          </cell>
          <cell r="P560">
            <v>41100</v>
          </cell>
          <cell r="Q560">
            <v>14605981</v>
          </cell>
          <cell r="R560" t="str">
            <v>Český snowboarding z.s.</v>
          </cell>
          <cell r="S560" t="str">
            <v>Hlavní město Praha</v>
          </cell>
          <cell r="T560" t="str">
            <v>SB</v>
          </cell>
        </row>
        <row r="561">
          <cell r="D561" t="str">
            <v>Klára</v>
          </cell>
          <cell r="E561" t="str">
            <v>Čejková</v>
          </cell>
          <cell r="F561" t="str">
            <v>Žena</v>
          </cell>
          <cell r="G561" t="str">
            <v>045226/7057</v>
          </cell>
          <cell r="H561" t="str">
            <v>Česká republika</v>
          </cell>
          <cell r="I561" t="str">
            <v>Vlkonice</v>
          </cell>
          <cell r="J561">
            <v>49</v>
          </cell>
          <cell r="K561" t="str">
            <v>Vacov - Vlkonice</v>
          </cell>
          <cell r="L561">
            <v>38486</v>
          </cell>
          <cell r="M561" t="str">
            <v>Jihočeský kraj</v>
          </cell>
          <cell r="N561" t="str">
            <v>4,20723E+11</v>
          </cell>
          <cell r="O561" t="str">
            <v>cejkovaludmila@seznam.cz</v>
          </cell>
          <cell r="P561">
            <v>38043</v>
          </cell>
          <cell r="Q561">
            <v>14148667</v>
          </cell>
          <cell r="R561" t="str">
            <v>Neregistrovaní</v>
          </cell>
          <cell r="S561" t="str">
            <v>Jihočeský kraj</v>
          </cell>
          <cell r="T561" t="str">
            <v>SB</v>
          </cell>
        </row>
        <row r="562">
          <cell r="D562" t="str">
            <v>Michaela</v>
          </cell>
          <cell r="E562" t="str">
            <v>Čejková</v>
          </cell>
          <cell r="F562" t="str">
            <v>Žena</v>
          </cell>
          <cell r="G562" t="str">
            <v>905430/6107</v>
          </cell>
          <cell r="H562" t="str">
            <v>Česká republika</v>
          </cell>
          <cell r="I562" t="str">
            <v>Proutěná</v>
          </cell>
          <cell r="J562">
            <v>378</v>
          </cell>
          <cell r="K562" t="str">
            <v>Praha - Újezd u Průhonic</v>
          </cell>
          <cell r="L562">
            <v>14900</v>
          </cell>
          <cell r="M562" t="str">
            <v>Hlavní město Praha</v>
          </cell>
          <cell r="O562" t="str">
            <v>cejkova@ceskysnowboarding.cz</v>
          </cell>
          <cell r="P562">
            <v>32993</v>
          </cell>
          <cell r="Q562">
            <v>10891386</v>
          </cell>
          <cell r="R562" t="str">
            <v>Český snowboarding z.s.</v>
          </cell>
          <cell r="S562" t="str">
            <v>Hlavní město Praha</v>
          </cell>
          <cell r="T562" t="str">
            <v>SB</v>
          </cell>
        </row>
        <row r="563">
          <cell r="D563" t="str">
            <v>Andrea</v>
          </cell>
          <cell r="E563" t="str">
            <v>Čelikovská</v>
          </cell>
          <cell r="F563" t="str">
            <v>Žena</v>
          </cell>
          <cell r="G563" t="str">
            <v>025521/0186</v>
          </cell>
          <cell r="H563" t="str">
            <v>Česká republika</v>
          </cell>
          <cell r="I563" t="str">
            <v>Melodická</v>
          </cell>
          <cell r="J563">
            <v>1380</v>
          </cell>
          <cell r="K563" t="str">
            <v>Praha - Stodůlky</v>
          </cell>
          <cell r="L563">
            <v>15800</v>
          </cell>
          <cell r="M563" t="str">
            <v>Hlavní město Praha</v>
          </cell>
          <cell r="O563" t="str">
            <v>a.celikov@seznam.cz</v>
          </cell>
          <cell r="P563">
            <v>37397</v>
          </cell>
          <cell r="Q563">
            <v>15708549</v>
          </cell>
          <cell r="R563" t="str">
            <v>Neregistrovaní</v>
          </cell>
          <cell r="S563" t="str">
            <v>Hlavní město Praha</v>
          </cell>
          <cell r="T563" t="str">
            <v>SB</v>
          </cell>
        </row>
        <row r="564">
          <cell r="D564" t="str">
            <v>Lukáš</v>
          </cell>
          <cell r="E564" t="str">
            <v>Čemeryš</v>
          </cell>
          <cell r="F564" t="str">
            <v>Muž</v>
          </cell>
          <cell r="G564" t="str">
            <v>900917/2447</v>
          </cell>
          <cell r="H564" t="str">
            <v>Česká republika</v>
          </cell>
          <cell r="I564" t="str">
            <v>Vodní</v>
          </cell>
          <cell r="J564">
            <v>33</v>
          </cell>
          <cell r="K564" t="str">
            <v>Zákupy</v>
          </cell>
          <cell r="L564">
            <v>47123</v>
          </cell>
          <cell r="M564" t="str">
            <v>Liberecký kraj</v>
          </cell>
          <cell r="O564" t="str">
            <v>kixx00@seznam.cz</v>
          </cell>
          <cell r="P564">
            <v>33133</v>
          </cell>
          <cell r="Q564">
            <v>13421672</v>
          </cell>
          <cell r="R564" t="str">
            <v>Český snowboarding z.s.</v>
          </cell>
          <cell r="S564" t="str">
            <v>Hlavní město Praha</v>
          </cell>
          <cell r="T564" t="str">
            <v>SB</v>
          </cell>
        </row>
        <row r="565">
          <cell r="D565" t="str">
            <v>Lilia Adriana</v>
          </cell>
          <cell r="E565" t="str">
            <v>Čeňková</v>
          </cell>
          <cell r="F565" t="str">
            <v>Žena</v>
          </cell>
          <cell r="G565" t="str">
            <v>125501/1340</v>
          </cell>
          <cell r="H565" t="str">
            <v>Česká republika</v>
          </cell>
          <cell r="I565" t="str">
            <v>Špindlerův Mlýn</v>
          </cell>
          <cell r="J565">
            <v>12</v>
          </cell>
          <cell r="K565" t="str">
            <v>Špindlerův Mlýn</v>
          </cell>
          <cell r="L565">
            <v>54351</v>
          </cell>
          <cell r="M565" t="str">
            <v>Královéhradecký kraj</v>
          </cell>
          <cell r="O565" t="str">
            <v>marian.cenek@email.cz</v>
          </cell>
          <cell r="P565">
            <v>41030</v>
          </cell>
          <cell r="Q565">
            <v>14083292</v>
          </cell>
          <cell r="R565" t="str">
            <v>SK LOQUITA' S, z. s.</v>
          </cell>
          <cell r="S565" t="str">
            <v>Královéhradecký kraj</v>
          </cell>
          <cell r="T565" t="str">
            <v>SB</v>
          </cell>
        </row>
        <row r="566">
          <cell r="D566" t="str">
            <v>Adam</v>
          </cell>
          <cell r="E566" t="str">
            <v>Čený</v>
          </cell>
          <cell r="F566" t="str">
            <v>Muž</v>
          </cell>
          <cell r="G566" t="str">
            <v>150831/0045</v>
          </cell>
          <cell r="H566" t="str">
            <v>Česká republika</v>
          </cell>
          <cell r="I566" t="str">
            <v>Skláře</v>
          </cell>
          <cell r="J566">
            <v>41</v>
          </cell>
          <cell r="K566" t="str">
            <v>Vimperk - Skláře</v>
          </cell>
          <cell r="L566">
            <v>38501</v>
          </cell>
          <cell r="M566" t="str">
            <v>Jihočeský kraj</v>
          </cell>
          <cell r="N566" t="str">
            <v>4,20778E+11</v>
          </cell>
          <cell r="O566" t="str">
            <v>marmalam@seznam.cz</v>
          </cell>
          <cell r="P566">
            <v>42247</v>
          </cell>
          <cell r="Q566">
            <v>16304888</v>
          </cell>
          <cell r="R566" t="str">
            <v>SK SNOWRIDERS VIMPERK  z.s.</v>
          </cell>
          <cell r="S566" t="str">
            <v>Jihočeský kraj</v>
          </cell>
          <cell r="T566" t="str">
            <v>SB</v>
          </cell>
        </row>
        <row r="567">
          <cell r="D567" t="str">
            <v>Michal</v>
          </cell>
          <cell r="E567" t="str">
            <v>Čepelka</v>
          </cell>
          <cell r="F567" t="str">
            <v>Muž</v>
          </cell>
          <cell r="G567" t="str">
            <v>991202/3682</v>
          </cell>
          <cell r="H567" t="str">
            <v>Česká republika</v>
          </cell>
          <cell r="I567" t="str">
            <v>Bohuslavice</v>
          </cell>
          <cell r="J567">
            <v>8</v>
          </cell>
          <cell r="K567" t="str">
            <v>Bohuslavice</v>
          </cell>
          <cell r="L567">
            <v>54906</v>
          </cell>
          <cell r="M567" t="str">
            <v>Královéhradecký kraj</v>
          </cell>
          <cell r="O567" t="str">
            <v>karel.cepelka@seznam.cz</v>
          </cell>
          <cell r="P567">
            <v>36496</v>
          </cell>
          <cell r="Q567">
            <v>14035200</v>
          </cell>
          <cell r="R567" t="str">
            <v>Veřejná lyžařská škola Dobruška, z.s.</v>
          </cell>
          <cell r="S567" t="str">
            <v>Královéhradecký kraj</v>
          </cell>
          <cell r="T567" t="str">
            <v>SB</v>
          </cell>
        </row>
        <row r="568">
          <cell r="D568" t="str">
            <v>Jan</v>
          </cell>
          <cell r="E568" t="str">
            <v>Čepera</v>
          </cell>
          <cell r="F568" t="str">
            <v>Muž</v>
          </cell>
          <cell r="G568" t="str">
            <v>851205/9501</v>
          </cell>
          <cell r="H568" t="str">
            <v>Česká republika</v>
          </cell>
          <cell r="I568" t="str">
            <v>V Údolí</v>
          </cell>
          <cell r="K568" t="str">
            <v>Velké Pavlovice (Česká republika)</v>
          </cell>
          <cell r="L568">
            <v>69101</v>
          </cell>
          <cell r="N568" t="str">
            <v>4,20603E+11</v>
          </cell>
          <cell r="O568" t="str">
            <v>cepera@ceskysnowboarding.cz</v>
          </cell>
          <cell r="P568">
            <v>31386</v>
          </cell>
          <cell r="Q568">
            <v>10599376</v>
          </cell>
          <cell r="R568" t="str">
            <v>Český snowboarding z.s.</v>
          </cell>
          <cell r="S568" t="str">
            <v>Hlavní město Praha</v>
          </cell>
          <cell r="T568" t="str">
            <v>SB</v>
          </cell>
        </row>
        <row r="569">
          <cell r="C569">
            <v>889188</v>
          </cell>
          <cell r="D569" t="str">
            <v>Daniela</v>
          </cell>
          <cell r="E569" t="str">
            <v>Čermák</v>
          </cell>
          <cell r="F569" t="str">
            <v>Žena</v>
          </cell>
          <cell r="G569" t="str">
            <v>101202/0482</v>
          </cell>
          <cell r="H569" t="str">
            <v>Česká republika</v>
          </cell>
          <cell r="I569" t="str">
            <v>Lesní</v>
          </cell>
          <cell r="J569">
            <v>132</v>
          </cell>
          <cell r="K569" t="str">
            <v>Bučovice - Kloboučky</v>
          </cell>
          <cell r="L569">
            <v>68501</v>
          </cell>
          <cell r="M569" t="str">
            <v>Jihomoravský kraj</v>
          </cell>
          <cell r="O569" t="str">
            <v>maja.c@seznam.cz</v>
          </cell>
          <cell r="P569">
            <v>40514</v>
          </cell>
          <cell r="Q569">
            <v>14736226</v>
          </cell>
          <cell r="R569" t="str">
            <v>Český snowboarding z.s.</v>
          </cell>
          <cell r="S569" t="str">
            <v>Hlavní město Praha</v>
          </cell>
          <cell r="T569" t="str">
            <v>SB</v>
          </cell>
        </row>
        <row r="570">
          <cell r="D570" t="str">
            <v>Denis</v>
          </cell>
          <cell r="E570" t="str">
            <v>Čermák</v>
          </cell>
          <cell r="F570" t="str">
            <v>Muž</v>
          </cell>
          <cell r="G570" t="str">
            <v>080421/8107</v>
          </cell>
          <cell r="H570" t="str">
            <v>Česká republika</v>
          </cell>
          <cell r="I570" t="str">
            <v>Uřínov</v>
          </cell>
          <cell r="K570" t="str">
            <v>Uřínov (Česká republika)</v>
          </cell>
          <cell r="L570">
            <v>59441</v>
          </cell>
          <cell r="O570" t="str">
            <v>denis.cermak@czechsnowboarding.cz</v>
          </cell>
          <cell r="P570">
            <v>39559</v>
          </cell>
          <cell r="Q570">
            <v>14723088</v>
          </cell>
          <cell r="R570" t="str">
            <v>Český snowboarding z.s.</v>
          </cell>
          <cell r="S570" t="str">
            <v>Hlavní město Praha</v>
          </cell>
          <cell r="T570" t="str">
            <v>SB</v>
          </cell>
        </row>
        <row r="571">
          <cell r="D571" t="str">
            <v>Horác</v>
          </cell>
          <cell r="E571" t="str">
            <v>Čermák</v>
          </cell>
          <cell r="F571" t="str">
            <v>Muž</v>
          </cell>
          <cell r="G571" t="str">
            <v>091231/5129</v>
          </cell>
          <cell r="H571" t="str">
            <v>Česká republika</v>
          </cell>
          <cell r="I571" t="str">
            <v>Bobkova</v>
          </cell>
          <cell r="K571" t="str">
            <v>Praha (Česká republika)</v>
          </cell>
          <cell r="L571">
            <v>19000</v>
          </cell>
          <cell r="O571" t="str">
            <v>shotgun@seznam.cz</v>
          </cell>
          <cell r="P571">
            <v>40178</v>
          </cell>
          <cell r="Q571">
            <v>13629517</v>
          </cell>
          <cell r="R571" t="str">
            <v>SK LOQUITA' S, z. s.</v>
          </cell>
          <cell r="S571" t="str">
            <v>Královéhradecký kraj</v>
          </cell>
          <cell r="T571" t="str">
            <v>SB</v>
          </cell>
        </row>
        <row r="572">
          <cell r="D572" t="str">
            <v>Jakub</v>
          </cell>
          <cell r="E572" t="str">
            <v>Čermák</v>
          </cell>
          <cell r="F572" t="str">
            <v>Muž</v>
          </cell>
          <cell r="G572" t="str">
            <v>100123/8535</v>
          </cell>
          <cell r="H572" t="str">
            <v>Česká republika</v>
          </cell>
          <cell r="I572" t="str">
            <v>Sladová</v>
          </cell>
          <cell r="J572">
            <v>2383</v>
          </cell>
          <cell r="K572" t="str">
            <v>Břeclav</v>
          </cell>
          <cell r="L572">
            <v>69002</v>
          </cell>
          <cell r="M572" t="str">
            <v>Jihomoravský kraj</v>
          </cell>
          <cell r="O572" t="str">
            <v>jakub.cermak@czechsnowboarding.cz</v>
          </cell>
          <cell r="P572">
            <v>40201</v>
          </cell>
          <cell r="Q572">
            <v>14723290</v>
          </cell>
          <cell r="R572" t="str">
            <v>Český snowboarding z.s.</v>
          </cell>
          <cell r="S572" t="str">
            <v>Hlavní město Praha</v>
          </cell>
          <cell r="T572" t="str">
            <v>SB</v>
          </cell>
        </row>
        <row r="573">
          <cell r="D573" t="str">
            <v>Jan</v>
          </cell>
          <cell r="E573" t="str">
            <v>Čermák</v>
          </cell>
          <cell r="F573" t="str">
            <v>Muž</v>
          </cell>
          <cell r="G573" t="str">
            <v>740317/0192</v>
          </cell>
          <cell r="H573" t="str">
            <v>Česká republika</v>
          </cell>
          <cell r="I573" t="str">
            <v>Bobkova</v>
          </cell>
          <cell r="J573">
            <v>717</v>
          </cell>
          <cell r="K573" t="str">
            <v>Praha - Černý Most</v>
          </cell>
          <cell r="L573">
            <v>19800</v>
          </cell>
          <cell r="M573" t="str">
            <v>Hlavní město Praha</v>
          </cell>
          <cell r="N573" t="str">
            <v>4,20777E+11</v>
          </cell>
          <cell r="O573" t="str">
            <v>shotgun@seznam.cz</v>
          </cell>
          <cell r="P573">
            <v>27105</v>
          </cell>
          <cell r="Q573">
            <v>14150586</v>
          </cell>
          <cell r="R573" t="str">
            <v>Neregistrovaní</v>
          </cell>
          <cell r="S573" t="str">
            <v>Hlavní město Praha</v>
          </cell>
          <cell r="T573" t="str">
            <v>SB</v>
          </cell>
        </row>
        <row r="574">
          <cell r="D574" t="str">
            <v>Matrin</v>
          </cell>
          <cell r="E574" t="str">
            <v>Čermák</v>
          </cell>
          <cell r="F574" t="str">
            <v>Muž</v>
          </cell>
          <cell r="G574" t="str">
            <v>810330/6024</v>
          </cell>
          <cell r="H574" t="str">
            <v>Česká republika</v>
          </cell>
          <cell r="I574" t="str">
            <v>Poděbradská</v>
          </cell>
          <cell r="K574" t="str">
            <v>Cheb (Česká republika)</v>
          </cell>
          <cell r="L574">
            <v>35331</v>
          </cell>
          <cell r="N574" t="str">
            <v>4,20736E+11</v>
          </cell>
          <cell r="O574" t="str">
            <v>cermak@ceskysnowboarding.cz</v>
          </cell>
          <cell r="P574">
            <v>29675</v>
          </cell>
          <cell r="Q574">
            <v>10604026</v>
          </cell>
          <cell r="R574" t="str">
            <v>Český snowboarding z.s.</v>
          </cell>
          <cell r="S574" t="str">
            <v>Hlavní město Praha</v>
          </cell>
          <cell r="T574" t="str">
            <v>SB</v>
          </cell>
        </row>
        <row r="575">
          <cell r="D575" t="str">
            <v>Michal</v>
          </cell>
          <cell r="E575" t="str">
            <v>Čermák</v>
          </cell>
          <cell r="F575" t="str">
            <v>Muž</v>
          </cell>
          <cell r="G575" t="str">
            <v>780408/5784</v>
          </cell>
          <cell r="H575" t="str">
            <v>Česká republika</v>
          </cell>
          <cell r="I575" t="str">
            <v>Lipovská</v>
          </cell>
          <cell r="J575">
            <v>1162</v>
          </cell>
          <cell r="K575" t="str">
            <v>Jeseník</v>
          </cell>
          <cell r="L575">
            <v>79001</v>
          </cell>
          <cell r="M575" t="str">
            <v>Olomoucký kraj</v>
          </cell>
          <cell r="O575" t="str">
            <v>cermak.michal@czechsnowboarding.cz</v>
          </cell>
          <cell r="P575">
            <v>28588</v>
          </cell>
          <cell r="Q575">
            <v>14610934</v>
          </cell>
          <cell r="R575" t="str">
            <v>Český snowboarding z.s.</v>
          </cell>
          <cell r="S575" t="str">
            <v>Hlavní město Praha</v>
          </cell>
          <cell r="T575" t="str">
            <v>SB</v>
          </cell>
        </row>
        <row r="576">
          <cell r="D576" t="str">
            <v>Radan</v>
          </cell>
          <cell r="E576" t="str">
            <v>Čermák</v>
          </cell>
          <cell r="F576" t="str">
            <v>Muž</v>
          </cell>
          <cell r="G576" t="str">
            <v>891209/4191</v>
          </cell>
          <cell r="H576" t="str">
            <v>Česká republika</v>
          </cell>
          <cell r="I576" t="str">
            <v>Bedřichov</v>
          </cell>
          <cell r="J576">
            <v>151</v>
          </cell>
          <cell r="K576" t="str">
            <v>Špindlerův Mlýn - Bedřichov</v>
          </cell>
          <cell r="L576">
            <v>54351</v>
          </cell>
          <cell r="M576" t="str">
            <v>Královéhradecký kraj</v>
          </cell>
          <cell r="O576" t="str">
            <v>cermakr@ceskysnowboarding.cz</v>
          </cell>
          <cell r="P576">
            <v>32851</v>
          </cell>
          <cell r="Q576">
            <v>10885932</v>
          </cell>
          <cell r="R576" t="str">
            <v>Český snowboarding z.s.</v>
          </cell>
          <cell r="S576" t="str">
            <v>Hlavní město Praha</v>
          </cell>
          <cell r="T576" t="str">
            <v>SB</v>
          </cell>
        </row>
        <row r="577">
          <cell r="C577">
            <v>776113</v>
          </cell>
          <cell r="D577" t="str">
            <v>Šťepán</v>
          </cell>
          <cell r="E577" t="str">
            <v>Čermák</v>
          </cell>
          <cell r="F577" t="str">
            <v>Muž</v>
          </cell>
          <cell r="G577" t="str">
            <v>060127/3035</v>
          </cell>
          <cell r="H577" t="str">
            <v>Česká republika</v>
          </cell>
          <cell r="I577" t="str">
            <v>Uhřínov</v>
          </cell>
          <cell r="J577">
            <v>101</v>
          </cell>
          <cell r="K577" t="str">
            <v>Uhřínov</v>
          </cell>
          <cell r="L577">
            <v>59441</v>
          </cell>
          <cell r="M577" t="str">
            <v>Kraj Vysočina</v>
          </cell>
          <cell r="O577" t="str">
            <v>stepan.cermak@czechsnowboarding.cz</v>
          </cell>
          <cell r="P577">
            <v>38744</v>
          </cell>
          <cell r="Q577">
            <v>14723391</v>
          </cell>
          <cell r="R577" t="str">
            <v>Český snowboarding z.s.</v>
          </cell>
          <cell r="S577" t="str">
            <v>Hlavní město Praha</v>
          </cell>
          <cell r="T577" t="str">
            <v>SB</v>
          </cell>
        </row>
        <row r="578">
          <cell r="D578" t="str">
            <v>Tomáš</v>
          </cell>
          <cell r="E578" t="str">
            <v>Čermák</v>
          </cell>
          <cell r="F578" t="str">
            <v>Muž</v>
          </cell>
          <cell r="G578" t="str">
            <v>900220/3056</v>
          </cell>
          <cell r="H578" t="str">
            <v>Česká republika</v>
          </cell>
          <cell r="I578" t="str">
            <v>Celní</v>
          </cell>
          <cell r="K578" t="str">
            <v>Teplice (Česká republika)</v>
          </cell>
          <cell r="L578">
            <v>41501</v>
          </cell>
          <cell r="O578" t="str">
            <v>tom.cze@seznam.cz</v>
          </cell>
          <cell r="P578">
            <v>32924</v>
          </cell>
          <cell r="Q578">
            <v>13410255</v>
          </cell>
          <cell r="R578" t="str">
            <v>Český snowboarding z.s.</v>
          </cell>
          <cell r="S578" t="str">
            <v>Hlavní město Praha</v>
          </cell>
          <cell r="T578" t="str">
            <v>SB</v>
          </cell>
        </row>
        <row r="579">
          <cell r="C579">
            <v>775679</v>
          </cell>
          <cell r="D579" t="str">
            <v>Vilém</v>
          </cell>
          <cell r="E579" t="str">
            <v>Čermák</v>
          </cell>
          <cell r="F579" t="str">
            <v>Muž</v>
          </cell>
          <cell r="G579" t="str">
            <v>090302/2681</v>
          </cell>
          <cell r="H579" t="str">
            <v>Česká republika</v>
          </cell>
          <cell r="I579" t="str">
            <v>Královická</v>
          </cell>
          <cell r="J579">
            <v>1570</v>
          </cell>
          <cell r="K579" t="str">
            <v>Brandýs nad Labem-Stará Boleslav - Brandýs nad Labem</v>
          </cell>
          <cell r="L579">
            <v>25001</v>
          </cell>
          <cell r="M579" t="str">
            <v>Středočeský kraj</v>
          </cell>
          <cell r="N579" t="str">
            <v>4,20603E+11</v>
          </cell>
          <cell r="O579" t="str">
            <v>martin@nitro.cz</v>
          </cell>
          <cell r="P579">
            <v>39874</v>
          </cell>
          <cell r="Q579">
            <v>15766446</v>
          </cell>
          <cell r="R579" t="str">
            <v>board masteRS team z.s.</v>
          </cell>
          <cell r="S579" t="str">
            <v>Hlavní město Praha</v>
          </cell>
          <cell r="T579" t="str">
            <v>SB</v>
          </cell>
        </row>
        <row r="580">
          <cell r="D580" t="str">
            <v>Kateřina</v>
          </cell>
          <cell r="E580" t="str">
            <v>Čermáková</v>
          </cell>
          <cell r="F580" t="str">
            <v>Žena</v>
          </cell>
          <cell r="G580" t="str">
            <v>805312/0515</v>
          </cell>
          <cell r="H580" t="str">
            <v>Česká republika</v>
          </cell>
          <cell r="I580" t="str">
            <v>Ratinořská</v>
          </cell>
          <cell r="K580" t="str">
            <v>Praha 8 (Česká republika)</v>
          </cell>
          <cell r="L580">
            <v>18001</v>
          </cell>
          <cell r="O580" t="str">
            <v>cermakova@ceskysnowboarding.cz</v>
          </cell>
          <cell r="P580">
            <v>29292</v>
          </cell>
          <cell r="Q580">
            <v>10739624</v>
          </cell>
          <cell r="R580" t="str">
            <v>Český snowboarding z.s.</v>
          </cell>
          <cell r="S580" t="str">
            <v>Hlavní město Praha</v>
          </cell>
          <cell r="T580" t="str">
            <v>SB</v>
          </cell>
        </row>
        <row r="581">
          <cell r="D581" t="str">
            <v>Tereza</v>
          </cell>
          <cell r="E581" t="str">
            <v>Čermáková</v>
          </cell>
          <cell r="F581" t="str">
            <v>Žena</v>
          </cell>
          <cell r="G581" t="str">
            <v>905502/4088</v>
          </cell>
          <cell r="H581" t="str">
            <v>Česká republika</v>
          </cell>
          <cell r="I581" t="str">
            <v>Blatného</v>
          </cell>
          <cell r="J581">
            <v>1827</v>
          </cell>
          <cell r="K581" t="str">
            <v>Brno - Žabovřesky</v>
          </cell>
          <cell r="L581">
            <v>61600</v>
          </cell>
          <cell r="M581" t="str">
            <v>Jihomoravský kraj</v>
          </cell>
          <cell r="O581" t="str">
            <v>cermakova@ceskysnowboarding.cz</v>
          </cell>
          <cell r="P581">
            <v>32995</v>
          </cell>
          <cell r="Q581">
            <v>11470154</v>
          </cell>
          <cell r="R581" t="str">
            <v>Český snowboarding z.s.</v>
          </cell>
          <cell r="S581" t="str">
            <v>Hlavní město Praha</v>
          </cell>
          <cell r="T581" t="str">
            <v>SB</v>
          </cell>
        </row>
        <row r="582">
          <cell r="C582">
            <v>888893</v>
          </cell>
          <cell r="D582" t="str">
            <v>Žofie</v>
          </cell>
          <cell r="E582" t="str">
            <v>Čermáková</v>
          </cell>
          <cell r="F582" t="str">
            <v>Žena</v>
          </cell>
          <cell r="G582" t="str">
            <v>075617/5090</v>
          </cell>
          <cell r="H582" t="str">
            <v>Česká republika</v>
          </cell>
          <cell r="I582" t="str">
            <v>Bobkova</v>
          </cell>
          <cell r="J582">
            <v>702</v>
          </cell>
          <cell r="K582" t="str">
            <v>Praha - Černý Most</v>
          </cell>
          <cell r="L582">
            <v>19800</v>
          </cell>
          <cell r="M582" t="str">
            <v>Hlavní město Praha</v>
          </cell>
          <cell r="O582" t="str">
            <v>zofie@sportclubfun.com</v>
          </cell>
          <cell r="P582">
            <v>39250</v>
          </cell>
          <cell r="Q582">
            <v>11737108</v>
          </cell>
          <cell r="R582" t="str">
            <v>Sport Club Fun, z.s.</v>
          </cell>
          <cell r="S582" t="str">
            <v>Hlavní město Praha</v>
          </cell>
          <cell r="T582" t="str">
            <v>SB</v>
          </cell>
        </row>
        <row r="583">
          <cell r="D583" t="str">
            <v>Andrea</v>
          </cell>
          <cell r="E583" t="str">
            <v>Černá</v>
          </cell>
          <cell r="F583" t="str">
            <v>Žena</v>
          </cell>
          <cell r="G583" t="str">
            <v>935505/5930</v>
          </cell>
          <cell r="H583" t="str">
            <v>Česká republika</v>
          </cell>
          <cell r="I583" t="str">
            <v>Ahenpjuková</v>
          </cell>
          <cell r="K583" t="str">
            <v>Ostrava (Česká republika)</v>
          </cell>
          <cell r="L583">
            <v>70800</v>
          </cell>
          <cell r="N583" t="str">
            <v>4,20725E+11</v>
          </cell>
          <cell r="O583" t="str">
            <v>cerna@czechsnowboarding.cz</v>
          </cell>
          <cell r="P583">
            <v>34094</v>
          </cell>
          <cell r="Q583">
            <v>14714196</v>
          </cell>
          <cell r="R583" t="str">
            <v>Český snowboarding z.s.</v>
          </cell>
          <cell r="S583" t="str">
            <v>Hlavní město Praha</v>
          </cell>
          <cell r="T583" t="str">
            <v>SB</v>
          </cell>
        </row>
        <row r="584">
          <cell r="D584" t="str">
            <v>Beáta</v>
          </cell>
          <cell r="E584" t="str">
            <v>Černá</v>
          </cell>
          <cell r="F584" t="str">
            <v>Žena</v>
          </cell>
          <cell r="G584" t="str">
            <v>155831/0116</v>
          </cell>
          <cell r="H584" t="str">
            <v>Česká republika</v>
          </cell>
          <cell r="I584" t="str">
            <v>Skláře</v>
          </cell>
          <cell r="J584">
            <v>41</v>
          </cell>
          <cell r="K584" t="str">
            <v>Vimperk - Skláře</v>
          </cell>
          <cell r="L584">
            <v>38501</v>
          </cell>
          <cell r="M584" t="str">
            <v>Jihočeský kraj</v>
          </cell>
          <cell r="N584" t="str">
            <v>4,20778E+11</v>
          </cell>
          <cell r="O584" t="str">
            <v>marmalam@seznam.cz</v>
          </cell>
          <cell r="P584">
            <v>42247</v>
          </cell>
          <cell r="Q584">
            <v>16304989</v>
          </cell>
          <cell r="R584" t="str">
            <v>SK SNOWRIDERS VIMPERK  z.s.</v>
          </cell>
          <cell r="S584" t="str">
            <v>Jihočeský kraj</v>
          </cell>
          <cell r="T584" t="str">
            <v>SB</v>
          </cell>
        </row>
        <row r="585">
          <cell r="D585" t="str">
            <v>Kateřina</v>
          </cell>
          <cell r="E585" t="str">
            <v>Černá</v>
          </cell>
          <cell r="F585" t="str">
            <v>Žena</v>
          </cell>
          <cell r="G585" t="str">
            <v>775228/6003</v>
          </cell>
          <cell r="H585" t="str">
            <v>Česká republika</v>
          </cell>
          <cell r="I585" t="str">
            <v>Kozinova</v>
          </cell>
          <cell r="J585">
            <v>12</v>
          </cell>
          <cell r="K585" t="str">
            <v>Kladno - Kročehlavy</v>
          </cell>
          <cell r="L585">
            <v>27201</v>
          </cell>
          <cell r="M585" t="str">
            <v>Středočeský kraj</v>
          </cell>
          <cell r="N585" t="str">
            <v>4,20726E+11</v>
          </cell>
          <cell r="O585" t="str">
            <v>1katkacerna@seznam.cz</v>
          </cell>
          <cell r="P585">
            <v>28184</v>
          </cell>
          <cell r="Q585">
            <v>12924346</v>
          </cell>
          <cell r="R585" t="str">
            <v>Český snowboarding z.s.</v>
          </cell>
          <cell r="S585" t="str">
            <v>Hlavní město Praha</v>
          </cell>
          <cell r="T585" t="str">
            <v>SB</v>
          </cell>
        </row>
        <row r="586">
          <cell r="C586">
            <v>776031</v>
          </cell>
          <cell r="D586" t="str">
            <v>Martin</v>
          </cell>
          <cell r="E586" t="str">
            <v>Černík</v>
          </cell>
          <cell r="F586" t="str">
            <v>Muž</v>
          </cell>
          <cell r="G586" t="str">
            <v>760825/1409</v>
          </cell>
          <cell r="H586" t="str">
            <v>Česká republika</v>
          </cell>
          <cell r="I586" t="str">
            <v>Za řekou</v>
          </cell>
          <cell r="K586" t="str">
            <v>Hradec Králové (Česká republika)</v>
          </cell>
          <cell r="L586">
            <v>50001</v>
          </cell>
          <cell r="O586" t="str">
            <v>mc@martincernik.cz</v>
          </cell>
          <cell r="P586">
            <v>27997</v>
          </cell>
          <cell r="Q586">
            <v>10627567</v>
          </cell>
          <cell r="R586" t="str">
            <v>Český snowboarding z.s.</v>
          </cell>
          <cell r="S586" t="str">
            <v>Hlavní město Praha</v>
          </cell>
          <cell r="T586" t="str">
            <v>SB</v>
          </cell>
        </row>
        <row r="587">
          <cell r="D587" t="str">
            <v>Radim</v>
          </cell>
          <cell r="E587" t="str">
            <v>Černík</v>
          </cell>
          <cell r="F587" t="str">
            <v>Muž</v>
          </cell>
          <cell r="G587" t="str">
            <v>740926/3213</v>
          </cell>
          <cell r="H587" t="str">
            <v>Česká republika</v>
          </cell>
          <cell r="I587" t="str">
            <v>Podhůrská</v>
          </cell>
          <cell r="K587" t="str">
            <v>Hradec Králové (Česká republika)</v>
          </cell>
          <cell r="L587">
            <v>50003</v>
          </cell>
          <cell r="O587" t="str">
            <v>radimcernik@hotmail.com</v>
          </cell>
          <cell r="P587">
            <v>27298</v>
          </cell>
          <cell r="Q587">
            <v>15970954</v>
          </cell>
          <cell r="R587" t="str">
            <v>HIGH5, z.s.</v>
          </cell>
          <cell r="S587" t="str">
            <v>Královéhradecký kraj</v>
          </cell>
          <cell r="T587" t="str">
            <v>SB</v>
          </cell>
        </row>
        <row r="588">
          <cell r="C588">
            <v>889205</v>
          </cell>
          <cell r="D588" t="str">
            <v>Anna Kaia</v>
          </cell>
          <cell r="E588" t="str">
            <v>Černíková</v>
          </cell>
          <cell r="F588" t="str">
            <v>Žena</v>
          </cell>
          <cell r="G588" t="str">
            <v>136030/1316</v>
          </cell>
          <cell r="H588" t="str">
            <v>Česká republika</v>
          </cell>
          <cell r="I588" t="str">
            <v>Podhůrská</v>
          </cell>
          <cell r="J588">
            <v>300</v>
          </cell>
          <cell r="K588" t="str">
            <v>Hradec Králové - Svinary</v>
          </cell>
          <cell r="L588">
            <v>50003</v>
          </cell>
          <cell r="M588" t="str">
            <v>Královéhradecký kraj</v>
          </cell>
          <cell r="O588" t="str">
            <v>mc@martincernik.cz</v>
          </cell>
          <cell r="P588">
            <v>41577</v>
          </cell>
          <cell r="Q588">
            <v>16018747</v>
          </cell>
          <cell r="R588" t="str">
            <v>Český snowboarding z.s.</v>
          </cell>
          <cell r="S588" t="str">
            <v>Hlavní město Praha</v>
          </cell>
          <cell r="T588" t="str">
            <v>SB</v>
          </cell>
        </row>
        <row r="589">
          <cell r="C589">
            <v>889204</v>
          </cell>
          <cell r="D589" t="str">
            <v>Eva Nara</v>
          </cell>
          <cell r="E589" t="str">
            <v>Černíková</v>
          </cell>
          <cell r="F589" t="str">
            <v>Žena</v>
          </cell>
          <cell r="G589" t="str">
            <v>105831/1782</v>
          </cell>
          <cell r="H589" t="str">
            <v>Česká republika</v>
          </cell>
          <cell r="I589" t="str">
            <v>Podhůrská</v>
          </cell>
          <cell r="J589">
            <v>300</v>
          </cell>
          <cell r="K589" t="str">
            <v>Hradec Králové - Svinary</v>
          </cell>
          <cell r="L589">
            <v>50003</v>
          </cell>
          <cell r="M589" t="str">
            <v>Královéhradecký kraj</v>
          </cell>
          <cell r="O589" t="str">
            <v>mc@martincernik.cz</v>
          </cell>
          <cell r="P589">
            <v>40421</v>
          </cell>
          <cell r="Q589">
            <v>15009341</v>
          </cell>
          <cell r="R589" t="str">
            <v>Český snowboarding z.s.</v>
          </cell>
          <cell r="S589" t="str">
            <v>Hlavní město Praha</v>
          </cell>
          <cell r="T589" t="str">
            <v>SB</v>
          </cell>
        </row>
        <row r="590">
          <cell r="D590" t="str">
            <v>Jan</v>
          </cell>
          <cell r="E590" t="str">
            <v>Černohorský</v>
          </cell>
          <cell r="F590" t="str">
            <v>Muž</v>
          </cell>
          <cell r="G590" t="str">
            <v>900320/1196</v>
          </cell>
          <cell r="H590" t="str">
            <v>Česká republika</v>
          </cell>
          <cell r="I590" t="str">
            <v>Dubno</v>
          </cell>
          <cell r="J590">
            <v>91</v>
          </cell>
          <cell r="K590" t="str">
            <v>Dubno</v>
          </cell>
          <cell r="L590">
            <v>26101</v>
          </cell>
          <cell r="M590" t="str">
            <v>Středočeský kraj</v>
          </cell>
          <cell r="N590" t="str">
            <v>4,20778E+11</v>
          </cell>
          <cell r="O590" t="str">
            <v>cernohorsky.honza@gmail.com</v>
          </cell>
          <cell r="P590">
            <v>32952</v>
          </cell>
          <cell r="Q590">
            <v>13651442</v>
          </cell>
          <cell r="R590" t="str">
            <v>Neregistrovaní</v>
          </cell>
          <cell r="S590" t="str">
            <v>Středočeský kraj</v>
          </cell>
          <cell r="T590" t="str">
            <v>SB</v>
          </cell>
        </row>
        <row r="591">
          <cell r="D591" t="str">
            <v>Marek</v>
          </cell>
          <cell r="E591" t="str">
            <v>Černohorský</v>
          </cell>
          <cell r="F591" t="str">
            <v>Muž</v>
          </cell>
          <cell r="G591" t="str">
            <v>920108/1098</v>
          </cell>
          <cell r="H591" t="str">
            <v>Česká republika</v>
          </cell>
          <cell r="I591" t="str">
            <v>Okrsek</v>
          </cell>
          <cell r="J591">
            <v>93</v>
          </cell>
          <cell r="K591" t="str">
            <v>Lysá nad Labem</v>
          </cell>
          <cell r="L591">
            <v>28922</v>
          </cell>
          <cell r="M591" t="str">
            <v>Středočeský kraj</v>
          </cell>
          <cell r="O591" t="str">
            <v>cernohorsky@ceskysnowboarding.cz</v>
          </cell>
          <cell r="P591">
            <v>33611</v>
          </cell>
          <cell r="Q591">
            <v>10895228</v>
          </cell>
          <cell r="R591" t="str">
            <v>Český snowboarding z.s.</v>
          </cell>
          <cell r="S591" t="str">
            <v>Hlavní město Praha</v>
          </cell>
          <cell r="T591" t="str">
            <v>SB</v>
          </cell>
        </row>
        <row r="592">
          <cell r="D592" t="str">
            <v>David</v>
          </cell>
          <cell r="E592" t="str">
            <v>Černohous</v>
          </cell>
          <cell r="F592" t="str">
            <v>Muž</v>
          </cell>
          <cell r="G592" t="str">
            <v>910729/3954</v>
          </cell>
          <cell r="H592" t="str">
            <v>Česká republika</v>
          </cell>
          <cell r="I592" t="str">
            <v>Jamné nad Orlicí</v>
          </cell>
          <cell r="J592">
            <v>88</v>
          </cell>
          <cell r="K592" t="str">
            <v>Jamné nad Orlicí</v>
          </cell>
          <cell r="L592">
            <v>56165</v>
          </cell>
          <cell r="M592" t="str">
            <v>Pardubický kraj</v>
          </cell>
          <cell r="O592" t="str">
            <v>cernohous1991@raeder-falge.cz</v>
          </cell>
          <cell r="P592">
            <v>33448</v>
          </cell>
          <cell r="Q592">
            <v>13389340</v>
          </cell>
          <cell r="R592" t="str">
            <v>Český snowboarding z.s.</v>
          </cell>
          <cell r="S592" t="str">
            <v>Hlavní město Praha</v>
          </cell>
          <cell r="T592" t="str">
            <v>SB</v>
          </cell>
        </row>
        <row r="593">
          <cell r="D593" t="str">
            <v>Milan</v>
          </cell>
          <cell r="E593" t="str">
            <v>Černohous</v>
          </cell>
          <cell r="F593" t="str">
            <v>Muž</v>
          </cell>
          <cell r="G593" t="str">
            <v>820926/5779</v>
          </cell>
          <cell r="H593" t="str">
            <v>Česká republika</v>
          </cell>
          <cell r="I593" t="str">
            <v>Hlavni</v>
          </cell>
          <cell r="K593" t="str">
            <v>Husinec (Česká republika)</v>
          </cell>
          <cell r="L593">
            <v>25068</v>
          </cell>
          <cell r="O593" t="str">
            <v>milan.cer1@gmail.com</v>
          </cell>
          <cell r="P593">
            <v>30220</v>
          </cell>
          <cell r="Q593">
            <v>13389441</v>
          </cell>
          <cell r="R593" t="str">
            <v>Český snowboarding z.s.</v>
          </cell>
          <cell r="S593" t="str">
            <v>Hlavní město Praha</v>
          </cell>
          <cell r="T593" t="str">
            <v>SB</v>
          </cell>
        </row>
        <row r="594">
          <cell r="D594" t="str">
            <v>Václav</v>
          </cell>
          <cell r="E594" t="str">
            <v>Černohous</v>
          </cell>
          <cell r="F594" t="str">
            <v>Muž</v>
          </cell>
          <cell r="G594" t="str">
            <v>840703/3668</v>
          </cell>
          <cell r="H594" t="str">
            <v>Česká republika</v>
          </cell>
          <cell r="I594" t="str">
            <v>Lichkov</v>
          </cell>
          <cell r="J594">
            <v>196</v>
          </cell>
          <cell r="K594" t="str">
            <v>Lichkov</v>
          </cell>
          <cell r="L594">
            <v>56168</v>
          </cell>
          <cell r="M594" t="str">
            <v>Pardubický kraj</v>
          </cell>
          <cell r="O594" t="str">
            <v>mom@post.cz</v>
          </cell>
          <cell r="P594">
            <v>30866</v>
          </cell>
          <cell r="Q594">
            <v>13359432</v>
          </cell>
          <cell r="R594" t="str">
            <v>Neregistrovaní</v>
          </cell>
          <cell r="S594" t="str">
            <v>Pardubický kraj</v>
          </cell>
          <cell r="T594" t="str">
            <v>SB</v>
          </cell>
        </row>
        <row r="595">
          <cell r="D595" t="str">
            <v>Jana</v>
          </cell>
          <cell r="E595" t="str">
            <v>Černohousová</v>
          </cell>
          <cell r="F595" t="str">
            <v>Žena</v>
          </cell>
          <cell r="G595" t="str">
            <v>845509/3317</v>
          </cell>
          <cell r="H595" t="str">
            <v>Česká republika</v>
          </cell>
          <cell r="I595" t="str">
            <v>Hlavni</v>
          </cell>
          <cell r="K595" t="str">
            <v>Husinec (Česká republika)</v>
          </cell>
          <cell r="L595" t="str">
            <v>250 68</v>
          </cell>
          <cell r="O595" t="str">
            <v>jana.cernohousova@centrum.cz</v>
          </cell>
          <cell r="P595">
            <v>30811</v>
          </cell>
          <cell r="Q595">
            <v>13389239</v>
          </cell>
          <cell r="R595" t="str">
            <v>Český snowboarding z.s.</v>
          </cell>
          <cell r="S595" t="str">
            <v>Hlavní město Praha</v>
          </cell>
          <cell r="T595" t="str">
            <v>SB</v>
          </cell>
        </row>
        <row r="596">
          <cell r="D596" t="str">
            <v>Daniel</v>
          </cell>
          <cell r="E596" t="str">
            <v>Černoch</v>
          </cell>
          <cell r="F596" t="str">
            <v>Muž</v>
          </cell>
          <cell r="G596" t="str">
            <v>051104/4347</v>
          </cell>
          <cell r="H596" t="str">
            <v>Česká republika</v>
          </cell>
          <cell r="I596" t="str">
            <v>Nové Havří</v>
          </cell>
          <cell r="K596" t="str">
            <v>Velké Popovice (Česká republika)</v>
          </cell>
          <cell r="L596">
            <v>25169</v>
          </cell>
          <cell r="O596" t="str">
            <v>cernosi@gmail.com</v>
          </cell>
          <cell r="P596">
            <v>38660</v>
          </cell>
          <cell r="Q596">
            <v>13635880</v>
          </cell>
          <cell r="R596" t="str">
            <v>Snow Rockets, z.s.</v>
          </cell>
          <cell r="S596" t="str">
            <v>Plzeňský kraj</v>
          </cell>
          <cell r="T596" t="str">
            <v>SB</v>
          </cell>
        </row>
        <row r="597">
          <cell r="D597" t="str">
            <v>Jakub</v>
          </cell>
          <cell r="E597" t="str">
            <v>Černoch</v>
          </cell>
          <cell r="F597" t="str">
            <v>Muž</v>
          </cell>
          <cell r="G597" t="str">
            <v>711208/0701</v>
          </cell>
          <cell r="H597" t="str">
            <v>Česká republika</v>
          </cell>
          <cell r="I597" t="str">
            <v>Želatovice</v>
          </cell>
          <cell r="J597">
            <v>82</v>
          </cell>
          <cell r="K597" t="str">
            <v>Želatovice</v>
          </cell>
          <cell r="L597">
            <v>75116</v>
          </cell>
          <cell r="M597" t="str">
            <v>Olomoucký kraj</v>
          </cell>
          <cell r="N597" t="str">
            <v>4,20737E+11</v>
          </cell>
          <cell r="O597" t="str">
            <v>cernoch@ceskysnowboarding.cz</v>
          </cell>
          <cell r="P597">
            <v>26275</v>
          </cell>
          <cell r="Q597">
            <v>10609379</v>
          </cell>
          <cell r="R597" t="str">
            <v>Český snowboarding z.s.</v>
          </cell>
          <cell r="S597" t="str">
            <v>Hlavní město Praha</v>
          </cell>
          <cell r="T597" t="str">
            <v>SB</v>
          </cell>
        </row>
        <row r="598">
          <cell r="D598" t="str">
            <v>Jakub</v>
          </cell>
          <cell r="E598" t="str">
            <v>Černoch</v>
          </cell>
          <cell r="F598" t="str">
            <v>Muž</v>
          </cell>
          <cell r="G598" t="str">
            <v>711208/5695</v>
          </cell>
          <cell r="H598" t="str">
            <v>Česká republika</v>
          </cell>
          <cell r="I598" t="str">
            <v>Na Vrchovici</v>
          </cell>
          <cell r="J598">
            <v>654</v>
          </cell>
          <cell r="K598" t="str">
            <v>Zlín - Kudlov</v>
          </cell>
          <cell r="L598">
            <v>76001</v>
          </cell>
          <cell r="M598" t="str">
            <v>Zlínský kraj</v>
          </cell>
          <cell r="O598" t="str">
            <v>blacksport@email.cz</v>
          </cell>
          <cell r="P598">
            <v>26275</v>
          </cell>
          <cell r="Q598">
            <v>14149374</v>
          </cell>
          <cell r="R598" t="str">
            <v>Neregistrovaní</v>
          </cell>
          <cell r="S598" t="str">
            <v>Zlínský kraj</v>
          </cell>
          <cell r="T598" t="str">
            <v>SB</v>
          </cell>
        </row>
        <row r="599">
          <cell r="D599" t="str">
            <v>Zdeněk</v>
          </cell>
          <cell r="E599" t="str">
            <v>Černoch</v>
          </cell>
          <cell r="F599" t="str">
            <v>Muž</v>
          </cell>
          <cell r="G599" t="str">
            <v>750527/4997</v>
          </cell>
          <cell r="H599" t="str">
            <v>Česká republika</v>
          </cell>
          <cell r="I599" t="str">
            <v>Bordovice</v>
          </cell>
          <cell r="K599" t="str">
            <v>Bordovice (Česká republika)</v>
          </cell>
          <cell r="L599">
            <v>74401</v>
          </cell>
          <cell r="N599" t="str">
            <v>4,20608E+11</v>
          </cell>
          <cell r="O599" t="str">
            <v>zdenek.cernoch@czechsnowboarding.cz</v>
          </cell>
          <cell r="P599">
            <v>27541</v>
          </cell>
          <cell r="Q599">
            <v>14721876</v>
          </cell>
          <cell r="R599" t="str">
            <v>Český snowboarding z.s.</v>
          </cell>
          <cell r="S599" t="str">
            <v>Hlavní město Praha</v>
          </cell>
          <cell r="T599" t="str">
            <v>SB</v>
          </cell>
        </row>
        <row r="600">
          <cell r="D600" t="str">
            <v>Renata</v>
          </cell>
          <cell r="E600" t="str">
            <v>Černošková</v>
          </cell>
          <cell r="F600" t="str">
            <v>Žena</v>
          </cell>
          <cell r="G600" t="str">
            <v>746202/3844</v>
          </cell>
          <cell r="H600" t="str">
            <v>Česká republika</v>
          </cell>
          <cell r="I600" t="str">
            <v>Slunečná</v>
          </cell>
          <cell r="J600">
            <v>480</v>
          </cell>
          <cell r="K600" t="str">
            <v>Brno - Nový Lískovec</v>
          </cell>
          <cell r="L600">
            <v>63400</v>
          </cell>
          <cell r="M600" t="str">
            <v>Jihomoravský kraj</v>
          </cell>
          <cell r="O600" t="str">
            <v>cernoskova.renata@@czechsnowboarding.cz</v>
          </cell>
          <cell r="P600">
            <v>27365</v>
          </cell>
          <cell r="Q600">
            <v>14751582</v>
          </cell>
          <cell r="R600" t="str">
            <v>Český snowboarding z.s.</v>
          </cell>
          <cell r="S600" t="str">
            <v>Hlavní město Praha</v>
          </cell>
          <cell r="T600" t="str">
            <v>SB</v>
          </cell>
        </row>
        <row r="601">
          <cell r="D601" t="str">
            <v>Kryštof</v>
          </cell>
          <cell r="E601" t="str">
            <v>Černovský</v>
          </cell>
          <cell r="F601" t="str">
            <v>Muž</v>
          </cell>
          <cell r="G601" t="str">
            <v>920721/0903</v>
          </cell>
          <cell r="H601" t="str">
            <v>Česká republika</v>
          </cell>
          <cell r="I601" t="str">
            <v>K lipám</v>
          </cell>
          <cell r="J601">
            <v>292</v>
          </cell>
          <cell r="K601" t="str">
            <v>Praha - Střížkov</v>
          </cell>
          <cell r="L601">
            <v>19000</v>
          </cell>
          <cell r="M601" t="str">
            <v>Hlavní město Praha</v>
          </cell>
          <cell r="O601" t="str">
            <v>krystofcernovsky@ceskysnowboarding.cz</v>
          </cell>
          <cell r="P601">
            <v>33806</v>
          </cell>
          <cell r="Q601">
            <v>13020740</v>
          </cell>
          <cell r="R601" t="str">
            <v>Český snowboarding z.s.</v>
          </cell>
          <cell r="S601" t="str">
            <v>Hlavní město Praha</v>
          </cell>
          <cell r="T601" t="str">
            <v>SB</v>
          </cell>
        </row>
        <row r="602">
          <cell r="D602" t="str">
            <v>Dominik</v>
          </cell>
          <cell r="E602" t="str">
            <v>Černý</v>
          </cell>
          <cell r="F602" t="str">
            <v>Muž</v>
          </cell>
          <cell r="G602" t="str">
            <v>100513/3547</v>
          </cell>
          <cell r="H602" t="str">
            <v>Česká republika</v>
          </cell>
          <cell r="I602" t="str">
            <v>Roviny</v>
          </cell>
          <cell r="K602" t="str">
            <v>Hlučín (Česká republika)</v>
          </cell>
          <cell r="L602">
            <v>74801</v>
          </cell>
          <cell r="N602" t="str">
            <v>4,20777E+11</v>
          </cell>
          <cell r="O602" t="str">
            <v>dominik.cerny@czechsnowboarding.cz</v>
          </cell>
          <cell r="P602">
            <v>40311</v>
          </cell>
          <cell r="Q602">
            <v>14682773</v>
          </cell>
          <cell r="R602" t="str">
            <v>Český snowboarding z.s.</v>
          </cell>
          <cell r="S602" t="str">
            <v>Hlavní město Praha</v>
          </cell>
          <cell r="T602" t="str">
            <v>SB</v>
          </cell>
        </row>
        <row r="603">
          <cell r="C603">
            <v>776045</v>
          </cell>
          <cell r="D603" t="str">
            <v>Jakub</v>
          </cell>
          <cell r="E603" t="str">
            <v>Černý</v>
          </cell>
          <cell r="F603" t="str">
            <v>Muž</v>
          </cell>
          <cell r="G603" t="str">
            <v>980119/2445</v>
          </cell>
          <cell r="H603" t="str">
            <v>Česká republika</v>
          </cell>
          <cell r="I603" t="str">
            <v>Okružní</v>
          </cell>
          <cell r="J603">
            <v>2671</v>
          </cell>
          <cell r="K603" t="str">
            <v>Česká Lípa</v>
          </cell>
          <cell r="L603">
            <v>47001</v>
          </cell>
          <cell r="M603" t="str">
            <v>Liberecký kraj</v>
          </cell>
          <cell r="O603" t="str">
            <v>asuncion12@seznam.cz</v>
          </cell>
          <cell r="P603">
            <v>35814</v>
          </cell>
          <cell r="Q603">
            <v>12924548</v>
          </cell>
          <cell r="R603" t="str">
            <v>Český snowboarding z.s.</v>
          </cell>
          <cell r="S603" t="str">
            <v>Hlavní město Praha</v>
          </cell>
          <cell r="T603" t="str">
            <v>SB</v>
          </cell>
        </row>
        <row r="604">
          <cell r="D604" t="str">
            <v>Jan</v>
          </cell>
          <cell r="E604" t="str">
            <v>Černý</v>
          </cell>
          <cell r="F604" t="str">
            <v>Muž</v>
          </cell>
          <cell r="G604" t="str">
            <v>730823/0182</v>
          </cell>
          <cell r="H604" t="str">
            <v>Česká republika</v>
          </cell>
          <cell r="I604" t="str">
            <v>Chalupkova</v>
          </cell>
          <cell r="J604">
            <v>1366</v>
          </cell>
          <cell r="K604" t="str">
            <v>Praha - Chodov</v>
          </cell>
          <cell r="L604">
            <v>14900</v>
          </cell>
          <cell r="M604" t="str">
            <v>Hlavní město Praha</v>
          </cell>
          <cell r="O604" t="str">
            <v>cerny.jan@czechsnowboarding.cz</v>
          </cell>
          <cell r="P604">
            <v>26899</v>
          </cell>
          <cell r="Q604">
            <v>14618210</v>
          </cell>
          <cell r="R604" t="str">
            <v>Český snowboarding z.s.</v>
          </cell>
          <cell r="S604" t="str">
            <v>Hlavní město Praha</v>
          </cell>
          <cell r="T604" t="str">
            <v>SB</v>
          </cell>
        </row>
        <row r="605">
          <cell r="D605" t="str">
            <v>Jan</v>
          </cell>
          <cell r="E605" t="str">
            <v>Černý</v>
          </cell>
          <cell r="F605" t="str">
            <v>Muž</v>
          </cell>
          <cell r="G605" t="str">
            <v>840325/0273</v>
          </cell>
          <cell r="H605" t="str">
            <v>Česká republika</v>
          </cell>
          <cell r="I605" t="str">
            <v>Londýnská</v>
          </cell>
          <cell r="J605">
            <v>218</v>
          </cell>
          <cell r="K605" t="str">
            <v>Praha - Vinohrady</v>
          </cell>
          <cell r="L605">
            <v>12000</v>
          </cell>
          <cell r="M605" t="str">
            <v>Hlavní město Praha</v>
          </cell>
          <cell r="O605" t="str">
            <v>cerny@ceskysnowboarding.cz</v>
          </cell>
          <cell r="P605">
            <v>30766</v>
          </cell>
          <cell r="Q605">
            <v>10755182</v>
          </cell>
          <cell r="R605" t="str">
            <v>Český snowboarding z.s.</v>
          </cell>
          <cell r="S605" t="str">
            <v>Hlavní město Praha</v>
          </cell>
          <cell r="T605" t="str">
            <v>SB</v>
          </cell>
        </row>
        <row r="606">
          <cell r="D606" t="str">
            <v>Jiří</v>
          </cell>
          <cell r="E606" t="str">
            <v>Černý</v>
          </cell>
          <cell r="F606" t="str">
            <v>Muž</v>
          </cell>
          <cell r="G606" t="str">
            <v>791110/1220</v>
          </cell>
          <cell r="H606" t="str">
            <v>Česká republika</v>
          </cell>
          <cell r="I606" t="str">
            <v>Jeronýmova</v>
          </cell>
          <cell r="J606">
            <v>212</v>
          </cell>
          <cell r="K606" t="str">
            <v>České Budějovice 6</v>
          </cell>
          <cell r="L606">
            <v>37001</v>
          </cell>
          <cell r="M606" t="str">
            <v>Jihočeský kraj</v>
          </cell>
          <cell r="O606" t="str">
            <v>cernyj@ceskysnowboarding.cz</v>
          </cell>
          <cell r="P606">
            <v>29169</v>
          </cell>
          <cell r="Q606">
            <v>10735883</v>
          </cell>
          <cell r="R606" t="str">
            <v>Český snowboarding z.s.</v>
          </cell>
          <cell r="S606" t="str">
            <v>Hlavní město Praha</v>
          </cell>
          <cell r="T606" t="str">
            <v>SB</v>
          </cell>
        </row>
        <row r="607">
          <cell r="D607" t="str">
            <v>Lukáš</v>
          </cell>
          <cell r="E607" t="str">
            <v>Černý</v>
          </cell>
          <cell r="F607" t="str">
            <v>Muž</v>
          </cell>
          <cell r="G607" t="str">
            <v>850929/0790</v>
          </cell>
          <cell r="H607" t="str">
            <v>Česká republika</v>
          </cell>
          <cell r="I607" t="str">
            <v>Dolní Bezděkov</v>
          </cell>
          <cell r="K607" t="str">
            <v>Dolní Bezděkov (Česká republika)</v>
          </cell>
          <cell r="L607">
            <v>53862</v>
          </cell>
          <cell r="O607" t="str">
            <v>g.u.r.u@centrum.cz</v>
          </cell>
          <cell r="P607">
            <v>31319</v>
          </cell>
          <cell r="Q607">
            <v>13413386</v>
          </cell>
          <cell r="R607" t="str">
            <v>Český snowboarding z.s.</v>
          </cell>
          <cell r="S607" t="str">
            <v>Hlavní město Praha</v>
          </cell>
          <cell r="T607" t="str">
            <v>SB</v>
          </cell>
        </row>
        <row r="608">
          <cell r="C608">
            <v>777002</v>
          </cell>
          <cell r="D608" t="str">
            <v>Mikuláš</v>
          </cell>
          <cell r="E608" t="str">
            <v>Černý</v>
          </cell>
          <cell r="F608" t="str">
            <v>Muž</v>
          </cell>
          <cell r="G608" t="str">
            <v>130514/0562</v>
          </cell>
          <cell r="H608" t="str">
            <v>Česká republika</v>
          </cell>
          <cell r="I608" t="str">
            <v>Nový Svět</v>
          </cell>
          <cell r="J608">
            <v>471</v>
          </cell>
          <cell r="K608" t="str">
            <v>Harrachov - Nový Svět</v>
          </cell>
          <cell r="L608">
            <v>51246</v>
          </cell>
          <cell r="M608" t="str">
            <v>Liberecký kraj</v>
          </cell>
          <cell r="N608" t="str">
            <v>4,20733E+11</v>
          </cell>
          <cell r="O608" t="str">
            <v>blackpoint@email.cz</v>
          </cell>
          <cell r="P608">
            <v>41408</v>
          </cell>
          <cell r="Q608">
            <v>16321965</v>
          </cell>
          <cell r="R608" t="str">
            <v>SA Špindlerův Mlýn, z.s.</v>
          </cell>
          <cell r="S608" t="str">
            <v>Královéhradecký kraj</v>
          </cell>
          <cell r="T608" t="str">
            <v>SB</v>
          </cell>
        </row>
        <row r="609">
          <cell r="D609" t="str">
            <v>Patrik</v>
          </cell>
          <cell r="E609" t="str">
            <v>Černý</v>
          </cell>
          <cell r="F609" t="str">
            <v>Muž</v>
          </cell>
          <cell r="G609" t="str">
            <v>801110/7225</v>
          </cell>
          <cell r="H609" t="str">
            <v>Česká republika</v>
          </cell>
          <cell r="I609" t="str">
            <v>Lublinská</v>
          </cell>
          <cell r="J609">
            <v>571</v>
          </cell>
          <cell r="K609" t="str">
            <v>Praha - Troja</v>
          </cell>
          <cell r="L609">
            <v>18100</v>
          </cell>
          <cell r="M609" t="str">
            <v>Hlavní město Praha</v>
          </cell>
          <cell r="O609" t="str">
            <v>cernyp@ceskysnowboarding.cz</v>
          </cell>
          <cell r="P609">
            <v>29535</v>
          </cell>
          <cell r="Q609">
            <v>10863603</v>
          </cell>
          <cell r="R609" t="str">
            <v>Český snowboarding z.s.</v>
          </cell>
          <cell r="S609" t="str">
            <v>Hlavní město Praha</v>
          </cell>
          <cell r="T609" t="str">
            <v>SB</v>
          </cell>
        </row>
        <row r="610">
          <cell r="D610" t="str">
            <v>Pavel</v>
          </cell>
          <cell r="E610" t="str">
            <v>Černý</v>
          </cell>
          <cell r="F610" t="str">
            <v>Muž</v>
          </cell>
          <cell r="G610" t="str">
            <v>630221/1619</v>
          </cell>
          <cell r="H610" t="str">
            <v>Česká republika</v>
          </cell>
          <cell r="I610" t="str">
            <v>Kališnická</v>
          </cell>
          <cell r="J610">
            <v>379</v>
          </cell>
          <cell r="K610" t="str">
            <v>Praha - Žižkov</v>
          </cell>
          <cell r="L610">
            <v>13000</v>
          </cell>
          <cell r="M610" t="str">
            <v>Hlavní město Praha</v>
          </cell>
          <cell r="N610" t="str">
            <v>4,20602E+11</v>
          </cell>
          <cell r="O610" t="str">
            <v>pavcer@seznam.cz</v>
          </cell>
          <cell r="P610">
            <v>23063</v>
          </cell>
          <cell r="Q610">
            <v>13006693</v>
          </cell>
          <cell r="R610" t="str">
            <v>Český snowboarding z.s.</v>
          </cell>
          <cell r="S610" t="str">
            <v>Hlavní město Praha</v>
          </cell>
          <cell r="T610" t="str">
            <v>SB</v>
          </cell>
        </row>
        <row r="611">
          <cell r="D611" t="str">
            <v>Radek</v>
          </cell>
          <cell r="E611" t="str">
            <v>Černý</v>
          </cell>
          <cell r="F611" t="str">
            <v>Muž</v>
          </cell>
          <cell r="G611" t="str">
            <v>891024/3892</v>
          </cell>
          <cell r="H611" t="str">
            <v>Česká republika</v>
          </cell>
          <cell r="I611" t="str">
            <v>Kynžvartská</v>
          </cell>
          <cell r="J611">
            <v>127</v>
          </cell>
          <cell r="K611" t="str">
            <v>Valy</v>
          </cell>
          <cell r="L611">
            <v>35301</v>
          </cell>
          <cell r="M611" t="str">
            <v>Karlovarský kraj</v>
          </cell>
          <cell r="N611" t="str">
            <v>4,20728E+11</v>
          </cell>
          <cell r="O611" t="str">
            <v>cernyp@ceskysnowboarding.cz</v>
          </cell>
          <cell r="P611">
            <v>32805</v>
          </cell>
          <cell r="Q611">
            <v>10587454</v>
          </cell>
          <cell r="R611" t="str">
            <v>Český snowboarding z.s.</v>
          </cell>
          <cell r="S611" t="str">
            <v>Hlavní město Praha</v>
          </cell>
          <cell r="T611" t="str">
            <v>SB</v>
          </cell>
        </row>
        <row r="612">
          <cell r="D612" t="str">
            <v>Václav</v>
          </cell>
          <cell r="E612" t="str">
            <v>Černý</v>
          </cell>
          <cell r="F612" t="str">
            <v>Muž</v>
          </cell>
          <cell r="G612" t="str">
            <v>130129/0276</v>
          </cell>
          <cell r="H612" t="str">
            <v>Česká republika</v>
          </cell>
          <cell r="I612" t="str">
            <v>Bedřichov</v>
          </cell>
          <cell r="J612">
            <v>86</v>
          </cell>
          <cell r="K612" t="str">
            <v>Špindlerův Mlýn - Bedřichov</v>
          </cell>
          <cell r="L612">
            <v>54351</v>
          </cell>
          <cell r="M612" t="str">
            <v>Královéhradecký kraj</v>
          </cell>
          <cell r="O612" t="str">
            <v>cernochen@seznam.cz</v>
          </cell>
          <cell r="P612">
            <v>41303</v>
          </cell>
          <cell r="Q612">
            <v>13630123</v>
          </cell>
          <cell r="R612" t="str">
            <v>SK LOQUITA' S, z. s.</v>
          </cell>
          <cell r="S612" t="str">
            <v>Královéhradecký kraj</v>
          </cell>
          <cell r="T612" t="str">
            <v>SB</v>
          </cell>
        </row>
        <row r="613">
          <cell r="D613" t="str">
            <v>Luboš</v>
          </cell>
          <cell r="E613" t="str">
            <v>Červenka</v>
          </cell>
          <cell r="F613" t="str">
            <v>Muž</v>
          </cell>
          <cell r="G613" t="str">
            <v>630113/0605</v>
          </cell>
          <cell r="H613" t="str">
            <v>Česká republika</v>
          </cell>
          <cell r="I613" t="str">
            <v>Rybalkova</v>
          </cell>
          <cell r="K613" t="str">
            <v>Praha 3 (Česká republika)</v>
          </cell>
          <cell r="L613">
            <v>13000</v>
          </cell>
          <cell r="O613" t="str">
            <v>icervenka@csas.cz</v>
          </cell>
          <cell r="P613">
            <v>23024</v>
          </cell>
          <cell r="Q613">
            <v>12930410</v>
          </cell>
          <cell r="R613" t="str">
            <v>Český snowboarding z.s.</v>
          </cell>
          <cell r="S613" t="str">
            <v>Hlavní město Praha</v>
          </cell>
          <cell r="T613" t="str">
            <v>SB</v>
          </cell>
        </row>
        <row r="614">
          <cell r="D614" t="str">
            <v>Radek</v>
          </cell>
          <cell r="E614" t="str">
            <v>Červenka</v>
          </cell>
          <cell r="F614" t="str">
            <v>Muž</v>
          </cell>
          <cell r="G614" t="str">
            <v>050412/0364</v>
          </cell>
          <cell r="H614" t="str">
            <v>Česká republika</v>
          </cell>
          <cell r="I614" t="str">
            <v>Palackého</v>
          </cell>
          <cell r="K614" t="str">
            <v>Frýdek Místek (Česká republika)</v>
          </cell>
          <cell r="L614">
            <v>73942</v>
          </cell>
          <cell r="N614" t="str">
            <v>4,20739E+11</v>
          </cell>
          <cell r="O614" t="str">
            <v>radek.cervenka@czechsnowboarding.cz</v>
          </cell>
          <cell r="P614">
            <v>38454</v>
          </cell>
          <cell r="Q614">
            <v>14680046</v>
          </cell>
          <cell r="R614" t="str">
            <v>Český snowboarding z.s.</v>
          </cell>
          <cell r="S614" t="str">
            <v>Hlavní město Praha</v>
          </cell>
          <cell r="T614" t="str">
            <v>SB</v>
          </cell>
        </row>
        <row r="615">
          <cell r="D615" t="str">
            <v>Václav</v>
          </cell>
          <cell r="E615" t="str">
            <v>Červenka</v>
          </cell>
          <cell r="F615" t="str">
            <v>Muž</v>
          </cell>
          <cell r="G615" t="str">
            <v>770921/0509</v>
          </cell>
          <cell r="H615" t="str">
            <v>Česká republika</v>
          </cell>
          <cell r="I615" t="str">
            <v>Tulipánová</v>
          </cell>
          <cell r="J615">
            <v>2806</v>
          </cell>
          <cell r="K615" t="str">
            <v>Praha - Záběhlice</v>
          </cell>
          <cell r="L615">
            <v>10600</v>
          </cell>
          <cell r="M615" t="str">
            <v>Hlavní město Praha</v>
          </cell>
          <cell r="O615" t="str">
            <v>vaclav.cervenka@gmail.com</v>
          </cell>
          <cell r="P615">
            <v>28389</v>
          </cell>
          <cell r="Q615">
            <v>13054789</v>
          </cell>
          <cell r="R615" t="str">
            <v>Český snowboarding z.s.</v>
          </cell>
          <cell r="S615" t="str">
            <v>Hlavní město Praha</v>
          </cell>
          <cell r="T615" t="str">
            <v>SB</v>
          </cell>
        </row>
        <row r="616">
          <cell r="C616">
            <v>889222</v>
          </cell>
          <cell r="D616" t="str">
            <v>Agáta</v>
          </cell>
          <cell r="E616" t="str">
            <v>Červenková</v>
          </cell>
          <cell r="F616" t="str">
            <v>Žena</v>
          </cell>
          <cell r="G616" t="str">
            <v>085218/4960</v>
          </cell>
          <cell r="H616" t="str">
            <v>Česká republika</v>
          </cell>
          <cell r="I616" t="str">
            <v>Ovčí hájek</v>
          </cell>
          <cell r="J616">
            <v>2155</v>
          </cell>
          <cell r="K616" t="str">
            <v>Praha - Stodůlky</v>
          </cell>
          <cell r="L616">
            <v>15800</v>
          </cell>
          <cell r="M616" t="str">
            <v>Hlavní město Praha</v>
          </cell>
          <cell r="O616" t="str">
            <v>kratochvilova-dita@seznam.cz</v>
          </cell>
          <cell r="P616">
            <v>39496</v>
          </cell>
          <cell r="Q616">
            <v>15660352</v>
          </cell>
          <cell r="R616" t="str">
            <v>Snow Rockets, z.s.</v>
          </cell>
          <cell r="S616" t="str">
            <v>Plzeňský kraj</v>
          </cell>
          <cell r="T616" t="str">
            <v>SB</v>
          </cell>
        </row>
        <row r="617">
          <cell r="D617" t="str">
            <v>Petr</v>
          </cell>
          <cell r="E617" t="str">
            <v>Červený</v>
          </cell>
          <cell r="F617" t="str">
            <v>Muž</v>
          </cell>
          <cell r="G617" t="str">
            <v>730208/0005</v>
          </cell>
          <cell r="H617" t="str">
            <v>Česká republika</v>
          </cell>
          <cell r="I617" t="str">
            <v>Šmilovského</v>
          </cell>
          <cell r="J617">
            <v>2197</v>
          </cell>
          <cell r="K617" t="str">
            <v>Praha - Vinohrady</v>
          </cell>
          <cell r="L617">
            <v>12000</v>
          </cell>
          <cell r="M617" t="str">
            <v>Hlavní město Praha</v>
          </cell>
          <cell r="N617" t="str">
            <v>4,20705E+11</v>
          </cell>
          <cell r="O617" t="str">
            <v>freeteepek@gmail.com</v>
          </cell>
          <cell r="P617">
            <v>26703</v>
          </cell>
          <cell r="Q617">
            <v>13803713</v>
          </cell>
          <cell r="R617" t="str">
            <v>Neregistrovaní</v>
          </cell>
          <cell r="S617" t="str">
            <v>Hlavní město Praha</v>
          </cell>
          <cell r="T617" t="str">
            <v>SB</v>
          </cell>
        </row>
        <row r="618">
          <cell r="D618" t="str">
            <v>Jiří</v>
          </cell>
          <cell r="E618" t="str">
            <v>Červinka</v>
          </cell>
          <cell r="F618" t="str">
            <v>Muž</v>
          </cell>
          <cell r="G618" t="str">
            <v>700808/3577</v>
          </cell>
          <cell r="H618" t="str">
            <v>Česká republika</v>
          </cell>
          <cell r="I618" t="str">
            <v>Slovanská</v>
          </cell>
          <cell r="J618">
            <v>893</v>
          </cell>
          <cell r="K618" t="str">
            <v>Vrchlabí</v>
          </cell>
          <cell r="L618">
            <v>54301</v>
          </cell>
          <cell r="M618" t="str">
            <v>Královéhradecký kraj</v>
          </cell>
          <cell r="O618" t="str">
            <v>cervinka@ceskysnowboarding.cz</v>
          </cell>
          <cell r="P618">
            <v>25788</v>
          </cell>
          <cell r="Q618">
            <v>10424675</v>
          </cell>
          <cell r="R618" t="str">
            <v>Český snowboarding z.s.</v>
          </cell>
          <cell r="S618" t="str">
            <v>Hlavní město Praha</v>
          </cell>
          <cell r="T618" t="str">
            <v>SB</v>
          </cell>
        </row>
        <row r="619">
          <cell r="D619" t="str">
            <v>Martin</v>
          </cell>
          <cell r="E619" t="str">
            <v>Červinka</v>
          </cell>
          <cell r="F619" t="str">
            <v>Muž</v>
          </cell>
          <cell r="G619" t="str">
            <v>730716/2731</v>
          </cell>
          <cell r="H619" t="str">
            <v>Česká republika</v>
          </cell>
          <cell r="I619" t="str">
            <v>U strouhy</v>
          </cell>
          <cell r="J619">
            <v>244</v>
          </cell>
          <cell r="K619" t="str">
            <v>Praha - Miškovice</v>
          </cell>
          <cell r="L619">
            <v>19600</v>
          </cell>
          <cell r="M619" t="str">
            <v>Hlavní město Praha</v>
          </cell>
          <cell r="O619" t="str">
            <v>martincervinka@ceskysnowboarding.cz</v>
          </cell>
          <cell r="P619">
            <v>26861</v>
          </cell>
          <cell r="Q619">
            <v>12970321</v>
          </cell>
          <cell r="R619" t="str">
            <v>Český snowboarding z.s.</v>
          </cell>
          <cell r="S619" t="str">
            <v>Hlavní město Praha</v>
          </cell>
          <cell r="T619" t="str">
            <v>SB</v>
          </cell>
        </row>
        <row r="620">
          <cell r="D620" t="str">
            <v>Jakub</v>
          </cell>
          <cell r="E620" t="str">
            <v>Česák</v>
          </cell>
          <cell r="F620" t="str">
            <v>Muž</v>
          </cell>
          <cell r="G620" t="str">
            <v>850311/2541</v>
          </cell>
          <cell r="H620" t="str">
            <v>Česká republika</v>
          </cell>
          <cell r="I620" t="str">
            <v>Nám.J. z Lobkowitz</v>
          </cell>
          <cell r="K620" t="str">
            <v>Praha 3 (Česká republika)</v>
          </cell>
          <cell r="L620">
            <v>13001</v>
          </cell>
          <cell r="O620" t="str">
            <v>cesak@ceskysnowboarding.cz</v>
          </cell>
          <cell r="P620">
            <v>31117</v>
          </cell>
          <cell r="Q620">
            <v>10755384</v>
          </cell>
          <cell r="R620" t="str">
            <v>Český snowboarding z.s.</v>
          </cell>
          <cell r="S620" t="str">
            <v>Hlavní město Praha</v>
          </cell>
          <cell r="T620" t="str">
            <v>SB</v>
          </cell>
        </row>
        <row r="621">
          <cell r="C621">
            <v>774465</v>
          </cell>
          <cell r="D621" t="str">
            <v>Nathanael</v>
          </cell>
          <cell r="E621" t="str">
            <v>Česák</v>
          </cell>
          <cell r="F621" t="str">
            <v>Muž</v>
          </cell>
          <cell r="G621" t="str">
            <v>071010/5099</v>
          </cell>
          <cell r="H621" t="str">
            <v>Česká republika</v>
          </cell>
          <cell r="I621" t="str">
            <v>Bedřichov</v>
          </cell>
          <cell r="J621">
            <v>91</v>
          </cell>
          <cell r="K621" t="str">
            <v>Špindlerův Mlýn - Bedřichov</v>
          </cell>
          <cell r="L621">
            <v>54351</v>
          </cell>
          <cell r="M621" t="str">
            <v>Královéhradecký kraj</v>
          </cell>
          <cell r="O621" t="str">
            <v>1309ivana@email.cz</v>
          </cell>
          <cell r="P621">
            <v>39365</v>
          </cell>
          <cell r="Q621">
            <v>13219891</v>
          </cell>
          <cell r="R621" t="str">
            <v>Sportovní akademie Špindlerův Mlýn, z.ú.</v>
          </cell>
          <cell r="S621" t="str">
            <v>Královéhradecký kraj</v>
          </cell>
          <cell r="T621" t="str">
            <v>BD</v>
          </cell>
        </row>
        <row r="622">
          <cell r="D622" t="str">
            <v>Radek</v>
          </cell>
          <cell r="E622" t="str">
            <v>Česák</v>
          </cell>
          <cell r="F622" t="str">
            <v>Muž</v>
          </cell>
          <cell r="G622" t="str">
            <v>840817/2971</v>
          </cell>
          <cell r="H622" t="str">
            <v>Česká republika</v>
          </cell>
          <cell r="I622" t="str">
            <v>Žižkova II</v>
          </cell>
          <cell r="K622" t="str">
            <v>Havlíčkův Brod (Česká republika)</v>
          </cell>
          <cell r="L622" t="str">
            <v>580 01</v>
          </cell>
          <cell r="O622" t="str">
            <v>cesakr@ceskysnowboarding.cz</v>
          </cell>
          <cell r="P622">
            <v>30911</v>
          </cell>
          <cell r="Q622">
            <v>11470255</v>
          </cell>
          <cell r="R622" t="str">
            <v>Český snowboarding z.s.</v>
          </cell>
          <cell r="S622" t="str">
            <v>Hlavní město Praha</v>
          </cell>
          <cell r="T622" t="str">
            <v>SB</v>
          </cell>
        </row>
        <row r="623">
          <cell r="D623" t="str">
            <v>Ladislav</v>
          </cell>
          <cell r="E623" t="str">
            <v>Česila</v>
          </cell>
          <cell r="F623" t="str">
            <v>Muž</v>
          </cell>
          <cell r="G623" t="str">
            <v>660126/1414</v>
          </cell>
          <cell r="H623" t="str">
            <v>Česká republika</v>
          </cell>
          <cell r="I623" t="str">
            <v>Daštinská</v>
          </cell>
          <cell r="K623" t="str">
            <v>Praha 10 (Česká republika)</v>
          </cell>
          <cell r="L623" t="str">
            <v>110 10</v>
          </cell>
          <cell r="O623" t="str">
            <v>cesila@ceskysnowboarding.cz</v>
          </cell>
          <cell r="P623">
            <v>24133</v>
          </cell>
          <cell r="Q623">
            <v>10424170</v>
          </cell>
          <cell r="R623" t="str">
            <v>Český snowboarding z.s.</v>
          </cell>
          <cell r="S623" t="str">
            <v>Hlavní město Praha</v>
          </cell>
          <cell r="T623" t="str">
            <v>SB</v>
          </cell>
        </row>
        <row r="624">
          <cell r="D624" t="str">
            <v>Jakub</v>
          </cell>
          <cell r="E624" t="str">
            <v>Čihák</v>
          </cell>
          <cell r="F624" t="str">
            <v>Muž</v>
          </cell>
          <cell r="G624" t="str">
            <v>740428/0048</v>
          </cell>
          <cell r="H624" t="str">
            <v>Česká republika</v>
          </cell>
          <cell r="I624" t="str">
            <v>Pražského povstání</v>
          </cell>
          <cell r="J624">
            <v>690</v>
          </cell>
          <cell r="K624" t="str">
            <v>Praha - Kunratice</v>
          </cell>
          <cell r="L624">
            <v>14800</v>
          </cell>
          <cell r="M624" t="str">
            <v>Hlavní město Praha</v>
          </cell>
          <cell r="N624" t="str">
            <v>4,20604E+11</v>
          </cell>
          <cell r="O624" t="str">
            <v>cihak@ceskysnowboarding.cz</v>
          </cell>
          <cell r="P624">
            <v>27147</v>
          </cell>
          <cell r="Q624">
            <v>10594124</v>
          </cell>
          <cell r="R624" t="str">
            <v>Český snowboarding z.s.</v>
          </cell>
          <cell r="S624" t="str">
            <v>Hlavní město Praha</v>
          </cell>
          <cell r="T624" t="str">
            <v>SB</v>
          </cell>
        </row>
        <row r="625">
          <cell r="D625" t="str">
            <v>Jan</v>
          </cell>
          <cell r="E625" t="str">
            <v>Číhal</v>
          </cell>
          <cell r="F625" t="str">
            <v>Muž</v>
          </cell>
          <cell r="G625" t="str">
            <v>890307/3740</v>
          </cell>
          <cell r="H625" t="str">
            <v>Česká republika</v>
          </cell>
          <cell r="I625" t="str">
            <v>Frýdlantská</v>
          </cell>
          <cell r="J625">
            <v>1303</v>
          </cell>
          <cell r="K625" t="str">
            <v>Praha - Kobylisy</v>
          </cell>
          <cell r="L625">
            <v>18200</v>
          </cell>
          <cell r="M625" t="str">
            <v>Hlavní město Praha</v>
          </cell>
          <cell r="N625" t="str">
            <v>4,20732E+11</v>
          </cell>
          <cell r="O625" t="str">
            <v>cihal@ceskysnowboarding.cz</v>
          </cell>
          <cell r="P625">
            <v>32574</v>
          </cell>
          <cell r="Q625">
            <v>10587353</v>
          </cell>
          <cell r="R625" t="str">
            <v>Český snowboarding z.s.</v>
          </cell>
          <cell r="S625" t="str">
            <v>Hlavní město Praha</v>
          </cell>
          <cell r="T625" t="str">
            <v>SB</v>
          </cell>
        </row>
        <row r="626">
          <cell r="D626" t="str">
            <v>Marek</v>
          </cell>
          <cell r="E626" t="str">
            <v>Číhal</v>
          </cell>
          <cell r="F626" t="str">
            <v>Muž</v>
          </cell>
          <cell r="G626" t="str">
            <v>861226/5343</v>
          </cell>
          <cell r="H626" t="str">
            <v>Česká republika</v>
          </cell>
          <cell r="I626" t="str">
            <v>Oslavická</v>
          </cell>
          <cell r="J626">
            <v>1872</v>
          </cell>
          <cell r="K626" t="str">
            <v>Velké Meziříčí</v>
          </cell>
          <cell r="L626">
            <v>59401</v>
          </cell>
          <cell r="M626" t="str">
            <v>Kraj Vysočina</v>
          </cell>
          <cell r="N626" t="str">
            <v>4,20776E+11</v>
          </cell>
          <cell r="O626" t="str">
            <v>cihal.marek@gmail.com</v>
          </cell>
          <cell r="P626">
            <v>31772</v>
          </cell>
          <cell r="Q626">
            <v>10098010</v>
          </cell>
          <cell r="R626" t="str">
            <v>Neregistrovaní</v>
          </cell>
          <cell r="S626" t="str">
            <v>Kraj Vysočina</v>
          </cell>
          <cell r="T626" t="str">
            <v>SB</v>
          </cell>
        </row>
        <row r="627">
          <cell r="D627" t="str">
            <v>Martin</v>
          </cell>
          <cell r="E627" t="str">
            <v>Číhal</v>
          </cell>
          <cell r="F627" t="str">
            <v>Muž</v>
          </cell>
          <cell r="G627" t="str">
            <v>080601/6794</v>
          </cell>
          <cell r="H627" t="str">
            <v>Česká republika</v>
          </cell>
          <cell r="I627" t="str">
            <v>Trávník</v>
          </cell>
          <cell r="J627">
            <v>2072</v>
          </cell>
          <cell r="K627" t="str">
            <v>Staré Město</v>
          </cell>
          <cell r="L627">
            <v>68603</v>
          </cell>
          <cell r="M627" t="str">
            <v>Zlínský kraj</v>
          </cell>
          <cell r="O627" t="str">
            <v>scihal@seznam.cz</v>
          </cell>
          <cell r="P627">
            <v>39600</v>
          </cell>
          <cell r="Q627">
            <v>14726122</v>
          </cell>
          <cell r="R627" t="str">
            <v>Český snowboarding z.s.</v>
          </cell>
          <cell r="S627" t="str">
            <v>Hlavní město Praha</v>
          </cell>
          <cell r="T627" t="str">
            <v>SB</v>
          </cell>
        </row>
        <row r="628">
          <cell r="C628">
            <v>775574</v>
          </cell>
          <cell r="D628" t="str">
            <v>Michal</v>
          </cell>
          <cell r="E628" t="str">
            <v>Číhal</v>
          </cell>
          <cell r="F628" t="str">
            <v>Muž</v>
          </cell>
          <cell r="G628" t="str">
            <v>840526/4824</v>
          </cell>
          <cell r="H628" t="str">
            <v>Česká republika</v>
          </cell>
          <cell r="I628" t="str">
            <v>Oslavická</v>
          </cell>
          <cell r="J628">
            <v>1872</v>
          </cell>
          <cell r="K628" t="str">
            <v>Velké Meziříčí</v>
          </cell>
          <cell r="L628">
            <v>59401</v>
          </cell>
          <cell r="M628" t="str">
            <v>Kraj Vysočina</v>
          </cell>
          <cell r="N628" t="str">
            <v>4,20776E+11</v>
          </cell>
          <cell r="O628" t="str">
            <v>michal@art21.cz</v>
          </cell>
          <cell r="P628">
            <v>30828</v>
          </cell>
          <cell r="Q628">
            <v>10093360</v>
          </cell>
          <cell r="R628" t="str">
            <v>SKI klub Velké Meziříčí</v>
          </cell>
          <cell r="S628" t="str">
            <v>Kraj Vysočina</v>
          </cell>
          <cell r="T628" t="str">
            <v>SB</v>
          </cell>
        </row>
        <row r="629">
          <cell r="D629" t="str">
            <v>Stanislav</v>
          </cell>
          <cell r="E629" t="str">
            <v>Číhal</v>
          </cell>
          <cell r="F629" t="str">
            <v>Muž</v>
          </cell>
          <cell r="G629" t="str">
            <v>740914/4589</v>
          </cell>
          <cell r="H629" t="str">
            <v>Česká republika</v>
          </cell>
          <cell r="I629" t="str">
            <v>Trávník</v>
          </cell>
          <cell r="J629">
            <v>2072</v>
          </cell>
          <cell r="K629" t="str">
            <v>Staré Město</v>
          </cell>
          <cell r="L629">
            <v>68603</v>
          </cell>
          <cell r="M629" t="str">
            <v>Zlínský kraj</v>
          </cell>
          <cell r="O629" t="str">
            <v>scihal@seznam.cz</v>
          </cell>
          <cell r="P629">
            <v>27286</v>
          </cell>
          <cell r="Q629">
            <v>14726324</v>
          </cell>
          <cell r="R629" t="str">
            <v>Český snowboarding z.s.</v>
          </cell>
          <cell r="S629" t="str">
            <v>Hlavní město Praha</v>
          </cell>
          <cell r="T629" t="str">
            <v>SB</v>
          </cell>
        </row>
        <row r="630">
          <cell r="D630" t="str">
            <v>Daniela</v>
          </cell>
          <cell r="E630" t="str">
            <v>Čihalová</v>
          </cell>
          <cell r="F630" t="str">
            <v>Muž</v>
          </cell>
          <cell r="G630" t="str">
            <v>125802/0874</v>
          </cell>
          <cell r="H630" t="str">
            <v>Česká republika</v>
          </cell>
          <cell r="I630" t="str">
            <v>Chopinova</v>
          </cell>
          <cell r="J630">
            <v>302</v>
          </cell>
          <cell r="K630" t="str">
            <v>Brno - Kohoutovice</v>
          </cell>
          <cell r="L630">
            <v>62300</v>
          </cell>
          <cell r="M630" t="str">
            <v>Jihomoravský kraj</v>
          </cell>
          <cell r="O630" t="str">
            <v>cihalova.daniela@czechsnowboarding.cz</v>
          </cell>
          <cell r="P630">
            <v>41123</v>
          </cell>
          <cell r="Q630">
            <v>14611843</v>
          </cell>
          <cell r="R630" t="str">
            <v>Český snowboarding z.s.</v>
          </cell>
          <cell r="S630" t="str">
            <v>Hlavní město Praha</v>
          </cell>
          <cell r="T630" t="str">
            <v>SB</v>
          </cell>
        </row>
        <row r="631">
          <cell r="D631" t="str">
            <v>Kateřina</v>
          </cell>
          <cell r="E631" t="str">
            <v>Čiková</v>
          </cell>
          <cell r="F631" t="str">
            <v>Žena</v>
          </cell>
          <cell r="G631" t="str">
            <v>746028/2302</v>
          </cell>
          <cell r="H631" t="str">
            <v>Česká republika</v>
          </cell>
          <cell r="I631" t="str">
            <v>Jana Wericha</v>
          </cell>
          <cell r="J631">
            <v>3068</v>
          </cell>
          <cell r="K631" t="str">
            <v>Kladno</v>
          </cell>
          <cell r="L631">
            <v>27201</v>
          </cell>
          <cell r="M631" t="str">
            <v>Středočeský kraj</v>
          </cell>
          <cell r="O631" t="str">
            <v>katerina.cikova@seznam.cz</v>
          </cell>
          <cell r="P631">
            <v>27330</v>
          </cell>
          <cell r="Q631">
            <v>12932632</v>
          </cell>
          <cell r="R631" t="str">
            <v>Český snowboarding z.s.</v>
          </cell>
          <cell r="S631" t="str">
            <v>Hlavní město Praha</v>
          </cell>
          <cell r="T631" t="str">
            <v>SB</v>
          </cell>
        </row>
        <row r="632">
          <cell r="D632" t="str">
            <v>Daniela</v>
          </cell>
          <cell r="E632" t="str">
            <v>Činková</v>
          </cell>
          <cell r="F632" t="str">
            <v>Žena</v>
          </cell>
          <cell r="G632" t="str">
            <v>825903/0945</v>
          </cell>
          <cell r="H632" t="str">
            <v>Česká republika</v>
          </cell>
          <cell r="I632" t="str">
            <v>Smetanova</v>
          </cell>
          <cell r="J632">
            <v>1065</v>
          </cell>
          <cell r="K632" t="str">
            <v>Bakov nad Jizerou</v>
          </cell>
          <cell r="L632">
            <v>29401</v>
          </cell>
          <cell r="M632" t="str">
            <v>Středočeský kraj</v>
          </cell>
          <cell r="O632" t="str">
            <v>cinkova@ceskysnowboarding.cz</v>
          </cell>
          <cell r="P632">
            <v>30197</v>
          </cell>
          <cell r="Q632">
            <v>10412753</v>
          </cell>
          <cell r="R632" t="str">
            <v>Český snowboarding z.s.</v>
          </cell>
          <cell r="S632" t="str">
            <v>Hlavní město Praha</v>
          </cell>
          <cell r="T632" t="str">
            <v>SB</v>
          </cell>
        </row>
        <row r="633">
          <cell r="D633" t="str">
            <v>Gabriela</v>
          </cell>
          <cell r="E633" t="str">
            <v>Činková</v>
          </cell>
          <cell r="F633" t="str">
            <v>Žena</v>
          </cell>
          <cell r="G633" t="str">
            <v>855421/6143</v>
          </cell>
          <cell r="H633" t="str">
            <v>Česká republika</v>
          </cell>
          <cell r="I633" t="str">
            <v>Smetanova</v>
          </cell>
          <cell r="J633">
            <v>1065</v>
          </cell>
          <cell r="K633" t="str">
            <v>Bakov nad Jizerou</v>
          </cell>
          <cell r="L633">
            <v>29401</v>
          </cell>
          <cell r="M633" t="str">
            <v>Středočeský kraj</v>
          </cell>
          <cell r="N633" t="str">
            <v>4,20775E+11</v>
          </cell>
          <cell r="O633" t="str">
            <v>cinkova@ceskysnowboarding.cz</v>
          </cell>
          <cell r="P633">
            <v>31158</v>
          </cell>
          <cell r="Q633">
            <v>10602612</v>
          </cell>
          <cell r="R633" t="str">
            <v>Český snowboarding z.s.</v>
          </cell>
          <cell r="S633" t="str">
            <v>Hlavní město Praha</v>
          </cell>
          <cell r="T633" t="str">
            <v>SB</v>
          </cell>
        </row>
        <row r="634">
          <cell r="D634" t="str">
            <v>Oldřich</v>
          </cell>
          <cell r="E634" t="str">
            <v>Čížek</v>
          </cell>
          <cell r="F634" t="str">
            <v>Muž</v>
          </cell>
          <cell r="G634" t="str">
            <v>860110/3379</v>
          </cell>
          <cell r="H634" t="str">
            <v>Česká republika</v>
          </cell>
          <cell r="I634" t="str">
            <v>Vižňov</v>
          </cell>
          <cell r="J634">
            <v>342</v>
          </cell>
          <cell r="K634" t="str">
            <v>Meziměstí - Vižňov</v>
          </cell>
          <cell r="L634">
            <v>54983</v>
          </cell>
          <cell r="M634" t="str">
            <v>Královéhradecký kraj</v>
          </cell>
          <cell r="O634" t="str">
            <v>cizek@ceskysnowboarding.cz</v>
          </cell>
          <cell r="P634">
            <v>31422</v>
          </cell>
          <cell r="Q634">
            <v>10875020</v>
          </cell>
          <cell r="R634" t="str">
            <v>Český snowboarding z.s.</v>
          </cell>
          <cell r="S634" t="str">
            <v>Hlavní město Praha</v>
          </cell>
          <cell r="T634" t="str">
            <v>SB</v>
          </cell>
        </row>
        <row r="635">
          <cell r="D635" t="str">
            <v>Martina</v>
          </cell>
          <cell r="E635" t="str">
            <v>Čížková</v>
          </cell>
          <cell r="F635" t="str">
            <v>Žena</v>
          </cell>
          <cell r="G635" t="str">
            <v>915109/1620</v>
          </cell>
          <cell r="H635" t="str">
            <v>Česká republika</v>
          </cell>
          <cell r="I635" t="str">
            <v>Husova</v>
          </cell>
          <cell r="K635" t="str">
            <v>Písek (Česká republika)</v>
          </cell>
          <cell r="L635">
            <v>39701</v>
          </cell>
          <cell r="O635" t="str">
            <v>cizkova@ceskysnowboarding.cz</v>
          </cell>
          <cell r="P635">
            <v>33247</v>
          </cell>
          <cell r="Q635">
            <v>13060045</v>
          </cell>
          <cell r="R635" t="str">
            <v>Český snowboarding z.s.</v>
          </cell>
          <cell r="S635" t="str">
            <v>Hlavní město Praha</v>
          </cell>
          <cell r="T635" t="str">
            <v>SB</v>
          </cell>
        </row>
        <row r="636">
          <cell r="D636" t="str">
            <v>Ondřej</v>
          </cell>
          <cell r="E636" t="str">
            <v>Čižmář</v>
          </cell>
          <cell r="F636" t="str">
            <v>Muž</v>
          </cell>
          <cell r="G636" t="str">
            <v>010731/4119</v>
          </cell>
          <cell r="H636" t="str">
            <v>Česká republika</v>
          </cell>
          <cell r="I636" t="str">
            <v>Jelínkova</v>
          </cell>
          <cell r="J636">
            <v>984</v>
          </cell>
          <cell r="K636" t="str">
            <v>Brno - Žabovřesky</v>
          </cell>
          <cell r="L636">
            <v>61600</v>
          </cell>
          <cell r="M636" t="str">
            <v>Jihomoravský kraj</v>
          </cell>
          <cell r="O636" t="str">
            <v>cizmar@czechsnowboarding.cz</v>
          </cell>
          <cell r="P636">
            <v>37103</v>
          </cell>
          <cell r="Q636">
            <v>14654986</v>
          </cell>
          <cell r="R636" t="str">
            <v>Český snowboarding z.s.</v>
          </cell>
          <cell r="S636" t="str">
            <v>Hlavní město Praha</v>
          </cell>
          <cell r="T636" t="str">
            <v>SB</v>
          </cell>
        </row>
        <row r="637">
          <cell r="D637" t="str">
            <v>David</v>
          </cell>
          <cell r="E637" t="str">
            <v>Čonka</v>
          </cell>
          <cell r="F637" t="str">
            <v>Muž</v>
          </cell>
          <cell r="G637" t="str">
            <v>880620/6167</v>
          </cell>
          <cell r="H637" t="str">
            <v>Česká republika</v>
          </cell>
          <cell r="I637" t="str">
            <v>Bedřichov</v>
          </cell>
          <cell r="J637">
            <v>134</v>
          </cell>
          <cell r="K637" t="str">
            <v>Špindlerův Mlýn - Bedřichov</v>
          </cell>
          <cell r="L637">
            <v>54351</v>
          </cell>
          <cell r="M637" t="str">
            <v>Královéhradecký kraj</v>
          </cell>
          <cell r="O637" t="str">
            <v>conka@ceskysnowboarding.cz</v>
          </cell>
          <cell r="P637">
            <v>32314</v>
          </cell>
          <cell r="Q637">
            <v>10881282</v>
          </cell>
          <cell r="R637" t="str">
            <v>board masteRS team z.s.</v>
          </cell>
          <cell r="S637" t="str">
            <v>Hlavní město Praha</v>
          </cell>
          <cell r="T637" t="str">
            <v>SB</v>
          </cell>
        </row>
        <row r="638">
          <cell r="D638" t="str">
            <v>Eliška</v>
          </cell>
          <cell r="E638" t="str">
            <v>Čtvrtlíková</v>
          </cell>
          <cell r="F638" t="str">
            <v>Žena</v>
          </cell>
          <cell r="G638" t="str">
            <v>065704/6170</v>
          </cell>
          <cell r="H638" t="str">
            <v>Česká republika</v>
          </cell>
          <cell r="I638" t="str">
            <v>Revoluční</v>
          </cell>
          <cell r="J638">
            <v>1374</v>
          </cell>
          <cell r="K638" t="str">
            <v>Šumperk</v>
          </cell>
          <cell r="L638">
            <v>78701</v>
          </cell>
          <cell r="M638" t="str">
            <v>Olomoucký kraj</v>
          </cell>
          <cell r="N638" t="str">
            <v>4,20733E+11</v>
          </cell>
          <cell r="O638" t="str">
            <v>eliskactvrtlikova@seznam.cz</v>
          </cell>
          <cell r="P638">
            <v>38902</v>
          </cell>
          <cell r="Q638">
            <v>16007330</v>
          </cell>
          <cell r="R638" t="str">
            <v>Snow Rockets, z.s.</v>
          </cell>
          <cell r="S638" t="str">
            <v>Plzeňský kraj</v>
          </cell>
          <cell r="T638" t="str">
            <v>SB</v>
          </cell>
        </row>
        <row r="639">
          <cell r="D639" t="str">
            <v>Ondřej</v>
          </cell>
          <cell r="E639" t="str">
            <v>Čuda</v>
          </cell>
          <cell r="F639" t="str">
            <v>Muž</v>
          </cell>
          <cell r="G639" t="str">
            <v>080709/7445</v>
          </cell>
          <cell r="H639" t="str">
            <v>Česká republika</v>
          </cell>
          <cell r="I639" t="str">
            <v>Plesníkova</v>
          </cell>
          <cell r="J639">
            <v>5559</v>
          </cell>
          <cell r="K639" t="str">
            <v>Zlín</v>
          </cell>
          <cell r="L639">
            <v>76005</v>
          </cell>
          <cell r="M639" t="str">
            <v>Zlínský kraj</v>
          </cell>
          <cell r="O639" t="str">
            <v>cuda@czechsnowboarding.cz</v>
          </cell>
          <cell r="P639">
            <v>39638</v>
          </cell>
          <cell r="Q639">
            <v>14645286</v>
          </cell>
          <cell r="R639" t="str">
            <v>Český snowboarding z.s.</v>
          </cell>
          <cell r="S639" t="str">
            <v>Hlavní město Praha</v>
          </cell>
          <cell r="T639" t="str">
            <v>SB</v>
          </cell>
        </row>
        <row r="640">
          <cell r="D640" t="str">
            <v>Petr</v>
          </cell>
          <cell r="E640" t="str">
            <v>Čuma</v>
          </cell>
          <cell r="F640" t="str">
            <v>Muž</v>
          </cell>
          <cell r="G640" t="str">
            <v>771127/3702</v>
          </cell>
          <cell r="H640" t="str">
            <v>Česká republika</v>
          </cell>
          <cell r="I640" t="str">
            <v>Nádražní</v>
          </cell>
          <cell r="K640" t="str">
            <v>Králíky (Česká republika)</v>
          </cell>
          <cell r="L640">
            <v>56169</v>
          </cell>
          <cell r="O640" t="str">
            <v>petr.cuma@gmail.com</v>
          </cell>
          <cell r="P640">
            <v>28456</v>
          </cell>
          <cell r="Q640">
            <v>14385410</v>
          </cell>
          <cell r="R640" t="str">
            <v>Sportovní klub Větrný vrch z.s.</v>
          </cell>
          <cell r="S640" t="str">
            <v>Pardubický kraj</v>
          </cell>
          <cell r="T640" t="str">
            <v>SB</v>
          </cell>
        </row>
        <row r="641">
          <cell r="D641" t="str">
            <v>Lenka</v>
          </cell>
          <cell r="E641" t="str">
            <v>Čumová</v>
          </cell>
          <cell r="F641" t="str">
            <v>Žena</v>
          </cell>
          <cell r="G641" t="str">
            <v>031115/5911</v>
          </cell>
          <cell r="H641" t="str">
            <v>Česká republika</v>
          </cell>
          <cell r="I641" t="str">
            <v>A. Hrdličky</v>
          </cell>
          <cell r="K641" t="str">
            <v>Ostrava (Česká republika)</v>
          </cell>
          <cell r="L641">
            <v>70200</v>
          </cell>
          <cell r="N641" t="str">
            <v>4,20604E+11</v>
          </cell>
          <cell r="O641" t="str">
            <v>lenka.cumova@czechsnowboarding.cz</v>
          </cell>
          <cell r="P641">
            <v>37940</v>
          </cell>
          <cell r="Q641">
            <v>14721371</v>
          </cell>
          <cell r="R641" t="str">
            <v>Český snowboarding z.s.</v>
          </cell>
          <cell r="S641" t="str">
            <v>Hlavní město Praha</v>
          </cell>
          <cell r="T641" t="str">
            <v>SB</v>
          </cell>
        </row>
        <row r="642">
          <cell r="D642" t="str">
            <v>Michal</v>
          </cell>
          <cell r="E642" t="str">
            <v>Čurda</v>
          </cell>
          <cell r="F642" t="str">
            <v>Muž</v>
          </cell>
          <cell r="G642" t="str">
            <v>070322/0540</v>
          </cell>
          <cell r="H642" t="str">
            <v>Česká republika</v>
          </cell>
          <cell r="I642" t="str">
            <v>Hlavní třída</v>
          </cell>
          <cell r="J642">
            <v>57</v>
          </cell>
          <cell r="K642" t="str">
            <v>Havířov - Město</v>
          </cell>
          <cell r="L642">
            <v>73601</v>
          </cell>
          <cell r="M642" t="str">
            <v>Moravskoslezský kraj</v>
          </cell>
          <cell r="O642" t="str">
            <v>michal.curda@czechsnowboarding.cz</v>
          </cell>
          <cell r="P642">
            <v>39163</v>
          </cell>
          <cell r="Q642">
            <v>14670043</v>
          </cell>
          <cell r="R642" t="str">
            <v>Český snowboarding z.s.</v>
          </cell>
          <cell r="S642" t="str">
            <v>Hlavní město Praha</v>
          </cell>
          <cell r="T642" t="str">
            <v>SB</v>
          </cell>
        </row>
        <row r="643">
          <cell r="D643" t="str">
            <v>Kristýna</v>
          </cell>
          <cell r="E643" t="str">
            <v>Čutková</v>
          </cell>
          <cell r="F643" t="str">
            <v>Žena</v>
          </cell>
          <cell r="G643" t="str">
            <v>050303/5544</v>
          </cell>
          <cell r="H643" t="str">
            <v>Česká republika</v>
          </cell>
          <cell r="I643" t="str">
            <v>U Lesa</v>
          </cell>
          <cell r="J643">
            <v>856</v>
          </cell>
          <cell r="K643" t="str">
            <v>Ostrava - Hrabůvka</v>
          </cell>
          <cell r="L643">
            <v>70030</v>
          </cell>
          <cell r="M643" t="str">
            <v>Moravskoslezský kraj</v>
          </cell>
          <cell r="O643" t="str">
            <v>kristyna.cutkova@czechsnowboarding.cz</v>
          </cell>
          <cell r="P643">
            <v>38414</v>
          </cell>
          <cell r="Q643">
            <v>14705207</v>
          </cell>
          <cell r="R643" t="str">
            <v>Český snowboarding z.s.</v>
          </cell>
          <cell r="S643" t="str">
            <v>Hlavní město Praha</v>
          </cell>
          <cell r="T643" t="str">
            <v>SB</v>
          </cell>
        </row>
        <row r="644">
          <cell r="D644" t="str">
            <v>Ondřej</v>
          </cell>
          <cell r="E644" t="str">
            <v>Čvančar</v>
          </cell>
          <cell r="F644" t="str">
            <v>Muž</v>
          </cell>
          <cell r="G644" t="str">
            <v>050306/4661</v>
          </cell>
          <cell r="H644" t="str">
            <v>Česká republika</v>
          </cell>
          <cell r="I644" t="str">
            <v>Rakousova</v>
          </cell>
          <cell r="J644">
            <v>2337</v>
          </cell>
          <cell r="K644" t="str">
            <v>Praha - Libeň</v>
          </cell>
          <cell r="L644">
            <v>18200</v>
          </cell>
          <cell r="M644" t="str">
            <v>Hlavní město Praha</v>
          </cell>
          <cell r="O644" t="str">
            <v>pzarubova@gmail.com</v>
          </cell>
          <cell r="P644">
            <v>38417</v>
          </cell>
          <cell r="Q644">
            <v>14500796</v>
          </cell>
          <cell r="R644" t="str">
            <v>Neregistrovaní</v>
          </cell>
          <cell r="S644" t="str">
            <v>Hlavní město Praha</v>
          </cell>
          <cell r="T644" t="str">
            <v>SB</v>
          </cell>
        </row>
        <row r="645">
          <cell r="C645">
            <v>889182</v>
          </cell>
          <cell r="D645" t="str">
            <v>Veronika</v>
          </cell>
          <cell r="E645" t="str">
            <v>Čvančarová</v>
          </cell>
          <cell r="F645" t="str">
            <v>Žena</v>
          </cell>
          <cell r="G645" t="str">
            <v>075329/6159</v>
          </cell>
          <cell r="H645" t="str">
            <v>Česká republika</v>
          </cell>
          <cell r="I645" t="str">
            <v>Rájec</v>
          </cell>
          <cell r="K645" t="str">
            <v>Ostrava (Česká republika)</v>
          </cell>
          <cell r="L645">
            <v>70030</v>
          </cell>
          <cell r="N645" t="str">
            <v>4,20733E+11</v>
          </cell>
          <cell r="O645" t="str">
            <v>veronika.cvancarova@czechsnowboarding.cz</v>
          </cell>
          <cell r="P645">
            <v>39170</v>
          </cell>
          <cell r="Q645">
            <v>14712075</v>
          </cell>
          <cell r="R645" t="str">
            <v>Český snowboarding z.s.</v>
          </cell>
          <cell r="S645" t="str">
            <v>Hlavní město Praha</v>
          </cell>
          <cell r="T645" t="str">
            <v>SB</v>
          </cell>
        </row>
        <row r="646">
          <cell r="D646" t="str">
            <v>Petr</v>
          </cell>
          <cell r="E646" t="str">
            <v>Čvirk</v>
          </cell>
          <cell r="F646" t="str">
            <v>Muž</v>
          </cell>
          <cell r="G646" t="str">
            <v>050420/4910</v>
          </cell>
          <cell r="H646" t="str">
            <v>Česká republika</v>
          </cell>
          <cell r="I646" t="str">
            <v>Holubí</v>
          </cell>
          <cell r="J646">
            <v>1241</v>
          </cell>
          <cell r="K646" t="str">
            <v>Praha - Suchdol</v>
          </cell>
          <cell r="L646">
            <v>16500</v>
          </cell>
          <cell r="M646" t="str">
            <v>Hlavní město Praha</v>
          </cell>
          <cell r="N646" t="str">
            <v>4,20775E+11</v>
          </cell>
          <cell r="O646" t="str">
            <v>iva.cvirkova@seznam.cz</v>
          </cell>
          <cell r="P646">
            <v>38462</v>
          </cell>
          <cell r="Q646">
            <v>14492918</v>
          </cell>
          <cell r="R646" t="str">
            <v>Snowbeasts z.s.</v>
          </cell>
          <cell r="S646" t="str">
            <v>Liberecký kraj</v>
          </cell>
          <cell r="T646" t="str">
            <v>SB</v>
          </cell>
        </row>
        <row r="647">
          <cell r="D647" t="str">
            <v>Chladová</v>
          </cell>
          <cell r="E647" t="str">
            <v>Dagmar</v>
          </cell>
          <cell r="F647" t="str">
            <v>Žena</v>
          </cell>
          <cell r="G647" t="str">
            <v>795820/1911</v>
          </cell>
          <cell r="H647" t="str">
            <v>Česká republika</v>
          </cell>
          <cell r="I647" t="str">
            <v>Boží Dar</v>
          </cell>
          <cell r="J647">
            <v>58</v>
          </cell>
          <cell r="K647" t="str">
            <v>Boží Dar</v>
          </cell>
          <cell r="L647">
            <v>36262</v>
          </cell>
          <cell r="M647" t="str">
            <v>Karlovarský kraj</v>
          </cell>
          <cell r="O647" t="str">
            <v>dasa@yettisnowboard.cz</v>
          </cell>
          <cell r="P647">
            <v>29087</v>
          </cell>
          <cell r="Q647">
            <v>12910808</v>
          </cell>
          <cell r="R647" t="str">
            <v>Klub Krušných hor, z.s.</v>
          </cell>
          <cell r="S647" t="str">
            <v>Karlovarský kraj</v>
          </cell>
          <cell r="T647" t="str">
            <v>SB</v>
          </cell>
        </row>
        <row r="648">
          <cell r="D648" t="str">
            <v>Lubomír</v>
          </cell>
          <cell r="E648" t="str">
            <v>Dala</v>
          </cell>
          <cell r="F648" t="str">
            <v>Muž</v>
          </cell>
          <cell r="G648" t="str">
            <v>811010/3749</v>
          </cell>
          <cell r="H648" t="str">
            <v>Česká republika</v>
          </cell>
          <cell r="I648" t="str">
            <v>Bílkova</v>
          </cell>
          <cell r="K648" t="str">
            <v>Brno (Česká republika)</v>
          </cell>
          <cell r="L648">
            <v>68001</v>
          </cell>
          <cell r="O648" t="str">
            <v>dala@czechsnowboarding.cz</v>
          </cell>
          <cell r="P648">
            <v>29869</v>
          </cell>
          <cell r="Q648">
            <v>14644377</v>
          </cell>
          <cell r="R648" t="str">
            <v>Český snowboarding z.s.</v>
          </cell>
          <cell r="S648" t="str">
            <v>Hlavní město Praha</v>
          </cell>
          <cell r="T648" t="str">
            <v>SB</v>
          </cell>
        </row>
        <row r="649">
          <cell r="D649" t="str">
            <v>Nela</v>
          </cell>
          <cell r="E649" t="str">
            <v>Danášová</v>
          </cell>
          <cell r="F649" t="str">
            <v>Žena</v>
          </cell>
          <cell r="G649" t="str">
            <v>075504/3421</v>
          </cell>
          <cell r="H649" t="str">
            <v>Česká republika</v>
          </cell>
          <cell r="I649" t="str">
            <v>Dolní</v>
          </cell>
          <cell r="K649" t="str">
            <v>Nová Sedlice (Česká republika)</v>
          </cell>
          <cell r="L649">
            <v>67068</v>
          </cell>
          <cell r="N649" t="str">
            <v>4,20775E+11</v>
          </cell>
          <cell r="O649" t="str">
            <v>nela.danasova@czechsnowboarding.cz</v>
          </cell>
          <cell r="P649">
            <v>39206</v>
          </cell>
          <cell r="Q649">
            <v>14709853</v>
          </cell>
          <cell r="R649" t="str">
            <v>Český snowboarding z.s.</v>
          </cell>
          <cell r="S649" t="str">
            <v>Hlavní město Praha</v>
          </cell>
          <cell r="T649" t="str">
            <v>SB</v>
          </cell>
        </row>
        <row r="650">
          <cell r="D650" t="str">
            <v>Nikola</v>
          </cell>
          <cell r="E650" t="str">
            <v>Danášová</v>
          </cell>
          <cell r="F650" t="str">
            <v>Žena</v>
          </cell>
          <cell r="G650" t="str">
            <v>055309/3387</v>
          </cell>
          <cell r="H650" t="str">
            <v>Česká republika</v>
          </cell>
          <cell r="I650" t="str">
            <v>Dolní</v>
          </cell>
          <cell r="K650" t="str">
            <v>Nová Sedlice (Česká republika)</v>
          </cell>
          <cell r="L650">
            <v>67068</v>
          </cell>
          <cell r="N650" t="str">
            <v>4,20775E+11</v>
          </cell>
          <cell r="O650" t="str">
            <v>nikol.danasova@czechsnowboarding.cz</v>
          </cell>
          <cell r="P650">
            <v>38420</v>
          </cell>
          <cell r="Q650">
            <v>14709752</v>
          </cell>
          <cell r="R650" t="str">
            <v>Český snowboarding z.s.</v>
          </cell>
          <cell r="S650" t="str">
            <v>Hlavní město Praha</v>
          </cell>
          <cell r="T650" t="str">
            <v>SB</v>
          </cell>
        </row>
        <row r="651">
          <cell r="D651" t="str">
            <v>Ondřej</v>
          </cell>
          <cell r="E651" t="str">
            <v>Danda</v>
          </cell>
          <cell r="F651" t="str">
            <v>Muž</v>
          </cell>
          <cell r="G651" t="str">
            <v>790818/0159</v>
          </cell>
          <cell r="H651" t="str">
            <v>Česká republika</v>
          </cell>
          <cell r="I651" t="str">
            <v>Nad Havlem</v>
          </cell>
          <cell r="J651">
            <v>1408</v>
          </cell>
          <cell r="K651" t="str">
            <v>Praha - Krč</v>
          </cell>
          <cell r="L651">
            <v>14000</v>
          </cell>
          <cell r="M651" t="str">
            <v>Hlavní město Praha</v>
          </cell>
          <cell r="O651" t="str">
            <v>ondrej.danda@mahonysnowboards.club</v>
          </cell>
          <cell r="P651">
            <v>29085</v>
          </cell>
          <cell r="Q651">
            <v>14845855</v>
          </cell>
          <cell r="R651" t="str">
            <v>MAHONY SNOWBOARDS z.s.</v>
          </cell>
          <cell r="S651" t="str">
            <v>Liberecký kraj</v>
          </cell>
          <cell r="T651" t="str">
            <v>SB</v>
          </cell>
        </row>
        <row r="652">
          <cell r="D652" t="str">
            <v>Jan</v>
          </cell>
          <cell r="E652" t="str">
            <v>Daněk</v>
          </cell>
          <cell r="F652" t="str">
            <v>Muž</v>
          </cell>
          <cell r="G652" t="str">
            <v>080216/8136</v>
          </cell>
          <cell r="H652" t="str">
            <v>Česká republika</v>
          </cell>
          <cell r="I652" t="str">
            <v>Ve Mlýnku</v>
          </cell>
          <cell r="J652">
            <v>147</v>
          </cell>
          <cell r="K652" t="str">
            <v>Vyškov - Nosálovice</v>
          </cell>
          <cell r="L652">
            <v>68201</v>
          </cell>
          <cell r="M652" t="str">
            <v>Jihomoravský kraj</v>
          </cell>
          <cell r="O652" t="str">
            <v>danekj1@centrum.cz</v>
          </cell>
          <cell r="P652">
            <v>39494</v>
          </cell>
          <cell r="Q652">
            <v>14656808</v>
          </cell>
          <cell r="R652" t="str">
            <v>Český snowboarding z.s.</v>
          </cell>
          <cell r="S652" t="str">
            <v>Hlavní město Praha</v>
          </cell>
          <cell r="T652" t="str">
            <v>SB</v>
          </cell>
        </row>
        <row r="653">
          <cell r="D653" t="str">
            <v>Lukáš</v>
          </cell>
          <cell r="E653" t="str">
            <v>Daněk</v>
          </cell>
          <cell r="F653" t="str">
            <v>Muž</v>
          </cell>
          <cell r="G653" t="str">
            <v>070904/0376</v>
          </cell>
          <cell r="H653" t="str">
            <v>Česká republika</v>
          </cell>
          <cell r="I653" t="str">
            <v>Pionýrů</v>
          </cell>
          <cell r="J653">
            <v>2242</v>
          </cell>
          <cell r="K653" t="str">
            <v>Frýdek-Místek - Místek</v>
          </cell>
          <cell r="L653">
            <v>73801</v>
          </cell>
          <cell r="M653" t="str">
            <v>Moravskoslezský kraj</v>
          </cell>
          <cell r="N653" t="str">
            <v>4,20609E+11</v>
          </cell>
          <cell r="O653" t="str">
            <v>lukas.danek@czechsnowboarding.cz</v>
          </cell>
          <cell r="P653">
            <v>39329</v>
          </cell>
          <cell r="Q653">
            <v>14684490</v>
          </cell>
          <cell r="R653" t="str">
            <v>Český snowboarding z.s.</v>
          </cell>
          <cell r="S653" t="str">
            <v>Hlavní město Praha</v>
          </cell>
          <cell r="T653" t="str">
            <v>SB</v>
          </cell>
        </row>
        <row r="654">
          <cell r="D654" t="str">
            <v>Romen</v>
          </cell>
          <cell r="E654" t="str">
            <v>Daněk</v>
          </cell>
          <cell r="F654" t="str">
            <v>Muž</v>
          </cell>
          <cell r="G654" t="str">
            <v>811218/3827</v>
          </cell>
          <cell r="H654" t="str">
            <v>Česká republika</v>
          </cell>
          <cell r="I654" t="str">
            <v>Tvarožná</v>
          </cell>
          <cell r="J654">
            <v>47</v>
          </cell>
          <cell r="K654" t="str">
            <v>Tvarožná</v>
          </cell>
          <cell r="L654">
            <v>66405</v>
          </cell>
          <cell r="M654" t="str">
            <v>Jihomoravský kraj</v>
          </cell>
          <cell r="O654" t="str">
            <v>danek@ceskysnowboarding.cz</v>
          </cell>
          <cell r="P654">
            <v>29938</v>
          </cell>
          <cell r="Q654">
            <v>10414268</v>
          </cell>
          <cell r="R654" t="str">
            <v>Český snowboarding z.s.</v>
          </cell>
          <cell r="S654" t="str">
            <v>Hlavní město Praha</v>
          </cell>
          <cell r="T654" t="str">
            <v>SB</v>
          </cell>
        </row>
        <row r="655">
          <cell r="D655" t="str">
            <v>Rostislav</v>
          </cell>
          <cell r="E655" t="str">
            <v>Daněk</v>
          </cell>
          <cell r="F655" t="str">
            <v>Muž</v>
          </cell>
          <cell r="G655" t="str">
            <v>770610/3240</v>
          </cell>
          <cell r="H655" t="str">
            <v>Česká republika</v>
          </cell>
          <cell r="I655" t="str">
            <v>Zahradní</v>
          </cell>
          <cell r="J655">
            <v>336</v>
          </cell>
          <cell r="K655" t="str">
            <v>Náchod - Běloves</v>
          </cell>
          <cell r="L655">
            <v>54701</v>
          </cell>
          <cell r="M655" t="str">
            <v>Královéhradecký kraj</v>
          </cell>
          <cell r="O655" t="str">
            <v>danek@ceskysnowboarding.cz</v>
          </cell>
          <cell r="P655">
            <v>28286</v>
          </cell>
          <cell r="Q655">
            <v>10414167</v>
          </cell>
          <cell r="R655" t="str">
            <v>Český snowboarding z.s.</v>
          </cell>
          <cell r="S655" t="str">
            <v>Hlavní město Praha</v>
          </cell>
          <cell r="T655" t="str">
            <v>SB</v>
          </cell>
        </row>
        <row r="656">
          <cell r="D656" t="str">
            <v>David</v>
          </cell>
          <cell r="E656" t="str">
            <v>Dang Ba</v>
          </cell>
          <cell r="F656" t="str">
            <v>Muž</v>
          </cell>
          <cell r="G656" t="str">
            <v>111120/0673</v>
          </cell>
          <cell r="H656" t="str">
            <v>Česká republika</v>
          </cell>
          <cell r="I656" t="str">
            <v>J.K. Tyla</v>
          </cell>
          <cell r="K656" t="str">
            <v>Vrchlabí (Česká republika)</v>
          </cell>
          <cell r="L656">
            <v>54350</v>
          </cell>
          <cell r="O656" t="str">
            <v>hieuthu76@seznam.cz</v>
          </cell>
          <cell r="P656">
            <v>40867</v>
          </cell>
          <cell r="Q656">
            <v>14144122</v>
          </cell>
          <cell r="R656" t="str">
            <v>SK LOQUITA' S, z. s.</v>
          </cell>
          <cell r="S656" t="str">
            <v>Královéhradecký kraj</v>
          </cell>
          <cell r="T656" t="str">
            <v>SB</v>
          </cell>
        </row>
        <row r="657">
          <cell r="D657" t="str">
            <v>Nguyen</v>
          </cell>
          <cell r="E657" t="str">
            <v>Dang Ba</v>
          </cell>
          <cell r="F657" t="str">
            <v>Muž</v>
          </cell>
          <cell r="G657" t="str">
            <v>070809/7181</v>
          </cell>
          <cell r="H657" t="str">
            <v>Česká republika</v>
          </cell>
          <cell r="I657" t="str">
            <v>J. K. Tyla</v>
          </cell>
          <cell r="J657">
            <v>332</v>
          </cell>
          <cell r="K657" t="str">
            <v>Vrchlabí</v>
          </cell>
          <cell r="L657">
            <v>54301</v>
          </cell>
          <cell r="M657" t="str">
            <v>Královéhradecký kraj</v>
          </cell>
          <cell r="O657" t="str">
            <v>hieuthu76@seznam.cz</v>
          </cell>
          <cell r="P657">
            <v>39303</v>
          </cell>
          <cell r="Q657">
            <v>13327302</v>
          </cell>
          <cell r="R657" t="str">
            <v>SK LOQUITA' S, z. s.</v>
          </cell>
          <cell r="S657" t="str">
            <v>Královéhradecký kraj</v>
          </cell>
          <cell r="T657" t="str">
            <v>SB</v>
          </cell>
        </row>
        <row r="658">
          <cell r="D658" t="str">
            <v>Jan</v>
          </cell>
          <cell r="E658" t="str">
            <v>Daňhel</v>
          </cell>
          <cell r="F658" t="str">
            <v>Muž</v>
          </cell>
          <cell r="G658" t="str">
            <v>710123/0169</v>
          </cell>
          <cell r="H658" t="str">
            <v>Česká republika</v>
          </cell>
          <cell r="I658" t="str">
            <v>U Smaltovky</v>
          </cell>
          <cell r="K658" t="str">
            <v>Praha 7 (Česká republika)</v>
          </cell>
          <cell r="L658">
            <v>17002</v>
          </cell>
          <cell r="O658" t="str">
            <v>danhel@volny.cz</v>
          </cell>
          <cell r="P658">
            <v>25956</v>
          </cell>
          <cell r="Q658">
            <v>12927073</v>
          </cell>
          <cell r="R658" t="str">
            <v>Český snowboarding z.s.</v>
          </cell>
          <cell r="S658" t="str">
            <v>Hlavní město Praha</v>
          </cell>
          <cell r="T658" t="str">
            <v>SB</v>
          </cell>
        </row>
        <row r="659">
          <cell r="D659" t="str">
            <v>Petr</v>
          </cell>
          <cell r="E659" t="str">
            <v>Daňhel</v>
          </cell>
          <cell r="F659" t="str">
            <v>Muž</v>
          </cell>
          <cell r="G659" t="str">
            <v>830420/4733</v>
          </cell>
          <cell r="H659" t="str">
            <v>Česká republika</v>
          </cell>
          <cell r="I659" t="str">
            <v>Lesní</v>
          </cell>
          <cell r="J659">
            <v>710</v>
          </cell>
          <cell r="K659" t="str">
            <v>Bílovice nad Svitavou</v>
          </cell>
          <cell r="L659">
            <v>66401</v>
          </cell>
          <cell r="M659" t="str">
            <v>Jihomoravský kraj</v>
          </cell>
          <cell r="O659" t="str">
            <v>dahno6@seznam.cz</v>
          </cell>
          <cell r="P659">
            <v>30426</v>
          </cell>
          <cell r="Q659">
            <v>14631041</v>
          </cell>
          <cell r="R659" t="str">
            <v>Český snowboarding z.s.</v>
          </cell>
          <cell r="S659" t="str">
            <v>Hlavní město Praha</v>
          </cell>
          <cell r="T659" t="str">
            <v>SB</v>
          </cell>
        </row>
        <row r="660">
          <cell r="D660" t="str">
            <v>Věra</v>
          </cell>
          <cell r="E660" t="str">
            <v>Danielová</v>
          </cell>
          <cell r="F660" t="str">
            <v>Žena</v>
          </cell>
          <cell r="G660" t="str">
            <v>725401/1127</v>
          </cell>
          <cell r="H660" t="str">
            <v>Česká republika</v>
          </cell>
          <cell r="I660" t="str">
            <v>Hošťkova</v>
          </cell>
          <cell r="K660" t="str">
            <v>Talhov (Česká republika)</v>
          </cell>
          <cell r="L660">
            <v>53601</v>
          </cell>
          <cell r="O660" t="str">
            <v>vera.danielova@czechsnowoarding.cz</v>
          </cell>
          <cell r="P660">
            <v>26390</v>
          </cell>
          <cell r="Q660">
            <v>12918989</v>
          </cell>
          <cell r="R660" t="str">
            <v>Český snowboarding z.s.</v>
          </cell>
          <cell r="S660" t="str">
            <v>Hlavní město Praha</v>
          </cell>
          <cell r="T660" t="str">
            <v>SB</v>
          </cell>
        </row>
        <row r="661">
          <cell r="D661" t="str">
            <v>Iva</v>
          </cell>
          <cell r="E661" t="str">
            <v>Dattelová</v>
          </cell>
          <cell r="F661" t="str">
            <v>Žena</v>
          </cell>
          <cell r="G661" t="str">
            <v>906220/7154</v>
          </cell>
          <cell r="H661" t="str">
            <v>Česká republika</v>
          </cell>
          <cell r="I661" t="str">
            <v>Bedřichov</v>
          </cell>
          <cell r="J661">
            <v>119</v>
          </cell>
          <cell r="K661" t="str">
            <v>Špindlerův Mlýn - Bedřichov</v>
          </cell>
          <cell r="L661">
            <v>54351</v>
          </cell>
          <cell r="M661" t="str">
            <v>Královéhradecký kraj</v>
          </cell>
          <cell r="O661" t="str">
            <v>dattelova@ceskysnowboarding.cz</v>
          </cell>
          <cell r="P661">
            <v>33227</v>
          </cell>
          <cell r="Q661">
            <v>10891992</v>
          </cell>
          <cell r="R661" t="str">
            <v>Český snowboarding z.s.</v>
          </cell>
          <cell r="S661" t="str">
            <v>Hlavní město Praha</v>
          </cell>
          <cell r="T661" t="str">
            <v>SB</v>
          </cell>
        </row>
        <row r="662">
          <cell r="D662" t="str">
            <v>Filip</v>
          </cell>
          <cell r="E662" t="str">
            <v>David</v>
          </cell>
          <cell r="F662" t="str">
            <v>Muž</v>
          </cell>
          <cell r="G662" t="str">
            <v>780409/0041</v>
          </cell>
          <cell r="H662" t="str">
            <v>Česká republika</v>
          </cell>
          <cell r="I662" t="str">
            <v>Křížkovského</v>
          </cell>
          <cell r="K662" t="str">
            <v>Brno (Česká republika)</v>
          </cell>
          <cell r="L662">
            <v>60300</v>
          </cell>
          <cell r="O662" t="str">
            <v>filipdavid@ceskysnowboarding.cz</v>
          </cell>
          <cell r="P662">
            <v>28589</v>
          </cell>
          <cell r="Q662">
            <v>12973452</v>
          </cell>
          <cell r="R662" t="str">
            <v>Český snowboarding z.s.</v>
          </cell>
          <cell r="S662" t="str">
            <v>Hlavní město Praha</v>
          </cell>
          <cell r="T662" t="str">
            <v>SB</v>
          </cell>
        </row>
        <row r="663">
          <cell r="D663" t="str">
            <v>Jan</v>
          </cell>
          <cell r="E663" t="str">
            <v>David</v>
          </cell>
          <cell r="F663" t="str">
            <v>Žena</v>
          </cell>
          <cell r="G663" t="str">
            <v>790727/3693</v>
          </cell>
          <cell r="H663" t="str">
            <v>Česká republika</v>
          </cell>
          <cell r="I663" t="str">
            <v>Škroupova</v>
          </cell>
          <cell r="K663" t="str">
            <v>Šestajovice (Česká republika)</v>
          </cell>
          <cell r="L663" t="str">
            <v>250 92</v>
          </cell>
          <cell r="O663" t="str">
            <v>janxdavid@gmail.com</v>
          </cell>
          <cell r="P663">
            <v>29063</v>
          </cell>
          <cell r="Q663">
            <v>15113718</v>
          </cell>
          <cell r="R663" t="str">
            <v>Czech Snowboard Team z.s.</v>
          </cell>
          <cell r="S663" t="str">
            <v>Hlavní město Praha</v>
          </cell>
          <cell r="T663" t="str">
            <v>SB</v>
          </cell>
        </row>
        <row r="664">
          <cell r="D664" t="str">
            <v>Petr</v>
          </cell>
          <cell r="E664" t="str">
            <v>David</v>
          </cell>
          <cell r="F664" t="str">
            <v>Muž</v>
          </cell>
          <cell r="G664" t="str">
            <v>670307/1243</v>
          </cell>
          <cell r="H664" t="str">
            <v>Česká republika</v>
          </cell>
          <cell r="I664" t="str">
            <v>Kejplíkova</v>
          </cell>
          <cell r="K664" t="str">
            <v>Praha (Česká republika)</v>
          </cell>
          <cell r="L664" t="str">
            <v>149 00</v>
          </cell>
          <cell r="O664" t="str">
            <v>petrd.office@seznam.cz</v>
          </cell>
          <cell r="P664">
            <v>24538</v>
          </cell>
          <cell r="Q664">
            <v>13752886</v>
          </cell>
          <cell r="R664" t="str">
            <v>Neregistrovaní</v>
          </cell>
          <cell r="S664" t="str">
            <v>Hlavní město Praha</v>
          </cell>
          <cell r="T664" t="str">
            <v>SB</v>
          </cell>
        </row>
        <row r="665">
          <cell r="D665" t="str">
            <v>Samuel</v>
          </cell>
          <cell r="E665" t="str">
            <v>David</v>
          </cell>
          <cell r="F665" t="str">
            <v>Muž</v>
          </cell>
          <cell r="G665" t="str">
            <v>090603/4437</v>
          </cell>
          <cell r="H665" t="str">
            <v>Česká republika</v>
          </cell>
          <cell r="I665" t="str">
            <v>Škroupova</v>
          </cell>
          <cell r="J665">
            <v>1424</v>
          </cell>
          <cell r="K665" t="str">
            <v>Šestajovice</v>
          </cell>
          <cell r="L665">
            <v>25092</v>
          </cell>
          <cell r="M665" t="str">
            <v>Středočeský kraj</v>
          </cell>
          <cell r="N665" t="str">
            <v>4,20725E+11</v>
          </cell>
          <cell r="O665" t="str">
            <v>janxdavid@gmail.com</v>
          </cell>
          <cell r="P665">
            <v>39967</v>
          </cell>
          <cell r="Q665">
            <v>14903045</v>
          </cell>
          <cell r="R665" t="str">
            <v>Neregistrovaní</v>
          </cell>
          <cell r="S665" t="str">
            <v>Středočeský kraj</v>
          </cell>
          <cell r="T665" t="str">
            <v>SB</v>
          </cell>
        </row>
        <row r="666">
          <cell r="D666" t="str">
            <v>Abby</v>
          </cell>
          <cell r="E666" t="str">
            <v>Davidová</v>
          </cell>
          <cell r="F666" t="str">
            <v>Žena</v>
          </cell>
          <cell r="G666" t="str">
            <v>125905/1266</v>
          </cell>
          <cell r="H666" t="str">
            <v>Česká republika</v>
          </cell>
          <cell r="I666" t="str">
            <v>Dražovice</v>
          </cell>
          <cell r="J666">
            <v>23</v>
          </cell>
          <cell r="K666" t="str">
            <v>Dražovice</v>
          </cell>
          <cell r="L666">
            <v>68301</v>
          </cell>
          <cell r="M666" t="str">
            <v>Jihomoravský kraj</v>
          </cell>
          <cell r="O666" t="str">
            <v>verovika.papconova@seznam.cz</v>
          </cell>
          <cell r="P666">
            <v>41157</v>
          </cell>
          <cell r="Q666">
            <v>14735923</v>
          </cell>
          <cell r="R666" t="str">
            <v>Český snowboarding z.s.</v>
          </cell>
          <cell r="S666" t="str">
            <v>Hlavní město Praha</v>
          </cell>
          <cell r="T666" t="str">
            <v>SB</v>
          </cell>
        </row>
        <row r="667">
          <cell r="D667" t="str">
            <v>Sára</v>
          </cell>
          <cell r="E667" t="str">
            <v>Davidová</v>
          </cell>
          <cell r="F667" t="str">
            <v>Žena</v>
          </cell>
          <cell r="G667" t="str">
            <v>115308/1303</v>
          </cell>
          <cell r="H667" t="str">
            <v>Česká republika</v>
          </cell>
          <cell r="I667" t="str">
            <v>Škroupova</v>
          </cell>
          <cell r="J667">
            <v>1424</v>
          </cell>
          <cell r="K667" t="str">
            <v>Šestajovice</v>
          </cell>
          <cell r="L667">
            <v>25092</v>
          </cell>
          <cell r="M667" t="str">
            <v>Středočeský kraj</v>
          </cell>
          <cell r="O667" t="str">
            <v>janxdavid@gmail.com</v>
          </cell>
          <cell r="P667">
            <v>40610</v>
          </cell>
          <cell r="Q667">
            <v>15378850</v>
          </cell>
          <cell r="R667" t="str">
            <v>Neregistrovaní</v>
          </cell>
          <cell r="S667" t="str">
            <v>Středočeský kraj</v>
          </cell>
          <cell r="T667" t="str">
            <v>SB</v>
          </cell>
        </row>
        <row r="668">
          <cell r="D668" t="str">
            <v>Sobina</v>
          </cell>
          <cell r="E668" t="str">
            <v>Decková</v>
          </cell>
          <cell r="F668" t="str">
            <v>Žena</v>
          </cell>
          <cell r="G668" t="str">
            <v>795522/3859</v>
          </cell>
          <cell r="H668" t="str">
            <v>Česká republika</v>
          </cell>
          <cell r="I668" t="str">
            <v>Výkop</v>
          </cell>
          <cell r="K668" t="str">
            <v>Brno (Česká republika)</v>
          </cell>
          <cell r="L668">
            <v>65500</v>
          </cell>
          <cell r="O668" t="str">
            <v>deckova@czechsnowboarding.cz</v>
          </cell>
          <cell r="P668">
            <v>28997</v>
          </cell>
          <cell r="Q668">
            <v>14641852</v>
          </cell>
          <cell r="R668" t="str">
            <v>Český snowboarding z.s.</v>
          </cell>
          <cell r="S668" t="str">
            <v>Hlavní město Praha</v>
          </cell>
          <cell r="T668" t="str">
            <v>SB</v>
          </cell>
        </row>
        <row r="669">
          <cell r="C669">
            <v>775384</v>
          </cell>
          <cell r="D669" t="str">
            <v>Richard</v>
          </cell>
          <cell r="E669" t="str">
            <v>Děd</v>
          </cell>
          <cell r="F669" t="str">
            <v>Muž</v>
          </cell>
          <cell r="G669" t="str">
            <v>080802/1588</v>
          </cell>
          <cell r="H669" t="str">
            <v>Česká republika</v>
          </cell>
          <cell r="I669" t="str">
            <v>Vančurova</v>
          </cell>
          <cell r="J669">
            <v>372</v>
          </cell>
          <cell r="K669" t="str">
            <v>Vrchlabí</v>
          </cell>
          <cell r="L669">
            <v>54301</v>
          </cell>
          <cell r="M669" t="str">
            <v>Královéhradecký kraj</v>
          </cell>
          <cell r="N669" t="str">
            <v>4,20605E+11</v>
          </cell>
          <cell r="O669" t="str">
            <v>ddzuzik@seznam.cz</v>
          </cell>
          <cell r="P669">
            <v>39662</v>
          </cell>
          <cell r="Q669">
            <v>14236169</v>
          </cell>
          <cell r="R669" t="str">
            <v>SK LOQUITA' S, z. s.</v>
          </cell>
          <cell r="S669" t="str">
            <v>Královéhradecký kraj</v>
          </cell>
          <cell r="T669" t="str">
            <v>SB</v>
          </cell>
        </row>
        <row r="670">
          <cell r="D670" t="str">
            <v>Gabriela</v>
          </cell>
          <cell r="E670" t="str">
            <v>Dejmková</v>
          </cell>
          <cell r="F670" t="str">
            <v>Žena</v>
          </cell>
          <cell r="G670" t="str">
            <v>766120/2197</v>
          </cell>
          <cell r="H670" t="str">
            <v>Česká republika</v>
          </cell>
          <cell r="I670" t="str">
            <v>Masarykovo náměstí</v>
          </cell>
          <cell r="J670">
            <v>1</v>
          </cell>
          <cell r="K670" t="str">
            <v>Rokycany - Střed</v>
          </cell>
          <cell r="L670">
            <v>33701</v>
          </cell>
          <cell r="M670" t="str">
            <v>Plzeňský kraj</v>
          </cell>
          <cell r="O670" t="str">
            <v>GABINA.DEJMKOVA@atlas.cz</v>
          </cell>
          <cell r="P670">
            <v>28084</v>
          </cell>
          <cell r="Q670">
            <v>12928588</v>
          </cell>
          <cell r="R670" t="str">
            <v>Český snowboarding z.s.</v>
          </cell>
          <cell r="S670" t="str">
            <v>Hlavní město Praha</v>
          </cell>
          <cell r="T670" t="str">
            <v>SB</v>
          </cell>
        </row>
        <row r="671">
          <cell r="C671">
            <v>887894</v>
          </cell>
          <cell r="D671" t="str">
            <v>Kristýna</v>
          </cell>
          <cell r="E671" t="str">
            <v>Dejmková</v>
          </cell>
          <cell r="F671" t="str">
            <v>Žena</v>
          </cell>
          <cell r="G671" t="str">
            <v>085103/1599</v>
          </cell>
          <cell r="H671" t="str">
            <v>Česká republika</v>
          </cell>
          <cell r="I671" t="str">
            <v>Bedřichov</v>
          </cell>
          <cell r="J671">
            <v>134</v>
          </cell>
          <cell r="K671" t="str">
            <v>Špindlerův Mlýn - Bedřichov</v>
          </cell>
          <cell r="L671">
            <v>54351</v>
          </cell>
          <cell r="M671" t="str">
            <v>Královéhradecký kraj</v>
          </cell>
          <cell r="O671" t="str">
            <v>dded@centrum.cz</v>
          </cell>
          <cell r="P671">
            <v>39450</v>
          </cell>
          <cell r="Q671">
            <v>13992457</v>
          </cell>
          <cell r="R671" t="str">
            <v>SA Špindlerův Mlýn, z.s.</v>
          </cell>
          <cell r="S671" t="str">
            <v>Královéhradecký kraj</v>
          </cell>
          <cell r="T671" t="str">
            <v>SB</v>
          </cell>
        </row>
        <row r="672">
          <cell r="D672" t="str">
            <v>Radek</v>
          </cell>
          <cell r="E672" t="str">
            <v>Dembický</v>
          </cell>
          <cell r="F672" t="str">
            <v>Muž</v>
          </cell>
          <cell r="G672" t="str">
            <v>710822/2484</v>
          </cell>
          <cell r="H672" t="str">
            <v>Česká republika</v>
          </cell>
          <cell r="I672" t="str">
            <v>K.Buriana</v>
          </cell>
          <cell r="K672" t="str">
            <v>Chomutov (Česká republika)</v>
          </cell>
          <cell r="L672">
            <v>43001</v>
          </cell>
          <cell r="O672" t="str">
            <v>radek.dembicky@ceskysnowboarding.cz</v>
          </cell>
          <cell r="P672">
            <v>26167</v>
          </cell>
          <cell r="Q672">
            <v>12919090</v>
          </cell>
          <cell r="R672" t="str">
            <v>Český snowboarding z.s.</v>
          </cell>
          <cell r="S672" t="str">
            <v>Hlavní město Praha</v>
          </cell>
          <cell r="T672" t="str">
            <v>SB</v>
          </cell>
        </row>
        <row r="673">
          <cell r="D673" t="str">
            <v>Adéla</v>
          </cell>
          <cell r="E673" t="str">
            <v>Dembowski</v>
          </cell>
          <cell r="F673" t="str">
            <v>Žena</v>
          </cell>
          <cell r="G673" t="str">
            <v>740213/0186</v>
          </cell>
          <cell r="H673" t="str">
            <v>Česká republika</v>
          </cell>
          <cell r="I673" t="str">
            <v>Zborovská</v>
          </cell>
          <cell r="J673">
            <v>601</v>
          </cell>
          <cell r="K673" t="str">
            <v>Praha - Smíchov</v>
          </cell>
          <cell r="L673">
            <v>15000</v>
          </cell>
          <cell r="M673" t="str">
            <v>Hlavní město Praha</v>
          </cell>
          <cell r="O673" t="str">
            <v>dembowski@ceskysnowboarding.cz</v>
          </cell>
          <cell r="P673">
            <v>27073</v>
          </cell>
          <cell r="Q673">
            <v>12914242</v>
          </cell>
          <cell r="R673" t="str">
            <v>Český snowboarding z.s.</v>
          </cell>
          <cell r="S673" t="str">
            <v>Hlavní město Praha</v>
          </cell>
          <cell r="T673" t="str">
            <v>SB</v>
          </cell>
        </row>
        <row r="674">
          <cell r="D674" t="str">
            <v>Johana</v>
          </cell>
          <cell r="E674" t="str">
            <v>Demlová</v>
          </cell>
          <cell r="F674" t="str">
            <v>Žena</v>
          </cell>
          <cell r="G674" t="str">
            <v>095101/7078</v>
          </cell>
          <cell r="H674" t="str">
            <v>Česká republika</v>
          </cell>
          <cell r="I674" t="str">
            <v>Libhošť</v>
          </cell>
          <cell r="K674" t="str">
            <v>Nový Jičín (Česká republika)</v>
          </cell>
          <cell r="L674">
            <v>74101</v>
          </cell>
          <cell r="N674" t="str">
            <v>4,20778E+11</v>
          </cell>
          <cell r="O674" t="str">
            <v>johana.demlova@czechsnowboarding.cz</v>
          </cell>
          <cell r="P674">
            <v>39814</v>
          </cell>
          <cell r="Q674">
            <v>14688231</v>
          </cell>
          <cell r="R674" t="str">
            <v>Český snowboarding z.s.</v>
          </cell>
          <cell r="S674" t="str">
            <v>Hlavní město Praha</v>
          </cell>
          <cell r="T674" t="str">
            <v>SB</v>
          </cell>
        </row>
        <row r="675">
          <cell r="C675">
            <v>889221</v>
          </cell>
          <cell r="D675" t="str">
            <v>Sofie</v>
          </cell>
          <cell r="E675" t="str">
            <v>Demutová</v>
          </cell>
          <cell r="F675" t="str">
            <v>Žena</v>
          </cell>
          <cell r="G675" t="str">
            <v>095508/5087</v>
          </cell>
          <cell r="H675" t="str">
            <v>Česká republika</v>
          </cell>
          <cell r="I675" t="str">
            <v>Psohlavců</v>
          </cell>
          <cell r="J675">
            <v>1498</v>
          </cell>
          <cell r="K675" t="str">
            <v>Praha - Braník</v>
          </cell>
          <cell r="L675">
            <v>14700</v>
          </cell>
          <cell r="M675" t="str">
            <v>Hlavní město Praha</v>
          </cell>
          <cell r="O675" t="str">
            <v>andrea.demutova@gmail.com</v>
          </cell>
          <cell r="P675">
            <v>39941</v>
          </cell>
          <cell r="Q675">
            <v>15660251</v>
          </cell>
          <cell r="R675" t="str">
            <v>Snow Rockets, z.s.</v>
          </cell>
          <cell r="S675" t="str">
            <v>Plzeňský kraj</v>
          </cell>
          <cell r="T675" t="str">
            <v>SB</v>
          </cell>
        </row>
        <row r="676">
          <cell r="D676" t="str">
            <v>Andrea</v>
          </cell>
          <cell r="E676" t="str">
            <v>Denelucová</v>
          </cell>
          <cell r="F676" t="str">
            <v>Žena</v>
          </cell>
          <cell r="G676" t="str">
            <v>845324/2490</v>
          </cell>
          <cell r="H676" t="str">
            <v>Česká republika</v>
          </cell>
          <cell r="I676" t="str">
            <v>Poštovní</v>
          </cell>
          <cell r="J676">
            <v>1037</v>
          </cell>
          <cell r="K676" t="str">
            <v>Kadaň</v>
          </cell>
          <cell r="L676">
            <v>43201</v>
          </cell>
          <cell r="M676" t="str">
            <v>Ústecký kraj</v>
          </cell>
          <cell r="O676" t="str">
            <v>andrea.denelucova@maxklinovec.club</v>
          </cell>
          <cell r="P676">
            <v>30765</v>
          </cell>
          <cell r="Q676">
            <v>10578865</v>
          </cell>
          <cell r="R676" t="str">
            <v>Max Klínovec z.s.</v>
          </cell>
          <cell r="S676" t="str">
            <v>Ústecký kraj</v>
          </cell>
          <cell r="T676" t="str">
            <v>SB</v>
          </cell>
        </row>
        <row r="677">
          <cell r="D677" t="str">
            <v>Jakub</v>
          </cell>
          <cell r="E677" t="str">
            <v>Dian</v>
          </cell>
          <cell r="F677" t="str">
            <v>Muž</v>
          </cell>
          <cell r="G677" t="str">
            <v>090305/8926</v>
          </cell>
          <cell r="H677" t="str">
            <v>Česká republika</v>
          </cell>
          <cell r="I677" t="str">
            <v>Místní</v>
          </cell>
          <cell r="J677">
            <v>354</v>
          </cell>
          <cell r="K677" t="str">
            <v>Havířov - Město</v>
          </cell>
          <cell r="L677">
            <v>73601</v>
          </cell>
          <cell r="M677" t="str">
            <v>Moravskoslezský kraj</v>
          </cell>
          <cell r="O677" t="str">
            <v>jakub.dian@czechsnowboarding.cz</v>
          </cell>
          <cell r="P677">
            <v>39877</v>
          </cell>
          <cell r="Q677">
            <v>14704500</v>
          </cell>
          <cell r="R677" t="str">
            <v>Český snowboarding z.s.</v>
          </cell>
          <cell r="S677" t="str">
            <v>Hlavní město Praha</v>
          </cell>
          <cell r="T677" t="str">
            <v>SB</v>
          </cell>
        </row>
        <row r="678">
          <cell r="D678" t="str">
            <v>Karolína</v>
          </cell>
          <cell r="E678" t="str">
            <v>Dian</v>
          </cell>
          <cell r="F678" t="str">
            <v>Žena</v>
          </cell>
          <cell r="G678" t="str">
            <v>065306/8933</v>
          </cell>
          <cell r="H678" t="str">
            <v>Česká republika</v>
          </cell>
          <cell r="I678" t="str">
            <v>Místní</v>
          </cell>
          <cell r="J678">
            <v>354</v>
          </cell>
          <cell r="K678" t="str">
            <v>Havířov - Město</v>
          </cell>
          <cell r="L678">
            <v>73601</v>
          </cell>
          <cell r="M678" t="str">
            <v>Moravskoslezský kraj</v>
          </cell>
          <cell r="O678" t="str">
            <v>karolina.dian@czechsnowboarding.cz</v>
          </cell>
          <cell r="P678">
            <v>38782</v>
          </cell>
          <cell r="Q678">
            <v>14704496</v>
          </cell>
          <cell r="R678" t="str">
            <v>Český snowboarding z.s.</v>
          </cell>
          <cell r="S678" t="str">
            <v>Hlavní město Praha</v>
          </cell>
          <cell r="T678" t="str">
            <v>SB</v>
          </cell>
        </row>
        <row r="679">
          <cell r="D679" t="str">
            <v>Tomáš</v>
          </cell>
          <cell r="E679" t="str">
            <v>Dias</v>
          </cell>
          <cell r="F679" t="str">
            <v>Muž</v>
          </cell>
          <cell r="G679" t="str">
            <v>730927/4852</v>
          </cell>
          <cell r="H679" t="str">
            <v>Česká republika</v>
          </cell>
          <cell r="I679" t="str">
            <v>Sukdolská</v>
          </cell>
          <cell r="J679">
            <v>392</v>
          </cell>
          <cell r="K679" t="str">
            <v>Ondřejov</v>
          </cell>
          <cell r="L679">
            <v>25165</v>
          </cell>
          <cell r="M679" t="str">
            <v>Středočeský kraj</v>
          </cell>
          <cell r="O679" t="str">
            <v>tomas.dias73@gmail.com</v>
          </cell>
          <cell r="P679">
            <v>26934</v>
          </cell>
          <cell r="Q679">
            <v>13055904</v>
          </cell>
          <cell r="R679" t="str">
            <v>Český snowboarding z.s.</v>
          </cell>
          <cell r="S679" t="str">
            <v>Hlavní město Praha</v>
          </cell>
          <cell r="T679" t="str">
            <v>SB</v>
          </cell>
        </row>
        <row r="680">
          <cell r="D680" t="str">
            <v>Martin</v>
          </cell>
          <cell r="E680" t="str">
            <v>Diblíček</v>
          </cell>
          <cell r="F680" t="str">
            <v>Muž</v>
          </cell>
          <cell r="G680" t="str">
            <v>870628/3784</v>
          </cell>
          <cell r="H680" t="str">
            <v>Česká republika</v>
          </cell>
          <cell r="I680" t="str">
            <v>Bedřichov</v>
          </cell>
          <cell r="J680">
            <v>112</v>
          </cell>
          <cell r="K680" t="str">
            <v>Špindlerův Mlýn - Bedřichov</v>
          </cell>
          <cell r="L680">
            <v>54351</v>
          </cell>
          <cell r="M680" t="str">
            <v>Královéhradecký kraj</v>
          </cell>
          <cell r="O680" t="str">
            <v>diblicek@ceskysnowboarding.cz</v>
          </cell>
          <cell r="P680">
            <v>31956</v>
          </cell>
          <cell r="Q680">
            <v>10414369</v>
          </cell>
          <cell r="R680" t="str">
            <v>Český snowboarding z.s.</v>
          </cell>
          <cell r="S680" t="str">
            <v>Hlavní město Praha</v>
          </cell>
          <cell r="T680" t="str">
            <v>SB</v>
          </cell>
        </row>
        <row r="681">
          <cell r="D681" t="str">
            <v>Katka</v>
          </cell>
          <cell r="E681" t="str">
            <v>Di-Giustová</v>
          </cell>
          <cell r="F681" t="str">
            <v>Žena</v>
          </cell>
          <cell r="G681" t="str">
            <v>866014/7694</v>
          </cell>
          <cell r="H681" t="str">
            <v>Česká republika</v>
          </cell>
          <cell r="I681" t="str">
            <v>Milíkov</v>
          </cell>
          <cell r="J681">
            <v>144</v>
          </cell>
          <cell r="K681" t="str">
            <v>Milíkov</v>
          </cell>
          <cell r="L681">
            <v>73981</v>
          </cell>
          <cell r="M681" t="str">
            <v>Moravskoslezský kraj</v>
          </cell>
          <cell r="N681" t="str">
            <v>4,20723E+11</v>
          </cell>
          <cell r="O681" t="str">
            <v>giustova@ceskysnowboarding.cz</v>
          </cell>
          <cell r="P681">
            <v>31699</v>
          </cell>
          <cell r="Q681">
            <v>10612514</v>
          </cell>
          <cell r="R681" t="str">
            <v>Český snowboarding z.s.</v>
          </cell>
          <cell r="S681" t="str">
            <v>Hlavní město Praha</v>
          </cell>
          <cell r="T681" t="str">
            <v>SB</v>
          </cell>
        </row>
        <row r="682">
          <cell r="C682">
            <v>889165</v>
          </cell>
          <cell r="D682" t="str">
            <v>Adéla</v>
          </cell>
          <cell r="E682" t="str">
            <v>Diňosová</v>
          </cell>
          <cell r="F682" t="str">
            <v>Žena</v>
          </cell>
          <cell r="G682" t="str">
            <v>065801/3543</v>
          </cell>
          <cell r="H682" t="str">
            <v>Česká republika</v>
          </cell>
          <cell r="I682" t="str">
            <v>Krestova</v>
          </cell>
          <cell r="J682">
            <v>1255</v>
          </cell>
          <cell r="K682" t="str">
            <v>Ostrava - Hrabůvka</v>
          </cell>
          <cell r="L682">
            <v>70030</v>
          </cell>
          <cell r="M682" t="str">
            <v>Moravskoslezský kraj</v>
          </cell>
          <cell r="O682" t="str">
            <v>adela.dinosova@czechsnowboarding.cz</v>
          </cell>
          <cell r="P682">
            <v>38930</v>
          </cell>
          <cell r="Q682">
            <v>14666811</v>
          </cell>
          <cell r="R682" t="str">
            <v>Český snowboarding z.s.</v>
          </cell>
          <cell r="S682" t="str">
            <v>Hlavní město Praha</v>
          </cell>
          <cell r="T682" t="str">
            <v>SB</v>
          </cell>
        </row>
        <row r="683">
          <cell r="C683">
            <v>773728</v>
          </cell>
          <cell r="D683" t="str">
            <v>Marek</v>
          </cell>
          <cell r="E683" t="str">
            <v>Diviš</v>
          </cell>
          <cell r="F683" t="str">
            <v>Muž</v>
          </cell>
          <cell r="G683" t="str">
            <v>980521/1669</v>
          </cell>
          <cell r="H683" t="str">
            <v>Česká republika</v>
          </cell>
          <cell r="I683" t="str">
            <v>Družstevní</v>
          </cell>
          <cell r="J683">
            <v>115</v>
          </cell>
          <cell r="K683" t="str">
            <v>Vimperk III</v>
          </cell>
          <cell r="L683">
            <v>38501</v>
          </cell>
          <cell r="M683" t="str">
            <v>Jihočeský kraj</v>
          </cell>
          <cell r="N683" t="str">
            <v>4,20702E+11</v>
          </cell>
          <cell r="O683" t="str">
            <v>Eva.Divisova@email.cz</v>
          </cell>
          <cell r="P683">
            <v>35936</v>
          </cell>
          <cell r="Q683">
            <v>10717190</v>
          </cell>
          <cell r="R683" t="str">
            <v>SK SNOWRIDERS VIMPERK  z.s.</v>
          </cell>
          <cell r="S683" t="str">
            <v>Jihočeský kraj</v>
          </cell>
          <cell r="T683" t="str">
            <v>SB</v>
          </cell>
        </row>
        <row r="684">
          <cell r="D684" t="str">
            <v>Michal</v>
          </cell>
          <cell r="E684" t="str">
            <v>Diviš</v>
          </cell>
          <cell r="F684" t="str">
            <v>Muž</v>
          </cell>
          <cell r="G684" t="str">
            <v>920510/1686</v>
          </cell>
          <cell r="H684" t="str">
            <v>Česká republika</v>
          </cell>
          <cell r="I684" t="str">
            <v>Družstevní</v>
          </cell>
          <cell r="J684">
            <v>115</v>
          </cell>
          <cell r="K684" t="str">
            <v>Vimperk III</v>
          </cell>
          <cell r="L684">
            <v>38501</v>
          </cell>
          <cell r="M684" t="str">
            <v>Jihočeský kraj</v>
          </cell>
          <cell r="O684" t="str">
            <v>Eva.Divisova@email.cz</v>
          </cell>
          <cell r="P684">
            <v>33734</v>
          </cell>
          <cell r="Q684">
            <v>10654041</v>
          </cell>
          <cell r="R684" t="str">
            <v>Neregistrovaní</v>
          </cell>
          <cell r="S684" t="str">
            <v>Jihočeský kraj</v>
          </cell>
          <cell r="T684" t="str">
            <v>SB</v>
          </cell>
        </row>
        <row r="685">
          <cell r="D685" t="str">
            <v>Stanislav</v>
          </cell>
          <cell r="E685" t="str">
            <v>Diviš</v>
          </cell>
          <cell r="F685" t="str">
            <v>Muž</v>
          </cell>
          <cell r="G685" t="str">
            <v>881119/4216</v>
          </cell>
          <cell r="H685" t="str">
            <v>Česká republika</v>
          </cell>
          <cell r="I685" t="str">
            <v>K Radosti</v>
          </cell>
          <cell r="J685">
            <v>494</v>
          </cell>
          <cell r="K685" t="str">
            <v>Lelekovice</v>
          </cell>
          <cell r="L685">
            <v>66431</v>
          </cell>
          <cell r="M685" t="str">
            <v>Jihomoravský kraj</v>
          </cell>
          <cell r="O685" t="str">
            <v>s.divis@seznam.cz</v>
          </cell>
          <cell r="P685">
            <v>32466</v>
          </cell>
          <cell r="Q685">
            <v>13389542</v>
          </cell>
          <cell r="R685" t="str">
            <v>Český snowboarding z.s.</v>
          </cell>
          <cell r="S685" t="str">
            <v>Hlavní město Praha</v>
          </cell>
          <cell r="T685" t="str">
            <v>SB</v>
          </cell>
        </row>
        <row r="686">
          <cell r="D686" t="str">
            <v>Roman</v>
          </cell>
          <cell r="E686" t="str">
            <v>Dlauhý</v>
          </cell>
          <cell r="F686" t="str">
            <v>Muž</v>
          </cell>
          <cell r="G686" t="str">
            <v>900320/2131</v>
          </cell>
          <cell r="H686" t="str">
            <v>Česká republika</v>
          </cell>
          <cell r="I686" t="str">
            <v>Prešovská</v>
          </cell>
          <cell r="K686" t="str">
            <v>Plzeň (Česká republika)</v>
          </cell>
          <cell r="L686" t="str">
            <v>301 00</v>
          </cell>
          <cell r="O686" t="str">
            <v>dlauhy@ceskysnowboarding.cz</v>
          </cell>
          <cell r="P686">
            <v>32952</v>
          </cell>
          <cell r="Q686">
            <v>10887144</v>
          </cell>
          <cell r="R686" t="str">
            <v>Neregistrovaní</v>
          </cell>
          <cell r="S686" t="str">
            <v>Plzeňský kraj</v>
          </cell>
          <cell r="T686" t="str">
            <v>SB</v>
          </cell>
        </row>
        <row r="687">
          <cell r="D687" t="str">
            <v>Adriana</v>
          </cell>
          <cell r="E687" t="str">
            <v>Dlouhá</v>
          </cell>
          <cell r="F687" t="str">
            <v>Žena</v>
          </cell>
          <cell r="G687" t="str">
            <v>755815/4879</v>
          </cell>
          <cell r="H687" t="str">
            <v>Česká republika</v>
          </cell>
          <cell r="I687" t="str">
            <v>Riegrova</v>
          </cell>
          <cell r="J687">
            <v>1378</v>
          </cell>
          <cell r="K687" t="str">
            <v>Brno - Královo Pole</v>
          </cell>
          <cell r="L687">
            <v>61200</v>
          </cell>
          <cell r="M687" t="str">
            <v>Jihomoravský kraj</v>
          </cell>
          <cell r="O687" t="str">
            <v>dlouha@czechsnowboarding.cz</v>
          </cell>
          <cell r="P687">
            <v>27621</v>
          </cell>
          <cell r="Q687">
            <v>14588201</v>
          </cell>
          <cell r="R687" t="str">
            <v>SnowKidz z.s.</v>
          </cell>
          <cell r="S687" t="str">
            <v>Hlavní město Praha</v>
          </cell>
          <cell r="T687" t="str">
            <v>SB</v>
          </cell>
        </row>
        <row r="688">
          <cell r="D688" t="str">
            <v>Jiří</v>
          </cell>
          <cell r="E688" t="str">
            <v>Dlouhý</v>
          </cell>
          <cell r="F688" t="str">
            <v>Muž</v>
          </cell>
          <cell r="G688" t="str">
            <v>761213/2462</v>
          </cell>
          <cell r="H688" t="str">
            <v>Česká republika</v>
          </cell>
          <cell r="I688" t="str">
            <v>Kostermanova</v>
          </cell>
          <cell r="K688" t="str">
            <v>Chomutov (Česká republika)</v>
          </cell>
          <cell r="L688">
            <v>43001</v>
          </cell>
          <cell r="O688" t="str">
            <v>dlouhy@ceskysnowboarding.cz</v>
          </cell>
          <cell r="P688">
            <v>28107</v>
          </cell>
          <cell r="Q688">
            <v>10746593</v>
          </cell>
          <cell r="R688" t="str">
            <v>Český snowboarding z.s.</v>
          </cell>
          <cell r="S688" t="str">
            <v>Hlavní město Praha</v>
          </cell>
          <cell r="T688" t="str">
            <v>SB</v>
          </cell>
        </row>
        <row r="689">
          <cell r="D689" t="str">
            <v>Šarlota</v>
          </cell>
          <cell r="E689" t="str">
            <v>Dluhošová</v>
          </cell>
          <cell r="F689" t="str">
            <v>Žena</v>
          </cell>
          <cell r="G689" t="str">
            <v>125822/0172</v>
          </cell>
          <cell r="H689" t="str">
            <v>Česká republika</v>
          </cell>
          <cell r="I689" t="str">
            <v>Slezské náměstí</v>
          </cell>
          <cell r="J689">
            <v>47</v>
          </cell>
          <cell r="K689" t="str">
            <v>Bílovec</v>
          </cell>
          <cell r="L689">
            <v>74301</v>
          </cell>
          <cell r="M689" t="str">
            <v>Moravskoslezský kraj</v>
          </cell>
          <cell r="N689" t="str">
            <v>4,20732E+11</v>
          </cell>
          <cell r="O689" t="str">
            <v>sarlota.dluhosova@czechsnowboarding.cz</v>
          </cell>
          <cell r="P689">
            <v>41143</v>
          </cell>
          <cell r="Q689">
            <v>14704193</v>
          </cell>
          <cell r="R689" t="str">
            <v>Český snowboarding z.s.</v>
          </cell>
          <cell r="S689" t="str">
            <v>Hlavní město Praha</v>
          </cell>
          <cell r="T689" t="str">
            <v>SB</v>
          </cell>
        </row>
        <row r="690">
          <cell r="D690" t="str">
            <v>Marek</v>
          </cell>
          <cell r="E690" t="str">
            <v>Dobčák</v>
          </cell>
          <cell r="F690" t="str">
            <v>Muž</v>
          </cell>
          <cell r="G690" t="str">
            <v>140821/1134</v>
          </cell>
          <cell r="H690" t="str">
            <v>Česká republika</v>
          </cell>
          <cell r="I690" t="str">
            <v>Kobylnická</v>
          </cell>
          <cell r="J690">
            <v>1494</v>
          </cell>
          <cell r="K690" t="str">
            <v>Brno - Slatina</v>
          </cell>
          <cell r="L690">
            <v>62700</v>
          </cell>
          <cell r="M690" t="str">
            <v>Jihomoravský kraj</v>
          </cell>
          <cell r="N690" t="str">
            <v>4,20777E+11</v>
          </cell>
          <cell r="O690" t="str">
            <v>katerina.dobcakova@seznam.cz</v>
          </cell>
          <cell r="P690">
            <v>41872</v>
          </cell>
          <cell r="Q690">
            <v>14527977</v>
          </cell>
          <cell r="R690" t="str">
            <v>Czech Snowboard Team z.s.</v>
          </cell>
          <cell r="S690" t="str">
            <v>Hlavní město Praha</v>
          </cell>
          <cell r="T690" t="str">
            <v>SB</v>
          </cell>
        </row>
        <row r="691">
          <cell r="C691">
            <v>776326</v>
          </cell>
          <cell r="D691" t="str">
            <v>Vojtěch</v>
          </cell>
          <cell r="E691" t="str">
            <v>Dobeš</v>
          </cell>
          <cell r="F691" t="str">
            <v>Muž</v>
          </cell>
          <cell r="G691" t="str">
            <v>110312/0491</v>
          </cell>
          <cell r="H691" t="str">
            <v>Česká republika</v>
          </cell>
          <cell r="I691" t="str">
            <v>Karla Čapka</v>
          </cell>
          <cell r="J691">
            <v>335</v>
          </cell>
          <cell r="K691" t="str">
            <v>Vyškov - Nosálovice</v>
          </cell>
          <cell r="L691">
            <v>68201</v>
          </cell>
          <cell r="M691" t="str">
            <v>Jihomoravský kraj</v>
          </cell>
          <cell r="O691" t="str">
            <v>dobes.vy@tiscali.cz</v>
          </cell>
          <cell r="P691">
            <v>40614</v>
          </cell>
          <cell r="Q691">
            <v>14581733</v>
          </cell>
          <cell r="R691" t="str">
            <v>SnowKidz z.s.</v>
          </cell>
          <cell r="S691" t="str">
            <v>Hlavní město Praha</v>
          </cell>
          <cell r="T691" t="str">
            <v>SB</v>
          </cell>
        </row>
        <row r="692">
          <cell r="D692" t="str">
            <v>Karolína</v>
          </cell>
          <cell r="E692" t="str">
            <v>Dobiášová</v>
          </cell>
          <cell r="F692" t="str">
            <v>Žena</v>
          </cell>
          <cell r="G692" t="str">
            <v>706010/0212</v>
          </cell>
          <cell r="H692" t="str">
            <v>Česká republika</v>
          </cell>
          <cell r="I692" t="str">
            <v>Pod Klaudiánkou</v>
          </cell>
          <cell r="J692">
            <v>286</v>
          </cell>
          <cell r="K692" t="str">
            <v>Praha - Podolí</v>
          </cell>
          <cell r="L692">
            <v>14700</v>
          </cell>
          <cell r="M692" t="str">
            <v>Hlavní město Praha</v>
          </cell>
          <cell r="O692" t="str">
            <v>karolinadobiasova@ceskysnowboarding.cz</v>
          </cell>
          <cell r="P692">
            <v>25851</v>
          </cell>
          <cell r="Q692">
            <v>13016595</v>
          </cell>
          <cell r="R692" t="str">
            <v>Český snowboarding z.s.</v>
          </cell>
          <cell r="S692" t="str">
            <v>Hlavní město Praha</v>
          </cell>
          <cell r="T692" t="str">
            <v>SB</v>
          </cell>
        </row>
        <row r="693">
          <cell r="D693" t="str">
            <v>David</v>
          </cell>
          <cell r="E693" t="str">
            <v>Dobiš</v>
          </cell>
          <cell r="F693" t="str">
            <v>Muž</v>
          </cell>
          <cell r="G693" t="str">
            <v>890124/6387</v>
          </cell>
          <cell r="H693" t="str">
            <v>Česká republika</v>
          </cell>
          <cell r="I693" t="str">
            <v>K Lesu</v>
          </cell>
          <cell r="J693">
            <v>565</v>
          </cell>
          <cell r="K693" t="str">
            <v>Horoměřice</v>
          </cell>
          <cell r="L693">
            <v>25262</v>
          </cell>
          <cell r="M693" t="str">
            <v>Středočeský kraj</v>
          </cell>
          <cell r="N693" t="str">
            <v>4,20602E+11</v>
          </cell>
          <cell r="O693" t="str">
            <v>dobisdavid@seznam.cz</v>
          </cell>
          <cell r="P693">
            <v>32532</v>
          </cell>
          <cell r="Q693">
            <v>11719728</v>
          </cell>
          <cell r="R693" t="str">
            <v>Klub Krušných hor, z.s.</v>
          </cell>
          <cell r="S693" t="str">
            <v>Karlovarský kraj</v>
          </cell>
          <cell r="T693" t="str">
            <v>SB</v>
          </cell>
        </row>
        <row r="694">
          <cell r="D694" t="str">
            <v>Ivana</v>
          </cell>
          <cell r="E694" t="str">
            <v>Dobišová</v>
          </cell>
          <cell r="F694" t="str">
            <v>Žena</v>
          </cell>
          <cell r="G694" t="str">
            <v>655119/0745</v>
          </cell>
          <cell r="H694" t="str">
            <v>Česká republika</v>
          </cell>
          <cell r="I694" t="str">
            <v>Boží Dar</v>
          </cell>
          <cell r="J694">
            <v>222</v>
          </cell>
          <cell r="K694" t="str">
            <v>Boží Dar</v>
          </cell>
          <cell r="L694">
            <v>36262</v>
          </cell>
          <cell r="M694" t="str">
            <v>Karlovarský kraj</v>
          </cell>
          <cell r="O694" t="str">
            <v>info@sc-production.com</v>
          </cell>
          <cell r="P694">
            <v>23761</v>
          </cell>
          <cell r="Q694">
            <v>11180366</v>
          </cell>
          <cell r="R694" t="str">
            <v>Lyžařský klub Chomutov, z.s.</v>
          </cell>
          <cell r="S694" t="str">
            <v>Ústecký kraj</v>
          </cell>
          <cell r="T694" t="str">
            <v>SB</v>
          </cell>
        </row>
        <row r="695">
          <cell r="D695" t="str">
            <v>Jiří</v>
          </cell>
          <cell r="E695" t="str">
            <v>Doboš</v>
          </cell>
          <cell r="F695" t="str">
            <v>Muž</v>
          </cell>
          <cell r="G695" t="str">
            <v>970421/0736</v>
          </cell>
          <cell r="H695" t="str">
            <v>Česká republika</v>
          </cell>
          <cell r="I695" t="str">
            <v>Hrdlív</v>
          </cell>
          <cell r="K695" t="str">
            <v>Hrdlív (Česká republika)</v>
          </cell>
          <cell r="L695">
            <v>27306</v>
          </cell>
          <cell r="O695" t="str">
            <v>jirka252525@seznam.cz</v>
          </cell>
          <cell r="P695">
            <v>35541</v>
          </cell>
          <cell r="Q695">
            <v>13399040</v>
          </cell>
          <cell r="R695" t="str">
            <v>Český snowboarding z.s.</v>
          </cell>
          <cell r="S695" t="str">
            <v>Hlavní město Praha</v>
          </cell>
          <cell r="T695" t="str">
            <v>SB</v>
          </cell>
        </row>
        <row r="696">
          <cell r="D696" t="str">
            <v>Karolína</v>
          </cell>
          <cell r="E696" t="str">
            <v>Dobrá</v>
          </cell>
          <cell r="F696" t="str">
            <v>Žena</v>
          </cell>
          <cell r="G696" t="str">
            <v>035519/2156</v>
          </cell>
          <cell r="H696" t="str">
            <v>Česká republika</v>
          </cell>
          <cell r="I696" t="str">
            <v>Meruňková</v>
          </cell>
          <cell r="J696">
            <v>723</v>
          </cell>
          <cell r="K696" t="str">
            <v>Plzeň - Božkov</v>
          </cell>
          <cell r="L696">
            <v>32600</v>
          </cell>
          <cell r="M696" t="str">
            <v>Plzeňský kraj</v>
          </cell>
          <cell r="O696" t="str">
            <v>k.dobra@seznam.cz</v>
          </cell>
          <cell r="P696">
            <v>37760</v>
          </cell>
          <cell r="Q696">
            <v>13776734</v>
          </cell>
          <cell r="R696" t="str">
            <v>Snow Rockets, z.s.</v>
          </cell>
          <cell r="S696" t="str">
            <v>Plzeňský kraj</v>
          </cell>
          <cell r="T696" t="str">
            <v>SB</v>
          </cell>
        </row>
        <row r="697">
          <cell r="D697" t="str">
            <v>Dominik</v>
          </cell>
          <cell r="E697" t="str">
            <v>Dobrovolný</v>
          </cell>
          <cell r="F697" t="str">
            <v>Muž</v>
          </cell>
          <cell r="G697" t="str">
            <v>021125/4219</v>
          </cell>
          <cell r="H697" t="str">
            <v>Česká republika</v>
          </cell>
          <cell r="I697" t="str">
            <v>Neznašovy</v>
          </cell>
          <cell r="J697">
            <v>32</v>
          </cell>
          <cell r="K697" t="str">
            <v>Vrhaveč - Neznašovy</v>
          </cell>
          <cell r="L697">
            <v>33901</v>
          </cell>
          <cell r="M697" t="str">
            <v>Plzeňský kraj</v>
          </cell>
          <cell r="O697" t="str">
            <v>rybbka.kucerova@gmail.com</v>
          </cell>
          <cell r="P697">
            <v>37585</v>
          </cell>
          <cell r="Q697">
            <v>15659241</v>
          </cell>
          <cell r="R697" t="str">
            <v>Snow Rockets, z.s.</v>
          </cell>
          <cell r="S697" t="str">
            <v>Plzeňský kraj</v>
          </cell>
          <cell r="T697" t="str">
            <v>SB</v>
          </cell>
        </row>
        <row r="698">
          <cell r="D698" t="str">
            <v>Jan</v>
          </cell>
          <cell r="E698" t="str">
            <v>Dobrovolný</v>
          </cell>
          <cell r="F698" t="str">
            <v>Muž</v>
          </cell>
          <cell r="G698" t="str">
            <v>901113/4088</v>
          </cell>
          <cell r="H698" t="str">
            <v>Česká republika</v>
          </cell>
          <cell r="I698" t="str">
            <v>Marie Kudeříkové</v>
          </cell>
          <cell r="J698">
            <v>1006</v>
          </cell>
          <cell r="K698" t="str">
            <v>Brno - Židenice</v>
          </cell>
          <cell r="L698">
            <v>63600</v>
          </cell>
          <cell r="M698" t="str">
            <v>Jihomoravský kraj</v>
          </cell>
          <cell r="O698" t="str">
            <v>dobrovolny@czechsnowboarding.cz</v>
          </cell>
          <cell r="P698">
            <v>33190</v>
          </cell>
          <cell r="Q698">
            <v>14644882</v>
          </cell>
          <cell r="R698" t="str">
            <v>Český snowboarding z.s.</v>
          </cell>
          <cell r="S698" t="str">
            <v>Hlavní město Praha</v>
          </cell>
          <cell r="T698" t="str">
            <v>SB</v>
          </cell>
        </row>
        <row r="699">
          <cell r="D699" t="str">
            <v>Dominik</v>
          </cell>
          <cell r="E699" t="str">
            <v>Dočekal</v>
          </cell>
          <cell r="F699" t="str">
            <v>Muž</v>
          </cell>
          <cell r="G699" t="str">
            <v>101127/0832</v>
          </cell>
          <cell r="H699" t="str">
            <v>Česká republika</v>
          </cell>
          <cell r="I699" t="str">
            <v>Bedřichov</v>
          </cell>
          <cell r="J699">
            <v>37</v>
          </cell>
          <cell r="K699" t="str">
            <v>Špindlerův Mlýn - Bedřichov</v>
          </cell>
          <cell r="L699">
            <v>54351</v>
          </cell>
          <cell r="M699" t="str">
            <v>Královéhradecký kraj</v>
          </cell>
          <cell r="O699" t="str">
            <v>cenkova.lenka@seznam.cz</v>
          </cell>
          <cell r="P699">
            <v>40509</v>
          </cell>
          <cell r="Q699">
            <v>13706915</v>
          </cell>
          <cell r="R699" t="str">
            <v>Neregistrovaní</v>
          </cell>
          <cell r="S699" t="str">
            <v>Královéhradecký kraj</v>
          </cell>
          <cell r="T699" t="str">
            <v>BD</v>
          </cell>
        </row>
        <row r="700">
          <cell r="D700" t="str">
            <v>Filip</v>
          </cell>
          <cell r="E700" t="str">
            <v>Dočekal</v>
          </cell>
          <cell r="F700" t="str">
            <v>Muž</v>
          </cell>
          <cell r="G700" t="str">
            <v>070409/7977</v>
          </cell>
          <cell r="H700" t="str">
            <v>Česká republika</v>
          </cell>
          <cell r="I700" t="str">
            <v>Heyrovského</v>
          </cell>
          <cell r="K700" t="str">
            <v>Brno (Česká republika)</v>
          </cell>
          <cell r="L700">
            <v>60200</v>
          </cell>
          <cell r="O700" t="str">
            <v>docekal@czechsnowboarding.cz</v>
          </cell>
          <cell r="P700">
            <v>39181</v>
          </cell>
          <cell r="Q700">
            <v>14637812</v>
          </cell>
          <cell r="R700" t="str">
            <v>Český snowboarding z.s.</v>
          </cell>
          <cell r="S700" t="str">
            <v>Hlavní město Praha</v>
          </cell>
          <cell r="T700" t="str">
            <v>SB</v>
          </cell>
        </row>
        <row r="701">
          <cell r="D701" t="str">
            <v>Jiří</v>
          </cell>
          <cell r="E701" t="str">
            <v>Dočkal</v>
          </cell>
          <cell r="F701" t="str">
            <v>Muž</v>
          </cell>
          <cell r="G701" t="str">
            <v>910915/6166</v>
          </cell>
          <cell r="H701" t="str">
            <v>Česká republika</v>
          </cell>
          <cell r="I701" t="str">
            <v>Lerchova</v>
          </cell>
          <cell r="J701">
            <v>325</v>
          </cell>
          <cell r="K701" t="str">
            <v>Brno - Stránice</v>
          </cell>
          <cell r="L701">
            <v>60200</v>
          </cell>
          <cell r="M701" t="str">
            <v>Jihomoravský kraj</v>
          </cell>
          <cell r="O701" t="str">
            <v>dockal@ceskysnowboarding.cz</v>
          </cell>
          <cell r="P701">
            <v>33496</v>
          </cell>
          <cell r="Q701">
            <v>10893713</v>
          </cell>
          <cell r="R701" t="str">
            <v>Český snowboarding z.s.</v>
          </cell>
          <cell r="S701" t="str">
            <v>Hlavní město Praha</v>
          </cell>
          <cell r="T701" t="str">
            <v>SB</v>
          </cell>
        </row>
        <row r="702">
          <cell r="D702" t="str">
            <v>Filip</v>
          </cell>
          <cell r="E702" t="str">
            <v>Dohnal</v>
          </cell>
          <cell r="F702" t="str">
            <v>Muž</v>
          </cell>
          <cell r="G702" t="str">
            <v>030212/6242</v>
          </cell>
          <cell r="H702" t="str">
            <v>Česká republika</v>
          </cell>
          <cell r="I702" t="str">
            <v>Kulturní</v>
          </cell>
          <cell r="J702">
            <v>2832</v>
          </cell>
          <cell r="K702" t="str">
            <v>Rožnov pod Radhoštěm</v>
          </cell>
          <cell r="L702">
            <v>75661</v>
          </cell>
          <cell r="M702" t="str">
            <v>Zlínský kraj</v>
          </cell>
          <cell r="N702" t="str">
            <v>4,20725E+11</v>
          </cell>
          <cell r="O702" t="str">
            <v>filip.dohnal@czechsnowboarding.cz</v>
          </cell>
          <cell r="P702">
            <v>37664</v>
          </cell>
          <cell r="Q702">
            <v>14717331</v>
          </cell>
          <cell r="R702" t="str">
            <v>Český snowboarding z.s.</v>
          </cell>
          <cell r="S702" t="str">
            <v>Hlavní město Praha</v>
          </cell>
          <cell r="T702" t="str">
            <v>SB</v>
          </cell>
        </row>
        <row r="703">
          <cell r="D703" t="str">
            <v>Jiří</v>
          </cell>
          <cell r="E703" t="str">
            <v>Dohnal</v>
          </cell>
          <cell r="F703" t="str">
            <v>Muž</v>
          </cell>
          <cell r="G703" t="str">
            <v>740930/4991</v>
          </cell>
          <cell r="H703" t="str">
            <v>Česká republika</v>
          </cell>
          <cell r="I703" t="str">
            <v>Kulturní</v>
          </cell>
          <cell r="J703">
            <v>2832</v>
          </cell>
          <cell r="K703" t="str">
            <v>Rožnov pod Radhoštěm</v>
          </cell>
          <cell r="L703">
            <v>75661</v>
          </cell>
          <cell r="M703" t="str">
            <v>Zlínský kraj</v>
          </cell>
          <cell r="N703" t="str">
            <v>4,20725E+11</v>
          </cell>
          <cell r="O703" t="str">
            <v>jiri.dohnal@czechsnowboarding.cz</v>
          </cell>
          <cell r="P703">
            <v>27302</v>
          </cell>
          <cell r="Q703">
            <v>14717230</v>
          </cell>
          <cell r="R703" t="str">
            <v>Český snowboarding z.s.</v>
          </cell>
          <cell r="S703" t="str">
            <v>Hlavní město Praha</v>
          </cell>
          <cell r="T703" t="str">
            <v>SB</v>
          </cell>
        </row>
        <row r="704">
          <cell r="D704" t="str">
            <v>Pavel</v>
          </cell>
          <cell r="E704" t="str">
            <v>Dohnal</v>
          </cell>
          <cell r="F704" t="str">
            <v>Muž</v>
          </cell>
          <cell r="G704" t="str">
            <v>751208/4393</v>
          </cell>
          <cell r="H704" t="str">
            <v>Česká republika</v>
          </cell>
          <cell r="I704" t="str">
            <v>Pivovarská</v>
          </cell>
          <cell r="K704" t="str">
            <v>Holešov (Česká republika)</v>
          </cell>
          <cell r="L704">
            <v>76901</v>
          </cell>
          <cell r="O704" t="str">
            <v>paveldohnal@email.cz</v>
          </cell>
          <cell r="P704">
            <v>27736</v>
          </cell>
          <cell r="Q704">
            <v>13398636</v>
          </cell>
          <cell r="R704" t="str">
            <v>Český snowboarding z.s.</v>
          </cell>
          <cell r="S704" t="str">
            <v>Hlavní město Praha</v>
          </cell>
          <cell r="T704" t="str">
            <v>SB</v>
          </cell>
        </row>
        <row r="705">
          <cell r="D705" t="str">
            <v>Štěpán</v>
          </cell>
          <cell r="E705" t="str">
            <v>Dohnal</v>
          </cell>
          <cell r="F705" t="str">
            <v>Muž</v>
          </cell>
          <cell r="G705" t="str">
            <v>050202/7966</v>
          </cell>
          <cell r="H705" t="str">
            <v>Česká republika</v>
          </cell>
          <cell r="I705" t="str">
            <v>Strážnická</v>
          </cell>
          <cell r="J705">
            <v>962</v>
          </cell>
          <cell r="K705" t="str">
            <v>Brno - Slatina</v>
          </cell>
          <cell r="L705">
            <v>62700</v>
          </cell>
          <cell r="M705" t="str">
            <v>Jihomoravský kraj</v>
          </cell>
          <cell r="O705" t="str">
            <v>hschelova@email.cz</v>
          </cell>
          <cell r="P705">
            <v>38385</v>
          </cell>
          <cell r="Q705">
            <v>14591736</v>
          </cell>
          <cell r="R705" t="str">
            <v>SnowKidz z.s.</v>
          </cell>
          <cell r="S705" t="str">
            <v>Hlavní město Praha</v>
          </cell>
          <cell r="T705" t="str">
            <v>SB</v>
          </cell>
        </row>
        <row r="706">
          <cell r="D706" t="str">
            <v>Jakub</v>
          </cell>
          <cell r="E706" t="str">
            <v>Dohnálek</v>
          </cell>
          <cell r="F706" t="str">
            <v>Muž</v>
          </cell>
          <cell r="G706" t="str">
            <v>920716/0193</v>
          </cell>
          <cell r="H706" t="str">
            <v>Česká republika</v>
          </cell>
          <cell r="I706" t="str">
            <v>Šafaříkova</v>
          </cell>
          <cell r="J706">
            <v>205</v>
          </cell>
          <cell r="K706" t="str">
            <v>Praha - Vinohrady</v>
          </cell>
          <cell r="L706">
            <v>12000</v>
          </cell>
          <cell r="M706" t="str">
            <v>Hlavní město Praha</v>
          </cell>
          <cell r="O706" t="str">
            <v>dohnalek@ceskysnowboarding.cz</v>
          </cell>
          <cell r="P706">
            <v>33801</v>
          </cell>
          <cell r="Q706">
            <v>10729823</v>
          </cell>
          <cell r="R706" t="str">
            <v>Český snowboarding z.s.</v>
          </cell>
          <cell r="S706" t="str">
            <v>Hlavní město Praha</v>
          </cell>
          <cell r="T706" t="str">
            <v>SB</v>
          </cell>
        </row>
        <row r="707">
          <cell r="D707" t="str">
            <v>Naděžda</v>
          </cell>
          <cell r="E707" t="str">
            <v>Dohnálková</v>
          </cell>
          <cell r="F707" t="str">
            <v>Žena</v>
          </cell>
          <cell r="G707" t="str">
            <v>746205/0079</v>
          </cell>
          <cell r="H707" t="str">
            <v>Česká republika</v>
          </cell>
          <cell r="I707" t="str">
            <v>Rumunská</v>
          </cell>
          <cell r="J707">
            <v>20</v>
          </cell>
          <cell r="K707" t="str">
            <v>Praha - Vinohrady</v>
          </cell>
          <cell r="L707">
            <v>12000</v>
          </cell>
          <cell r="M707" t="str">
            <v>Hlavní město Praha</v>
          </cell>
          <cell r="O707" t="str">
            <v>nadezdadohnalkova@ceskysnowboarding.cz</v>
          </cell>
          <cell r="P707">
            <v>27368</v>
          </cell>
          <cell r="Q707">
            <v>13002956</v>
          </cell>
          <cell r="R707" t="str">
            <v>Český snowboarding z.s.</v>
          </cell>
          <cell r="S707" t="str">
            <v>Hlavní město Praha</v>
          </cell>
          <cell r="T707" t="str">
            <v>SB</v>
          </cell>
        </row>
        <row r="708">
          <cell r="D708" t="str">
            <v>Petra</v>
          </cell>
          <cell r="E708" t="str">
            <v>Dohnálková</v>
          </cell>
          <cell r="F708" t="str">
            <v>Žena</v>
          </cell>
          <cell r="G708" t="str">
            <v>945313/0940</v>
          </cell>
          <cell r="H708" t="str">
            <v>Česká republika</v>
          </cell>
          <cell r="I708" t="str">
            <v>Zádvorník</v>
          </cell>
          <cell r="J708">
            <v>489</v>
          </cell>
          <cell r="K708" t="str">
            <v>Velké Němčice</v>
          </cell>
          <cell r="L708">
            <v>69163</v>
          </cell>
          <cell r="M708" t="str">
            <v>Jihomoravský kraj</v>
          </cell>
          <cell r="O708" t="str">
            <v>dohnalkova@ceskysnowboarding.cz</v>
          </cell>
          <cell r="P708">
            <v>34406</v>
          </cell>
          <cell r="Q708">
            <v>10898965</v>
          </cell>
          <cell r="R708" t="str">
            <v>Český snowboarding z.s.</v>
          </cell>
          <cell r="S708" t="str">
            <v>Hlavní město Praha</v>
          </cell>
          <cell r="T708" t="str">
            <v>SB</v>
          </cell>
        </row>
        <row r="709">
          <cell r="D709" t="str">
            <v>Klára</v>
          </cell>
          <cell r="E709" t="str">
            <v>Dohnalová</v>
          </cell>
          <cell r="F709" t="str">
            <v>Žena</v>
          </cell>
          <cell r="G709" t="str">
            <v>045924/3268</v>
          </cell>
          <cell r="H709" t="str">
            <v>Česká republika</v>
          </cell>
          <cell r="I709" t="str">
            <v>Zahradní</v>
          </cell>
          <cell r="J709">
            <v>381</v>
          </cell>
          <cell r="K709" t="str">
            <v>Samotišky</v>
          </cell>
          <cell r="L709">
            <v>77900</v>
          </cell>
          <cell r="M709" t="str">
            <v>Olomoucký kraj</v>
          </cell>
          <cell r="N709" t="str">
            <v>4,20777E+11</v>
          </cell>
          <cell r="O709" t="str">
            <v>marky.dohnalova@seznam.cz</v>
          </cell>
          <cell r="P709">
            <v>38254</v>
          </cell>
          <cell r="Q709">
            <v>15489186</v>
          </cell>
          <cell r="R709" t="str">
            <v>SKI KLUB PETŘÍKOV, z.s.</v>
          </cell>
          <cell r="S709" t="str">
            <v>Olomoucký kraj</v>
          </cell>
          <cell r="T709" t="str">
            <v>SB</v>
          </cell>
        </row>
        <row r="710">
          <cell r="D710" t="str">
            <v>Lenka</v>
          </cell>
          <cell r="E710" t="str">
            <v>Dohnalová</v>
          </cell>
          <cell r="F710" t="str">
            <v>Žena</v>
          </cell>
          <cell r="G710" t="str">
            <v>755617/0732</v>
          </cell>
          <cell r="H710" t="str">
            <v>Česká republika</v>
          </cell>
          <cell r="I710" t="str">
            <v>Hamr</v>
          </cell>
          <cell r="K710" t="str">
            <v>jindřichův hradec (Česká republika)</v>
          </cell>
          <cell r="L710">
            <v>37701</v>
          </cell>
          <cell r="O710" t="str">
            <v>dohnalova@ceskysnowboarding.cz</v>
          </cell>
          <cell r="P710">
            <v>27562</v>
          </cell>
          <cell r="Q710">
            <v>13021750</v>
          </cell>
          <cell r="R710" t="str">
            <v>Český snowboarding z.s.</v>
          </cell>
          <cell r="S710" t="str">
            <v>Hlavní město Praha</v>
          </cell>
          <cell r="T710" t="str">
            <v>SB</v>
          </cell>
        </row>
        <row r="711">
          <cell r="C711">
            <v>886648</v>
          </cell>
          <cell r="D711" t="str">
            <v>Sandra</v>
          </cell>
          <cell r="E711" t="str">
            <v>Dohnalová</v>
          </cell>
          <cell r="F711" t="str">
            <v>Žena</v>
          </cell>
          <cell r="G711" t="str">
            <v>136021/0775</v>
          </cell>
          <cell r="H711" t="str">
            <v>Česká republika</v>
          </cell>
          <cell r="I711" t="str">
            <v>Točitá</v>
          </cell>
          <cell r="J711">
            <v>1902</v>
          </cell>
          <cell r="K711" t="str">
            <v>Praha - Krč</v>
          </cell>
          <cell r="L711">
            <v>14000</v>
          </cell>
          <cell r="M711" t="str">
            <v>Hlavní město Praha</v>
          </cell>
          <cell r="N711" t="str">
            <v>4,20603E+11</v>
          </cell>
          <cell r="O711" t="str">
            <v>robert.dohnal@direct.cz</v>
          </cell>
          <cell r="P711">
            <v>41568</v>
          </cell>
          <cell r="Q711">
            <v>15250427</v>
          </cell>
          <cell r="R711" t="str">
            <v>SA Špindlerův Mlýn, z.s.</v>
          </cell>
          <cell r="S711" t="str">
            <v>Královéhradecký kraj</v>
          </cell>
          <cell r="T711" t="str">
            <v>AD</v>
          </cell>
        </row>
        <row r="712">
          <cell r="C712">
            <v>776053</v>
          </cell>
          <cell r="D712" t="str">
            <v>Václav</v>
          </cell>
          <cell r="E712" t="str">
            <v>Dojiva</v>
          </cell>
          <cell r="F712" t="str">
            <v>Muž</v>
          </cell>
          <cell r="G712" t="str">
            <v>040322/0444</v>
          </cell>
          <cell r="H712" t="str">
            <v>Česká republika</v>
          </cell>
          <cell r="I712" t="str">
            <v>Balbínova</v>
          </cell>
          <cell r="J712">
            <v>469</v>
          </cell>
          <cell r="K712" t="str">
            <v>Brno - Židenice</v>
          </cell>
          <cell r="L712">
            <v>61500</v>
          </cell>
          <cell r="M712" t="str">
            <v>Jihomoravský kraj</v>
          </cell>
          <cell r="O712" t="str">
            <v>vasek.dojiva@volny.cz</v>
          </cell>
          <cell r="P712">
            <v>38068</v>
          </cell>
          <cell r="Q712">
            <v>13412275</v>
          </cell>
          <cell r="R712" t="str">
            <v>Český snowboarding z.s.</v>
          </cell>
          <cell r="S712" t="str">
            <v>Hlavní město Praha</v>
          </cell>
          <cell r="T712" t="str">
            <v>SB</v>
          </cell>
        </row>
        <row r="713">
          <cell r="D713" t="str">
            <v>Martin</v>
          </cell>
          <cell r="E713" t="str">
            <v>Doksanský</v>
          </cell>
          <cell r="F713" t="str">
            <v>Muž</v>
          </cell>
          <cell r="G713" t="str">
            <v>630927/0638</v>
          </cell>
          <cell r="H713" t="str">
            <v>Česká republika</v>
          </cell>
          <cell r="I713" t="str">
            <v>Pod Černým vrchem</v>
          </cell>
          <cell r="J713">
            <v>5420</v>
          </cell>
          <cell r="K713" t="str">
            <v>Chomutov</v>
          </cell>
          <cell r="L713">
            <v>43001</v>
          </cell>
          <cell r="M713" t="str">
            <v>Ústecký kraj</v>
          </cell>
          <cell r="O713" t="str">
            <v>martin.doksansky@ceskysnowboarding.cz</v>
          </cell>
          <cell r="P713">
            <v>23281</v>
          </cell>
          <cell r="Q713">
            <v>12990125</v>
          </cell>
          <cell r="R713" t="str">
            <v>Český snowboarding z.s.</v>
          </cell>
          <cell r="S713" t="str">
            <v>Hlavní město Praha</v>
          </cell>
          <cell r="T713" t="str">
            <v>SB</v>
          </cell>
        </row>
        <row r="714">
          <cell r="D714" t="str">
            <v>Natálie</v>
          </cell>
          <cell r="E714" t="str">
            <v>Dolachová</v>
          </cell>
          <cell r="F714" t="str">
            <v>Žena</v>
          </cell>
          <cell r="G714" t="str">
            <v>995606/4074</v>
          </cell>
          <cell r="H714" t="str">
            <v>Česká republika</v>
          </cell>
          <cell r="I714" t="str">
            <v>Brněnská</v>
          </cell>
          <cell r="J714">
            <v>1615</v>
          </cell>
          <cell r="K714" t="str">
            <v>Mikulov</v>
          </cell>
          <cell r="L714">
            <v>69201</v>
          </cell>
          <cell r="M714" t="str">
            <v>Jihomoravský kraj</v>
          </cell>
          <cell r="O714" t="str">
            <v>dolachova.natalie@czechsnowboarding.cz</v>
          </cell>
          <cell r="P714">
            <v>36317</v>
          </cell>
          <cell r="Q714">
            <v>14610328</v>
          </cell>
          <cell r="R714" t="str">
            <v>Český snowboarding z.s.</v>
          </cell>
          <cell r="S714" t="str">
            <v>Hlavní město Praha</v>
          </cell>
          <cell r="T714" t="str">
            <v>SB</v>
          </cell>
        </row>
        <row r="715">
          <cell r="D715" t="str">
            <v>Jan</v>
          </cell>
          <cell r="E715" t="str">
            <v>Dolanský</v>
          </cell>
          <cell r="F715" t="str">
            <v>Muž</v>
          </cell>
          <cell r="G715" t="str">
            <v>680404/2223</v>
          </cell>
          <cell r="H715" t="str">
            <v>Česká republika</v>
          </cell>
          <cell r="I715" t="str">
            <v>Šrámkova</v>
          </cell>
          <cell r="J715">
            <v>265</v>
          </cell>
          <cell r="K715" t="str">
            <v>Mladá Boleslav - Čejetičky</v>
          </cell>
          <cell r="L715">
            <v>29301</v>
          </cell>
          <cell r="M715" t="str">
            <v>Středočeský kraj</v>
          </cell>
          <cell r="N715" t="str">
            <v>4,20609E+11</v>
          </cell>
          <cell r="O715" t="str">
            <v>j.pocinek@rubidea.cz</v>
          </cell>
          <cell r="P715">
            <v>24932</v>
          </cell>
          <cell r="Q715">
            <v>16372889</v>
          </cell>
          <cell r="R715" t="str">
            <v>Spolek Y.S.R.</v>
          </cell>
          <cell r="S715" t="str">
            <v>Liberecký kraj</v>
          </cell>
          <cell r="T715" t="str">
            <v>SB</v>
          </cell>
        </row>
        <row r="716">
          <cell r="D716" t="str">
            <v>Anna</v>
          </cell>
          <cell r="E716" t="str">
            <v>Dolejší</v>
          </cell>
          <cell r="F716" t="str">
            <v>Žena</v>
          </cell>
          <cell r="G716" t="str">
            <v>085119/8117</v>
          </cell>
          <cell r="H716" t="str">
            <v>Česká republika</v>
          </cell>
          <cell r="I716" t="str">
            <v>Kabátníkova</v>
          </cell>
          <cell r="J716">
            <v>475</v>
          </cell>
          <cell r="K716" t="str">
            <v>Brno - Ponava</v>
          </cell>
          <cell r="L716">
            <v>60200</v>
          </cell>
          <cell r="M716" t="str">
            <v>Jihomoravský kraj</v>
          </cell>
          <cell r="O716" t="str">
            <v>dolejsi.anna@czechsnowboarding.cz</v>
          </cell>
          <cell r="P716">
            <v>39466</v>
          </cell>
          <cell r="Q716">
            <v>14606890</v>
          </cell>
          <cell r="R716" t="str">
            <v>Český snowboarding z.s.</v>
          </cell>
          <cell r="S716" t="str">
            <v>Hlavní město Praha</v>
          </cell>
          <cell r="T716" t="str">
            <v>SB</v>
          </cell>
        </row>
        <row r="717">
          <cell r="D717" t="str">
            <v>Jaroslav</v>
          </cell>
          <cell r="E717" t="str">
            <v>Dolejší</v>
          </cell>
          <cell r="F717" t="str">
            <v>Muž</v>
          </cell>
          <cell r="G717" t="str">
            <v>800712/1738</v>
          </cell>
          <cell r="H717" t="str">
            <v>Česká republika</v>
          </cell>
          <cell r="I717" t="str">
            <v>Nesvačiny</v>
          </cell>
          <cell r="K717" t="str">
            <v>Bystřice (Česká republika)</v>
          </cell>
          <cell r="L717">
            <v>25751</v>
          </cell>
          <cell r="O717" t="str">
            <v>jaroslavdolejsi@ceskysnowboarding.cz</v>
          </cell>
          <cell r="P717">
            <v>29414</v>
          </cell>
          <cell r="Q717">
            <v>12983556</v>
          </cell>
          <cell r="R717" t="str">
            <v>Český snowboarding z.s.</v>
          </cell>
          <cell r="S717" t="str">
            <v>Hlavní město Praha</v>
          </cell>
          <cell r="T717" t="str">
            <v>SB</v>
          </cell>
        </row>
        <row r="718">
          <cell r="D718" t="str">
            <v>Aleš</v>
          </cell>
          <cell r="E718" t="str">
            <v>Doležal</v>
          </cell>
          <cell r="F718" t="str">
            <v>Muž</v>
          </cell>
          <cell r="G718" t="str">
            <v>870306/1796</v>
          </cell>
          <cell r="H718" t="str">
            <v>Česká republika</v>
          </cell>
          <cell r="I718" t="str">
            <v>Záboří</v>
          </cell>
          <cell r="J718">
            <v>83</v>
          </cell>
          <cell r="K718" t="str">
            <v>Záboří</v>
          </cell>
          <cell r="L718">
            <v>38734</v>
          </cell>
          <cell r="M718" t="str">
            <v>Jihočeský kraj</v>
          </cell>
          <cell r="N718" t="str">
            <v>4,20721E+11</v>
          </cell>
          <cell r="O718" t="str">
            <v>adolezal.23@gmail.com</v>
          </cell>
          <cell r="P718">
            <v>31842</v>
          </cell>
          <cell r="Q718">
            <v>15744723</v>
          </cell>
          <cell r="R718" t="str">
            <v>Neregistrovaní</v>
          </cell>
          <cell r="S718" t="str">
            <v>Jihočeský kraj</v>
          </cell>
          <cell r="T718" t="str">
            <v>SB</v>
          </cell>
        </row>
        <row r="719">
          <cell r="D719" t="str">
            <v>Jan</v>
          </cell>
          <cell r="E719" t="str">
            <v>Doležal</v>
          </cell>
          <cell r="F719" t="str">
            <v>Muž</v>
          </cell>
          <cell r="G719" t="str">
            <v>890526/0166</v>
          </cell>
          <cell r="H719" t="str">
            <v>Česká republika</v>
          </cell>
          <cell r="I719" t="str">
            <v>Říčanská</v>
          </cell>
          <cell r="J719">
            <v>52</v>
          </cell>
          <cell r="K719" t="str">
            <v>Sibřina</v>
          </cell>
          <cell r="L719">
            <v>25084</v>
          </cell>
          <cell r="M719" t="str">
            <v>Středočeský kraj</v>
          </cell>
          <cell r="O719" t="str">
            <v>honza-dolezal@seznam.cz</v>
          </cell>
          <cell r="P719">
            <v>32654</v>
          </cell>
          <cell r="Q719">
            <v>10884114</v>
          </cell>
          <cell r="R719" t="str">
            <v>Neregistrovaní</v>
          </cell>
          <cell r="S719" t="str">
            <v>Středočeský kraj</v>
          </cell>
          <cell r="T719" t="str">
            <v>SB</v>
          </cell>
        </row>
        <row r="720">
          <cell r="D720" t="str">
            <v>Jaroslav</v>
          </cell>
          <cell r="E720" t="str">
            <v>Doležal</v>
          </cell>
          <cell r="F720" t="str">
            <v>Muž</v>
          </cell>
          <cell r="G720" t="str">
            <v>780614/7228</v>
          </cell>
          <cell r="H720" t="str">
            <v>Česká republika</v>
          </cell>
          <cell r="I720" t="str">
            <v>Vojtova</v>
          </cell>
          <cell r="J720">
            <v>514</v>
          </cell>
          <cell r="K720" t="str">
            <v>Brno - Štýřice</v>
          </cell>
          <cell r="L720">
            <v>63900</v>
          </cell>
          <cell r="M720" t="str">
            <v>Jihomoravský kraj</v>
          </cell>
          <cell r="O720" t="str">
            <v>dolezalj@ceskysnowboarding.cz</v>
          </cell>
          <cell r="P720">
            <v>28655</v>
          </cell>
          <cell r="Q720">
            <v>10860367</v>
          </cell>
          <cell r="R720" t="str">
            <v>Český snowboarding z.s.</v>
          </cell>
          <cell r="S720" t="str">
            <v>Hlavní město Praha</v>
          </cell>
          <cell r="T720" t="str">
            <v>SB</v>
          </cell>
        </row>
        <row r="721">
          <cell r="D721" t="str">
            <v>Jiří</v>
          </cell>
          <cell r="E721" t="str">
            <v>Doležal</v>
          </cell>
          <cell r="F721" t="str">
            <v>Muž</v>
          </cell>
          <cell r="G721" t="str">
            <v>910223/0907</v>
          </cell>
          <cell r="H721" t="str">
            <v>Česká republika</v>
          </cell>
          <cell r="I721" t="str">
            <v>Zahradní</v>
          </cell>
          <cell r="J721">
            <v>262</v>
          </cell>
          <cell r="K721" t="str">
            <v>Starý Kolín</v>
          </cell>
          <cell r="L721">
            <v>28123</v>
          </cell>
          <cell r="M721" t="str">
            <v>Středočeský kraj</v>
          </cell>
          <cell r="O721" t="str">
            <v>dolezalj@ceskysnowboarding.cz</v>
          </cell>
          <cell r="P721">
            <v>33292</v>
          </cell>
          <cell r="Q721">
            <v>10892400</v>
          </cell>
          <cell r="R721" t="str">
            <v>Český snowboarding z.s.</v>
          </cell>
          <cell r="S721" t="str">
            <v>Hlavní město Praha</v>
          </cell>
          <cell r="T721" t="str">
            <v>SB</v>
          </cell>
        </row>
        <row r="722">
          <cell r="C722">
            <v>776018</v>
          </cell>
          <cell r="D722" t="str">
            <v>Martin</v>
          </cell>
          <cell r="E722" t="str">
            <v>Doležal</v>
          </cell>
          <cell r="F722" t="str">
            <v>Muž</v>
          </cell>
          <cell r="G722" t="str">
            <v>040320/8718</v>
          </cell>
          <cell r="H722" t="str">
            <v>Česká republika</v>
          </cell>
          <cell r="I722" t="str">
            <v>Gen. Svobody</v>
          </cell>
          <cell r="J722">
            <v>1203</v>
          </cell>
          <cell r="K722" t="str">
            <v>Uničov</v>
          </cell>
          <cell r="L722">
            <v>78391</v>
          </cell>
          <cell r="M722" t="str">
            <v>Olomoucký kraj</v>
          </cell>
          <cell r="N722" t="str">
            <v>4,20738E+11</v>
          </cell>
          <cell r="O722" t="str">
            <v>dolezalm@ceskysnowboarding.cz</v>
          </cell>
          <cell r="P722">
            <v>38066</v>
          </cell>
          <cell r="Q722">
            <v>10595235</v>
          </cell>
          <cell r="R722" t="str">
            <v>Český snowboarding z.s.</v>
          </cell>
          <cell r="S722" t="str">
            <v>Hlavní město Praha</v>
          </cell>
          <cell r="T722" t="str">
            <v>SB</v>
          </cell>
        </row>
        <row r="723">
          <cell r="D723" t="str">
            <v>Matěj</v>
          </cell>
          <cell r="E723" t="str">
            <v>Doležal</v>
          </cell>
          <cell r="F723" t="str">
            <v>Muž</v>
          </cell>
          <cell r="G723" t="str">
            <v>070703/3690</v>
          </cell>
          <cell r="H723" t="str">
            <v>Česká republika</v>
          </cell>
          <cell r="I723" t="str">
            <v>Antošovická</v>
          </cell>
          <cell r="J723">
            <v>465</v>
          </cell>
          <cell r="K723" t="str">
            <v>Ostrava - Koblov</v>
          </cell>
          <cell r="L723">
            <v>71100</v>
          </cell>
          <cell r="M723" t="str">
            <v>Moravskoslezský kraj</v>
          </cell>
          <cell r="N723" t="str">
            <v>4,20604E+11</v>
          </cell>
          <cell r="O723" t="str">
            <v>matej.dolezal@czechsnowboarding.cz</v>
          </cell>
          <cell r="P723">
            <v>39266</v>
          </cell>
          <cell r="Q723">
            <v>14705813</v>
          </cell>
          <cell r="R723" t="str">
            <v>Český snowboarding z.s.</v>
          </cell>
          <cell r="S723" t="str">
            <v>Hlavní město Praha</v>
          </cell>
          <cell r="T723" t="str">
            <v>SB</v>
          </cell>
        </row>
        <row r="724">
          <cell r="D724" t="str">
            <v>Alžběta</v>
          </cell>
          <cell r="E724" t="str">
            <v>Doležalová</v>
          </cell>
          <cell r="F724" t="str">
            <v>Žena</v>
          </cell>
          <cell r="G724" t="str">
            <v>656126/0431</v>
          </cell>
          <cell r="H724" t="str">
            <v>Česká republika</v>
          </cell>
          <cell r="I724" t="str">
            <v>Škroupovo náměstí</v>
          </cell>
          <cell r="K724" t="str">
            <v>Chrudim (Česká republika)</v>
          </cell>
          <cell r="L724">
            <v>53701</v>
          </cell>
          <cell r="O724" t="str">
            <v>alzbetadol@seznam.cz</v>
          </cell>
          <cell r="P724">
            <v>24072</v>
          </cell>
          <cell r="Q724">
            <v>12924447</v>
          </cell>
          <cell r="R724" t="str">
            <v>Český snowboarding z.s.</v>
          </cell>
          <cell r="S724" t="str">
            <v>Hlavní město Praha</v>
          </cell>
          <cell r="T724" t="str">
            <v>SB</v>
          </cell>
        </row>
        <row r="725">
          <cell r="C725">
            <v>887621</v>
          </cell>
          <cell r="D725" t="str">
            <v>Lenka</v>
          </cell>
          <cell r="E725" t="str">
            <v>Doležalová</v>
          </cell>
          <cell r="F725" t="str">
            <v>Žena</v>
          </cell>
          <cell r="G725" t="str">
            <v>735627/2495</v>
          </cell>
          <cell r="H725" t="str">
            <v>Česká republika</v>
          </cell>
          <cell r="I725" t="str">
            <v>Věžní</v>
          </cell>
          <cell r="J725">
            <v>1394</v>
          </cell>
          <cell r="K725" t="str">
            <v>Kadaň</v>
          </cell>
          <cell r="L725">
            <v>43201</v>
          </cell>
          <cell r="M725" t="str">
            <v>Ústecký kraj</v>
          </cell>
          <cell r="O725" t="str">
            <v>lenka.dolezalova@maxklinovec.club</v>
          </cell>
          <cell r="P725">
            <v>26842</v>
          </cell>
          <cell r="Q725">
            <v>10662731</v>
          </cell>
          <cell r="R725" t="str">
            <v>Max Klínovec z.s.</v>
          </cell>
          <cell r="S725" t="str">
            <v>Ústecký kraj</v>
          </cell>
          <cell r="T725" t="str">
            <v>SB</v>
          </cell>
        </row>
        <row r="726">
          <cell r="D726" t="str">
            <v>Lucie</v>
          </cell>
          <cell r="E726" t="str">
            <v>Doležalová</v>
          </cell>
          <cell r="F726" t="str">
            <v>Žena</v>
          </cell>
          <cell r="G726" t="str">
            <v>895411/6127</v>
          </cell>
          <cell r="H726" t="str">
            <v>Česká republika</v>
          </cell>
          <cell r="I726" t="str">
            <v>Václava Dobiáše</v>
          </cell>
          <cell r="K726" t="str">
            <v>Jičín (Česká republika)</v>
          </cell>
          <cell r="L726" t="str">
            <v>506 01</v>
          </cell>
          <cell r="O726" t="str">
            <v>dolezaloval@ceskysnowboarding.cz</v>
          </cell>
          <cell r="P726">
            <v>32609</v>
          </cell>
          <cell r="Q726">
            <v>10886235</v>
          </cell>
          <cell r="R726" t="str">
            <v>Český snowboarding z.s.</v>
          </cell>
          <cell r="S726" t="str">
            <v>Hlavní město Praha</v>
          </cell>
          <cell r="T726" t="str">
            <v>SB</v>
          </cell>
        </row>
        <row r="727">
          <cell r="C727">
            <v>889146</v>
          </cell>
          <cell r="D727" t="str">
            <v>Michaela</v>
          </cell>
          <cell r="E727" t="str">
            <v>Doležalová</v>
          </cell>
          <cell r="F727" t="str">
            <v>Žena</v>
          </cell>
          <cell r="G727" t="str">
            <v>086125/8101</v>
          </cell>
          <cell r="H727" t="str">
            <v>Česká republika</v>
          </cell>
          <cell r="I727" t="str">
            <v>Osová Bítýška</v>
          </cell>
          <cell r="J727">
            <v>234</v>
          </cell>
          <cell r="K727" t="str">
            <v>Osová Bítýška</v>
          </cell>
          <cell r="L727">
            <v>59453</v>
          </cell>
          <cell r="M727" t="str">
            <v>Kraj Vysočina</v>
          </cell>
          <cell r="O727" t="str">
            <v>fuserusdolezalova@tiskali.cz</v>
          </cell>
          <cell r="P727">
            <v>39777</v>
          </cell>
          <cell r="Q727">
            <v>14628415</v>
          </cell>
          <cell r="R727" t="str">
            <v>Český snowboarding z.s.</v>
          </cell>
          <cell r="S727" t="str">
            <v>Hlavní město Praha</v>
          </cell>
          <cell r="T727" t="str">
            <v>SB</v>
          </cell>
        </row>
        <row r="728">
          <cell r="C728">
            <v>886578</v>
          </cell>
          <cell r="D728" t="str">
            <v>Simona</v>
          </cell>
          <cell r="E728" t="str">
            <v>Doležalová</v>
          </cell>
          <cell r="F728" t="str">
            <v>Žena</v>
          </cell>
          <cell r="G728" t="str">
            <v>085202/6505</v>
          </cell>
          <cell r="H728" t="str">
            <v>Česká republika</v>
          </cell>
          <cell r="I728" t="str">
            <v>Pionýrská</v>
          </cell>
          <cell r="J728">
            <v>1804</v>
          </cell>
          <cell r="K728" t="str">
            <v>Velké Meziříčí</v>
          </cell>
          <cell r="L728">
            <v>59401</v>
          </cell>
          <cell r="M728" t="str">
            <v>Kraj Vysočina</v>
          </cell>
          <cell r="N728" t="str">
            <v>4,20733E+11</v>
          </cell>
          <cell r="O728" t="str">
            <v>janadolezalova77@seznam.cz</v>
          </cell>
          <cell r="P728">
            <v>39480</v>
          </cell>
          <cell r="Q728">
            <v>13785222</v>
          </cell>
          <cell r="R728" t="str">
            <v>SKI klub Velké Meziříčí</v>
          </cell>
          <cell r="S728" t="str">
            <v>Kraj Vysočina</v>
          </cell>
          <cell r="T728" t="str">
            <v>AD</v>
          </cell>
        </row>
        <row r="729">
          <cell r="D729" t="str">
            <v>Jakub</v>
          </cell>
          <cell r="E729" t="str">
            <v>Dolha</v>
          </cell>
          <cell r="F729" t="str">
            <v>Muž</v>
          </cell>
          <cell r="G729" t="str">
            <v>910504/5642</v>
          </cell>
          <cell r="H729" t="str">
            <v>Česká republika</v>
          </cell>
          <cell r="I729" t="str">
            <v>ČS.Tankistů</v>
          </cell>
          <cell r="K729" t="str">
            <v>dolní lhota (Česká republika)</v>
          </cell>
          <cell r="L729">
            <v>70030</v>
          </cell>
          <cell r="N729" t="str">
            <v>4,20606E+11</v>
          </cell>
          <cell r="O729" t="str">
            <v>jakub.dolha@czechsnowboarding.cz</v>
          </cell>
          <cell r="P729">
            <v>33362</v>
          </cell>
          <cell r="Q729">
            <v>14689140</v>
          </cell>
          <cell r="R729" t="str">
            <v>Český snowboarding z.s.</v>
          </cell>
          <cell r="S729" t="str">
            <v>Hlavní město Praha</v>
          </cell>
          <cell r="T729" t="str">
            <v>SB</v>
          </cell>
        </row>
        <row r="730">
          <cell r="C730">
            <v>890047</v>
          </cell>
          <cell r="D730" t="str">
            <v>Mína</v>
          </cell>
          <cell r="E730" t="str">
            <v>Dolínková</v>
          </cell>
          <cell r="F730" t="str">
            <v>Žena</v>
          </cell>
          <cell r="G730" t="str">
            <v>135513/1030</v>
          </cell>
          <cell r="H730" t="str">
            <v>Česká republika</v>
          </cell>
          <cell r="I730" t="str">
            <v>Číňanská</v>
          </cell>
          <cell r="K730" t="str">
            <v>Praha (Česká republika)</v>
          </cell>
          <cell r="L730" t="str">
            <v>160 00</v>
          </cell>
          <cell r="N730" t="str">
            <v>4,20603E+11</v>
          </cell>
          <cell r="O730" t="str">
            <v>petr.dolinek@seznam.cz</v>
          </cell>
          <cell r="P730">
            <v>41407</v>
          </cell>
          <cell r="Q730">
            <v>16261247</v>
          </cell>
          <cell r="R730" t="str">
            <v>Snow Rockets, z.s.</v>
          </cell>
          <cell r="S730" t="str">
            <v>Plzeňský kraj</v>
          </cell>
          <cell r="T730" t="str">
            <v>SB</v>
          </cell>
        </row>
        <row r="731">
          <cell r="D731" t="str">
            <v>Kristýna</v>
          </cell>
          <cell r="E731" t="str">
            <v>Donátová</v>
          </cell>
          <cell r="F731" t="str">
            <v>Žena</v>
          </cell>
          <cell r="G731" t="str">
            <v>805327/0500</v>
          </cell>
          <cell r="H731" t="str">
            <v>Česká republika</v>
          </cell>
          <cell r="I731" t="str">
            <v>Na rovnosti 13a</v>
          </cell>
          <cell r="K731" t="str">
            <v>Praha 3 (Česká republika)</v>
          </cell>
          <cell r="L731" t="str">
            <v>130 00</v>
          </cell>
          <cell r="N731" t="str">
            <v>4,20725E+11</v>
          </cell>
          <cell r="O731" t="str">
            <v>donat.k@volny.cz</v>
          </cell>
          <cell r="P731">
            <v>29307</v>
          </cell>
          <cell r="Q731">
            <v>11722859</v>
          </cell>
          <cell r="R731" t="str">
            <v>SK Freestyle Area z. s.</v>
          </cell>
          <cell r="S731" t="str">
            <v>Liberecký kraj</v>
          </cell>
          <cell r="T731" t="str">
            <v>SB</v>
          </cell>
        </row>
        <row r="732">
          <cell r="D732" t="str">
            <v>Michaela</v>
          </cell>
          <cell r="E732" t="str">
            <v>Donelly</v>
          </cell>
          <cell r="F732" t="str">
            <v>Žena</v>
          </cell>
          <cell r="G732" t="str">
            <v>915220/1707</v>
          </cell>
          <cell r="H732" t="str">
            <v>Česká republika</v>
          </cell>
          <cell r="I732" t="str">
            <v>Sokolovská</v>
          </cell>
          <cell r="J732">
            <v>299</v>
          </cell>
          <cell r="K732" t="str">
            <v>Strakonice I</v>
          </cell>
          <cell r="L732">
            <v>38601</v>
          </cell>
          <cell r="M732" t="str">
            <v>Jihočeský kraj</v>
          </cell>
          <cell r="N732" t="str">
            <v>4,2074E+11</v>
          </cell>
          <cell r="O732" t="str">
            <v>becvarova.misa@gmail.com</v>
          </cell>
          <cell r="P732">
            <v>33289</v>
          </cell>
          <cell r="Q732">
            <v>13549590</v>
          </cell>
          <cell r="R732" t="str">
            <v>SK SNOWRIDERS VIMPERK  z.s.</v>
          </cell>
          <cell r="S732" t="str">
            <v>Jihočeský kraj</v>
          </cell>
          <cell r="T732" t="str">
            <v>SB</v>
          </cell>
        </row>
        <row r="733">
          <cell r="D733" t="str">
            <v>Tomáš</v>
          </cell>
          <cell r="E733" t="str">
            <v>Dono</v>
          </cell>
          <cell r="F733" t="str">
            <v>Muž</v>
          </cell>
          <cell r="G733" t="str">
            <v>850305/6133</v>
          </cell>
          <cell r="H733" t="str">
            <v>Česká republika</v>
          </cell>
          <cell r="I733" t="str">
            <v>Červená Voda</v>
          </cell>
          <cell r="J733">
            <v>57</v>
          </cell>
          <cell r="K733" t="str">
            <v>Červená Voda</v>
          </cell>
          <cell r="L733">
            <v>56161</v>
          </cell>
          <cell r="M733" t="str">
            <v>Pardubický kraj</v>
          </cell>
          <cell r="O733" t="str">
            <v>donotomas@seznam.cz</v>
          </cell>
          <cell r="P733">
            <v>31111</v>
          </cell>
          <cell r="Q733">
            <v>13389643</v>
          </cell>
          <cell r="R733" t="str">
            <v>Český snowboarding z.s.</v>
          </cell>
          <cell r="S733" t="str">
            <v>Hlavní město Praha</v>
          </cell>
          <cell r="T733" t="str">
            <v>SB</v>
          </cell>
        </row>
        <row r="734">
          <cell r="D734" t="str">
            <v>Jaroslav</v>
          </cell>
          <cell r="E734" t="str">
            <v>Dorážka</v>
          </cell>
          <cell r="F734" t="str">
            <v>Muž</v>
          </cell>
          <cell r="G734" t="str">
            <v>770512/2821</v>
          </cell>
          <cell r="H734" t="str">
            <v>Česká republika</v>
          </cell>
          <cell r="I734" t="str">
            <v>Wolkerova</v>
          </cell>
          <cell r="J734">
            <v>1744</v>
          </cell>
          <cell r="K734" t="str">
            <v>Jihlava</v>
          </cell>
          <cell r="L734">
            <v>58601</v>
          </cell>
          <cell r="M734" t="str">
            <v>Kraj Vysočina</v>
          </cell>
          <cell r="N734" t="str">
            <v>4,20775E+11</v>
          </cell>
          <cell r="O734" t="str">
            <v>dorazka@ceskysnowboarding.cz</v>
          </cell>
          <cell r="P734">
            <v>28257</v>
          </cell>
          <cell r="Q734">
            <v>10600386</v>
          </cell>
          <cell r="R734" t="str">
            <v>Český snowboarding z.s.</v>
          </cell>
          <cell r="S734" t="str">
            <v>Hlavní město Praha</v>
          </cell>
          <cell r="T734" t="str">
            <v>SB</v>
          </cell>
        </row>
        <row r="735">
          <cell r="D735" t="str">
            <v>Tomáš</v>
          </cell>
          <cell r="E735" t="str">
            <v>Dorfler</v>
          </cell>
          <cell r="F735" t="str">
            <v>Muž</v>
          </cell>
          <cell r="G735" t="str">
            <v>070621/1781</v>
          </cell>
          <cell r="H735" t="str">
            <v>Česká republika</v>
          </cell>
          <cell r="I735" t="str">
            <v>Meinlova</v>
          </cell>
          <cell r="J735">
            <v>197</v>
          </cell>
          <cell r="K735" t="str">
            <v>Pernink</v>
          </cell>
          <cell r="L735">
            <v>36236</v>
          </cell>
          <cell r="M735" t="str">
            <v>Karlovarský kraj</v>
          </cell>
          <cell r="N735" t="str">
            <v>4,20724E+11</v>
          </cell>
          <cell r="O735" t="str">
            <v>chaloupkaupotoka@seznam.cz</v>
          </cell>
          <cell r="P735">
            <v>39254</v>
          </cell>
          <cell r="Q735">
            <v>15648531</v>
          </cell>
          <cell r="R735" t="str">
            <v>Klub Krušných hor, z.s.</v>
          </cell>
          <cell r="S735" t="str">
            <v>Karlovarský kraj</v>
          </cell>
          <cell r="T735" t="str">
            <v>SB</v>
          </cell>
        </row>
        <row r="736">
          <cell r="D736" t="str">
            <v>Filip</v>
          </cell>
          <cell r="E736" t="str">
            <v>Doskočil</v>
          </cell>
          <cell r="F736" t="str">
            <v>Muž</v>
          </cell>
          <cell r="G736" t="str">
            <v>830304/7423</v>
          </cell>
          <cell r="H736" t="str">
            <v>Česká republika</v>
          </cell>
          <cell r="I736" t="str">
            <v>Horní Světlá</v>
          </cell>
          <cell r="K736" t="str">
            <v>Krompach (Česká republika)</v>
          </cell>
          <cell r="L736">
            <v>47151</v>
          </cell>
          <cell r="N736" t="str">
            <v>4,20775E+11</v>
          </cell>
          <cell r="O736" t="str">
            <v>doskocil@ceskysnowboarding.cz</v>
          </cell>
          <cell r="P736">
            <v>30379</v>
          </cell>
          <cell r="Q736">
            <v>10588565</v>
          </cell>
          <cell r="R736" t="str">
            <v>Český snowboarding z.s.</v>
          </cell>
          <cell r="S736" t="str">
            <v>Hlavní město Praha</v>
          </cell>
          <cell r="T736" t="str">
            <v>SB</v>
          </cell>
        </row>
        <row r="737">
          <cell r="D737" t="str">
            <v>Jan</v>
          </cell>
          <cell r="E737" t="str">
            <v>Dostál</v>
          </cell>
          <cell r="F737" t="str">
            <v>Muž</v>
          </cell>
          <cell r="G737" t="str">
            <v>830406/7233</v>
          </cell>
          <cell r="H737" t="str">
            <v>Česká republika</v>
          </cell>
          <cell r="I737" t="str">
            <v>Bratří Čapků</v>
          </cell>
          <cell r="J737">
            <v>1854</v>
          </cell>
          <cell r="K737" t="str">
            <v>Praha - Vinohrady</v>
          </cell>
          <cell r="L737">
            <v>10100</v>
          </cell>
          <cell r="M737" t="str">
            <v>Hlavní město Praha</v>
          </cell>
          <cell r="O737" t="str">
            <v>dostal@ceskysnowboarding.cz</v>
          </cell>
          <cell r="P737">
            <v>30412</v>
          </cell>
          <cell r="Q737">
            <v>10865825</v>
          </cell>
          <cell r="R737" t="str">
            <v>Český snowboarding z.s.</v>
          </cell>
          <cell r="S737" t="str">
            <v>Hlavní město Praha</v>
          </cell>
          <cell r="T737" t="str">
            <v>SB</v>
          </cell>
        </row>
        <row r="738">
          <cell r="D738" t="str">
            <v>Vojtěch</v>
          </cell>
          <cell r="E738" t="str">
            <v>Dostál</v>
          </cell>
          <cell r="F738" t="str">
            <v>Muž</v>
          </cell>
          <cell r="G738" t="str">
            <v>110121/1320</v>
          </cell>
          <cell r="H738" t="str">
            <v>Česká republika</v>
          </cell>
          <cell r="I738" t="str">
            <v>Bedřichov</v>
          </cell>
          <cell r="K738" t="str">
            <v>Špinlerův Mlýn (Česká republika)</v>
          </cell>
          <cell r="L738">
            <v>54351</v>
          </cell>
          <cell r="N738" t="str">
            <v>4,20603E+11</v>
          </cell>
          <cell r="O738" t="str">
            <v>kristina.dostalova@gmail.com</v>
          </cell>
          <cell r="P738">
            <v>40564</v>
          </cell>
          <cell r="Q738">
            <v>15404819</v>
          </cell>
          <cell r="R738" t="str">
            <v>Sportovní akademie Špindlerův Mlýn, z.ú.</v>
          </cell>
          <cell r="S738" t="str">
            <v>Královéhradecký kraj</v>
          </cell>
          <cell r="T738" t="str">
            <v>SB</v>
          </cell>
        </row>
        <row r="739">
          <cell r="D739" t="str">
            <v>David</v>
          </cell>
          <cell r="E739" t="str">
            <v>Dostálek</v>
          </cell>
          <cell r="F739" t="str">
            <v>Muž</v>
          </cell>
          <cell r="G739" t="str">
            <v>695906/0779</v>
          </cell>
          <cell r="H739" t="str">
            <v>Česká republika</v>
          </cell>
          <cell r="I739" t="str">
            <v>kounická</v>
          </cell>
          <cell r="K739" t="str">
            <v>Přerov (Česká republika)</v>
          </cell>
          <cell r="L739">
            <v>75002</v>
          </cell>
          <cell r="O739" t="str">
            <v>daviddostalek@ceskysnowboarding.cz</v>
          </cell>
          <cell r="P739">
            <v>25452</v>
          </cell>
          <cell r="Q739">
            <v>12971331</v>
          </cell>
          <cell r="R739" t="str">
            <v>Český snowboarding z.s.</v>
          </cell>
          <cell r="S739" t="str">
            <v>Hlavní město Praha</v>
          </cell>
          <cell r="T739" t="str">
            <v>SB</v>
          </cell>
        </row>
        <row r="740">
          <cell r="D740" t="str">
            <v>Martin</v>
          </cell>
          <cell r="E740" t="str">
            <v>Dostalík</v>
          </cell>
          <cell r="F740" t="str">
            <v>Muž</v>
          </cell>
          <cell r="G740" t="str">
            <v>880129/6163</v>
          </cell>
          <cell r="H740" t="str">
            <v>Česká republika</v>
          </cell>
          <cell r="I740" t="str">
            <v>Sídliště II</v>
          </cell>
          <cell r="J740">
            <v>29</v>
          </cell>
          <cell r="K740" t="str">
            <v>Kamenice</v>
          </cell>
          <cell r="L740">
            <v>25168</v>
          </cell>
          <cell r="M740" t="str">
            <v>Středočeský kraj</v>
          </cell>
          <cell r="O740" t="str">
            <v>dostalik@ceskysnowboarding.cz</v>
          </cell>
          <cell r="P740">
            <v>32171</v>
          </cell>
          <cell r="Q740">
            <v>10880171</v>
          </cell>
          <cell r="R740" t="str">
            <v>Český snowboarding z.s.</v>
          </cell>
          <cell r="S740" t="str">
            <v>Hlavní město Praha</v>
          </cell>
          <cell r="T740" t="str">
            <v>SB</v>
          </cell>
        </row>
        <row r="741">
          <cell r="C741">
            <v>889200</v>
          </cell>
          <cell r="D741" t="str">
            <v>Adéla</v>
          </cell>
          <cell r="E741" t="str">
            <v>Dostalíková</v>
          </cell>
          <cell r="F741" t="str">
            <v>Žena</v>
          </cell>
          <cell r="G741" t="str">
            <v>085723/1232</v>
          </cell>
          <cell r="H741" t="str">
            <v>Česká republika</v>
          </cell>
          <cell r="I741" t="str">
            <v>Havlíčkova</v>
          </cell>
          <cell r="J741">
            <v>534</v>
          </cell>
          <cell r="K741" t="str">
            <v>Bílovice nad Svitavou</v>
          </cell>
          <cell r="L741">
            <v>66401</v>
          </cell>
          <cell r="M741" t="str">
            <v>Jihomoravský kraj</v>
          </cell>
          <cell r="O741" t="str">
            <v>dostalikova.adela@czechsnowboarding.cz</v>
          </cell>
          <cell r="P741">
            <v>39652</v>
          </cell>
          <cell r="Q741">
            <v>14616388</v>
          </cell>
          <cell r="R741" t="str">
            <v>Český snowboarding z.s.</v>
          </cell>
          <cell r="S741" t="str">
            <v>Hlavní město Praha</v>
          </cell>
          <cell r="T741" t="str">
            <v>SB</v>
          </cell>
        </row>
        <row r="742">
          <cell r="D742" t="str">
            <v>Veronika</v>
          </cell>
          <cell r="E742" t="str">
            <v>Dostalíková</v>
          </cell>
          <cell r="F742" t="str">
            <v>Žena</v>
          </cell>
          <cell r="G742" t="str">
            <v>115529/0961</v>
          </cell>
          <cell r="H742" t="str">
            <v>Česká republika</v>
          </cell>
          <cell r="I742" t="str">
            <v>Havlíčkova</v>
          </cell>
          <cell r="J742">
            <v>534</v>
          </cell>
          <cell r="K742" t="str">
            <v>Bílovice nad Svitavou</v>
          </cell>
          <cell r="L742">
            <v>66401</v>
          </cell>
          <cell r="M742" t="str">
            <v>Jihomoravský kraj</v>
          </cell>
          <cell r="O742" t="str">
            <v>dostalikova.veronika@czechsnowboarding.cz</v>
          </cell>
          <cell r="P742">
            <v>40692</v>
          </cell>
          <cell r="Q742">
            <v>14616489</v>
          </cell>
          <cell r="R742" t="str">
            <v>Český snowboarding z.s.</v>
          </cell>
          <cell r="S742" t="str">
            <v>Hlavní město Praha</v>
          </cell>
          <cell r="T742" t="str">
            <v>SB</v>
          </cell>
        </row>
        <row r="743">
          <cell r="D743" t="str">
            <v>Barbora</v>
          </cell>
          <cell r="E743" t="str">
            <v>Dostálová</v>
          </cell>
          <cell r="F743" t="str">
            <v>Žena</v>
          </cell>
          <cell r="G743" t="str">
            <v>795205/0260</v>
          </cell>
          <cell r="H743" t="str">
            <v>Česká republika</v>
          </cell>
          <cell r="I743" t="str">
            <v>Nad Kajetánkou</v>
          </cell>
          <cell r="J743">
            <v>1401</v>
          </cell>
          <cell r="K743" t="str">
            <v>Praha - Břevnov</v>
          </cell>
          <cell r="L743">
            <v>16900</v>
          </cell>
          <cell r="M743" t="str">
            <v>Hlavní město Praha</v>
          </cell>
          <cell r="O743" t="str">
            <v>bara.dostalova@ceskysnowboarding.cz</v>
          </cell>
          <cell r="P743">
            <v>28891</v>
          </cell>
          <cell r="Q743">
            <v>12916565</v>
          </cell>
          <cell r="R743" t="str">
            <v>Český snowboarding z.s.</v>
          </cell>
          <cell r="S743" t="str">
            <v>Hlavní město Praha</v>
          </cell>
          <cell r="T743" t="str">
            <v>SB</v>
          </cell>
        </row>
        <row r="744">
          <cell r="D744" t="str">
            <v>Kateřina</v>
          </cell>
          <cell r="E744" t="str">
            <v>Dostálová</v>
          </cell>
          <cell r="F744" t="str">
            <v>Žena</v>
          </cell>
          <cell r="G744" t="str">
            <v>875104/3543</v>
          </cell>
          <cell r="H744" t="str">
            <v>Česká republika</v>
          </cell>
          <cell r="I744" t="str">
            <v>Kostelecká</v>
          </cell>
          <cell r="J744">
            <v>1830</v>
          </cell>
          <cell r="K744" t="str">
            <v>Náchod</v>
          </cell>
          <cell r="L744">
            <v>54701</v>
          </cell>
          <cell r="M744" t="str">
            <v>Královéhradecký kraj</v>
          </cell>
          <cell r="O744" t="str">
            <v>dostalova@ceskysnowboarding.cz</v>
          </cell>
          <cell r="P744">
            <v>31781</v>
          </cell>
          <cell r="Q744">
            <v>11470457</v>
          </cell>
          <cell r="R744" t="str">
            <v>Český snowboarding z.s.</v>
          </cell>
          <cell r="S744" t="str">
            <v>Hlavní město Praha</v>
          </cell>
          <cell r="T744" t="str">
            <v>SB</v>
          </cell>
        </row>
        <row r="745">
          <cell r="D745" t="str">
            <v>Nikola</v>
          </cell>
          <cell r="E745" t="str">
            <v>Dostálová</v>
          </cell>
          <cell r="F745" t="str">
            <v>Žena</v>
          </cell>
          <cell r="G745" t="str">
            <v>916207/3943</v>
          </cell>
          <cell r="H745" t="str">
            <v>Česká republika</v>
          </cell>
          <cell r="I745" t="str">
            <v>Krátká</v>
          </cell>
          <cell r="K745" t="str">
            <v>Letohrad (Česká republika)</v>
          </cell>
          <cell r="L745">
            <v>56151</v>
          </cell>
          <cell r="O745" t="str">
            <v>nikola.dostalova@email.cz</v>
          </cell>
          <cell r="P745">
            <v>33579</v>
          </cell>
          <cell r="Q745">
            <v>13401363</v>
          </cell>
          <cell r="R745" t="str">
            <v>Český snowboarding z.s.</v>
          </cell>
          <cell r="S745" t="str">
            <v>Hlavní město Praha</v>
          </cell>
          <cell r="T745" t="str">
            <v>SB</v>
          </cell>
        </row>
        <row r="746">
          <cell r="D746" t="str">
            <v>Veronika</v>
          </cell>
          <cell r="E746" t="str">
            <v>Dostálová</v>
          </cell>
          <cell r="F746" t="str">
            <v>Žena</v>
          </cell>
          <cell r="G746" t="str">
            <v>135325/0492</v>
          </cell>
          <cell r="H746" t="str">
            <v>Česká republika</v>
          </cell>
          <cell r="I746" t="str">
            <v>Bedřichov</v>
          </cell>
          <cell r="J746">
            <v>85</v>
          </cell>
          <cell r="K746" t="str">
            <v>Špindlerův Mlýn - Bedřichov</v>
          </cell>
          <cell r="L746">
            <v>54351</v>
          </cell>
          <cell r="M746" t="str">
            <v>Královéhradecký kraj</v>
          </cell>
          <cell r="N746" t="str">
            <v>4,20603E+11</v>
          </cell>
          <cell r="O746" t="str">
            <v>kristina.dostalova@gmail.com</v>
          </cell>
          <cell r="P746">
            <v>41358</v>
          </cell>
          <cell r="Q746">
            <v>15700162</v>
          </cell>
          <cell r="R746" t="str">
            <v>Sportovní akademie Špindlerův Mlýn, z.ú.</v>
          </cell>
          <cell r="S746" t="str">
            <v>Královéhradecký kraj</v>
          </cell>
          <cell r="T746" t="str">
            <v>SB</v>
          </cell>
        </row>
        <row r="747">
          <cell r="C747">
            <v>774475</v>
          </cell>
          <cell r="D747" t="str">
            <v>Jakub</v>
          </cell>
          <cell r="E747" t="str">
            <v>Doubravský</v>
          </cell>
          <cell r="F747" t="str">
            <v>Muž</v>
          </cell>
          <cell r="G747" t="str">
            <v>110531/7411</v>
          </cell>
          <cell r="H747" t="str">
            <v>Česká republika</v>
          </cell>
          <cell r="I747" t="str">
            <v>V zátiší</v>
          </cell>
          <cell r="J747">
            <v>462</v>
          </cell>
          <cell r="K747" t="str">
            <v>Vrchlabí - Podhůří</v>
          </cell>
          <cell r="L747">
            <v>54303</v>
          </cell>
          <cell r="M747" t="str">
            <v>Královéhradecký kraj</v>
          </cell>
          <cell r="O747" t="str">
            <v>monikarolfova@seznam.cz</v>
          </cell>
          <cell r="P747">
            <v>40694</v>
          </cell>
          <cell r="Q747">
            <v>13609915</v>
          </cell>
          <cell r="R747" t="str">
            <v>SA Špindlerův Mlýn, z.s.</v>
          </cell>
          <cell r="S747" t="str">
            <v>Královéhradecký kraj</v>
          </cell>
          <cell r="T747" t="str">
            <v>SB</v>
          </cell>
        </row>
        <row r="748">
          <cell r="D748" t="str">
            <v>Kristina</v>
          </cell>
          <cell r="E748" t="str">
            <v>Douděrová</v>
          </cell>
          <cell r="F748" t="str">
            <v>Žena</v>
          </cell>
          <cell r="G748" t="str">
            <v>135929/0647</v>
          </cell>
          <cell r="H748" t="str">
            <v>Česká republika</v>
          </cell>
          <cell r="I748" t="str">
            <v>Horáčkova</v>
          </cell>
          <cell r="J748">
            <v>925</v>
          </cell>
          <cell r="K748" t="str">
            <v>Praha - Krč</v>
          </cell>
          <cell r="L748">
            <v>14000</v>
          </cell>
          <cell r="M748" t="str">
            <v>Hlavní město Praha</v>
          </cell>
          <cell r="O748" t="str">
            <v>dana.u@email.cz</v>
          </cell>
          <cell r="P748">
            <v>41546</v>
          </cell>
          <cell r="Q748">
            <v>15411990</v>
          </cell>
          <cell r="R748" t="str">
            <v>Neregistrovaní</v>
          </cell>
          <cell r="S748" t="str">
            <v>Hlavní město Praha</v>
          </cell>
          <cell r="T748" t="str">
            <v>AD</v>
          </cell>
        </row>
        <row r="749">
          <cell r="D749" t="str">
            <v>Linda</v>
          </cell>
          <cell r="E749" t="str">
            <v>Douděrová</v>
          </cell>
          <cell r="F749" t="str">
            <v>Žena</v>
          </cell>
          <cell r="G749" t="str">
            <v>115414/1054</v>
          </cell>
          <cell r="H749" t="str">
            <v>Česká republika</v>
          </cell>
          <cell r="I749" t="str">
            <v>Horáčkova</v>
          </cell>
          <cell r="J749">
            <v>925</v>
          </cell>
          <cell r="K749" t="str">
            <v>Praha - Krč</v>
          </cell>
          <cell r="L749">
            <v>14000</v>
          </cell>
          <cell r="M749" t="str">
            <v>Hlavní město Praha</v>
          </cell>
          <cell r="O749" t="str">
            <v>dana.u@email.cz</v>
          </cell>
          <cell r="P749">
            <v>40647</v>
          </cell>
          <cell r="Q749">
            <v>15411889</v>
          </cell>
          <cell r="R749" t="str">
            <v>SK LOQUITA' S, z. s.</v>
          </cell>
          <cell r="S749" t="str">
            <v>Královéhradecký kraj</v>
          </cell>
          <cell r="T749" t="str">
            <v>SB</v>
          </cell>
        </row>
        <row r="750">
          <cell r="D750" t="str">
            <v>Julie</v>
          </cell>
          <cell r="E750" t="str">
            <v>Dourbělová</v>
          </cell>
          <cell r="F750" t="str">
            <v>Žena</v>
          </cell>
          <cell r="G750" t="str">
            <v>125221/1664</v>
          </cell>
          <cell r="H750" t="str">
            <v>Česká republika</v>
          </cell>
          <cell r="I750" t="str">
            <v>Fišova</v>
          </cell>
          <cell r="J750">
            <v>405</v>
          </cell>
          <cell r="K750" t="str">
            <v>Brno - Černá Pole</v>
          </cell>
          <cell r="L750">
            <v>60200</v>
          </cell>
          <cell r="M750" t="str">
            <v>Jihomoravský kraj</v>
          </cell>
          <cell r="O750" t="str">
            <v>dourbelova.julie@czechsnowboarding</v>
          </cell>
          <cell r="P750">
            <v>40960</v>
          </cell>
          <cell r="Q750">
            <v>14629324</v>
          </cell>
          <cell r="R750" t="str">
            <v>Český snowboarding z.s.</v>
          </cell>
          <cell r="S750" t="str">
            <v>Hlavní město Praha</v>
          </cell>
          <cell r="T750" t="str">
            <v>SB</v>
          </cell>
        </row>
        <row r="751">
          <cell r="C751">
            <v>776023</v>
          </cell>
          <cell r="D751" t="str">
            <v>Ondřej</v>
          </cell>
          <cell r="E751" t="str">
            <v>Douša</v>
          </cell>
          <cell r="F751" t="str">
            <v>Muž</v>
          </cell>
          <cell r="G751" t="str">
            <v>041210/0898</v>
          </cell>
          <cell r="H751" t="str">
            <v>Česká republika</v>
          </cell>
          <cell r="I751" t="str">
            <v>tř. Václava Klementa</v>
          </cell>
          <cell r="J751">
            <v>203</v>
          </cell>
          <cell r="K751" t="str">
            <v>Mladá Boleslav II</v>
          </cell>
          <cell r="L751">
            <v>29301</v>
          </cell>
          <cell r="M751" t="str">
            <v>Středočeský kraj</v>
          </cell>
          <cell r="N751" t="str">
            <v>4,20608E+11</v>
          </cell>
          <cell r="O751" t="str">
            <v>dousa@ceskysnowboarding.cz</v>
          </cell>
          <cell r="P751">
            <v>38331</v>
          </cell>
          <cell r="Q751">
            <v>10602713</v>
          </cell>
          <cell r="R751" t="str">
            <v>Český snowboarding z.s.</v>
          </cell>
          <cell r="S751" t="str">
            <v>Hlavní město Praha</v>
          </cell>
          <cell r="T751" t="str">
            <v>SB</v>
          </cell>
        </row>
        <row r="752">
          <cell r="D752" t="str">
            <v>Klára</v>
          </cell>
          <cell r="E752" t="str">
            <v>Doušová</v>
          </cell>
          <cell r="F752" t="str">
            <v>Žena</v>
          </cell>
          <cell r="G752" t="str">
            <v>915405/0499</v>
          </cell>
          <cell r="H752" t="str">
            <v>Česká republika</v>
          </cell>
          <cell r="I752" t="str">
            <v>Litevská</v>
          </cell>
          <cell r="J752">
            <v>2616</v>
          </cell>
          <cell r="K752" t="str">
            <v>Kladno - Kročehlavy</v>
          </cell>
          <cell r="L752">
            <v>27201</v>
          </cell>
          <cell r="M752" t="str">
            <v>Středočeský kraj</v>
          </cell>
          <cell r="O752" t="str">
            <v>klaradousova@seznam.cz</v>
          </cell>
          <cell r="P752">
            <v>33333</v>
          </cell>
          <cell r="Q752">
            <v>12932935</v>
          </cell>
          <cell r="R752" t="str">
            <v>Český snowboarding z.s.</v>
          </cell>
          <cell r="S752" t="str">
            <v>Hlavní město Praha</v>
          </cell>
          <cell r="T752" t="str">
            <v>SB</v>
          </cell>
        </row>
        <row r="753">
          <cell r="D753" t="str">
            <v>Tereza</v>
          </cell>
          <cell r="E753" t="str">
            <v>Doválelová</v>
          </cell>
          <cell r="F753" t="str">
            <v>Žena</v>
          </cell>
          <cell r="G753" t="str">
            <v>080903/1421</v>
          </cell>
          <cell r="H753" t="str">
            <v>Česká republika</v>
          </cell>
          <cell r="I753" t="str">
            <v>Nový Šaldorf</v>
          </cell>
          <cell r="K753" t="str">
            <v>Brno (Česká republika)</v>
          </cell>
          <cell r="L753">
            <v>67181</v>
          </cell>
          <cell r="O753" t="str">
            <v>tereza.dovalelova@czechsnowboarding.cz</v>
          </cell>
          <cell r="P753">
            <v>39694</v>
          </cell>
          <cell r="Q753">
            <v>14733802</v>
          </cell>
          <cell r="R753" t="str">
            <v>Český snowboarding z.s.</v>
          </cell>
          <cell r="S753" t="str">
            <v>Hlavní město Praha</v>
          </cell>
          <cell r="T753" t="str">
            <v>SB</v>
          </cell>
        </row>
        <row r="754">
          <cell r="D754" t="str">
            <v>Matěj</v>
          </cell>
          <cell r="E754" t="str">
            <v>Drábek</v>
          </cell>
          <cell r="F754" t="str">
            <v>Muž</v>
          </cell>
          <cell r="G754" t="str">
            <v>940530/5965</v>
          </cell>
          <cell r="H754" t="str">
            <v>Česká republika</v>
          </cell>
          <cell r="I754" t="str">
            <v>Proskovická</v>
          </cell>
          <cell r="J754">
            <v>669</v>
          </cell>
          <cell r="K754" t="str">
            <v>Ostrava - Výškovice</v>
          </cell>
          <cell r="L754">
            <v>70030</v>
          </cell>
          <cell r="M754" t="str">
            <v>Moravskoslezský kraj</v>
          </cell>
          <cell r="O754" t="str">
            <v>matej.drabek@czechsnowboarding.cz</v>
          </cell>
          <cell r="P754">
            <v>34484</v>
          </cell>
          <cell r="Q754">
            <v>14706520</v>
          </cell>
          <cell r="R754" t="str">
            <v>Český snowboarding z.s.</v>
          </cell>
          <cell r="S754" t="str">
            <v>Hlavní město Praha</v>
          </cell>
          <cell r="T754" t="str">
            <v>SB</v>
          </cell>
        </row>
        <row r="755">
          <cell r="D755" t="str">
            <v>Klára</v>
          </cell>
          <cell r="E755" t="str">
            <v>Drabinová</v>
          </cell>
          <cell r="F755" t="str">
            <v>Žena</v>
          </cell>
          <cell r="G755" t="str">
            <v>035224/5399</v>
          </cell>
          <cell r="H755" t="str">
            <v>Česká republika</v>
          </cell>
          <cell r="I755" t="str">
            <v>Novodvorská</v>
          </cell>
          <cell r="J755">
            <v>3058</v>
          </cell>
          <cell r="K755" t="str">
            <v>Frýdek-Místek - Frýdek</v>
          </cell>
          <cell r="L755">
            <v>73801</v>
          </cell>
          <cell r="M755" t="str">
            <v>Moravskoslezský kraj</v>
          </cell>
          <cell r="O755" t="str">
            <v>klara.drabinova@czechsnowboarding.cz</v>
          </cell>
          <cell r="P755">
            <v>37676</v>
          </cell>
          <cell r="Q755">
            <v>14707833</v>
          </cell>
          <cell r="R755" t="str">
            <v>Český snowboarding z.s.</v>
          </cell>
          <cell r="S755" t="str">
            <v>Hlavní město Praha</v>
          </cell>
          <cell r="T755" t="str">
            <v>SB</v>
          </cell>
        </row>
        <row r="756">
          <cell r="D756" t="str">
            <v>Drahomíra</v>
          </cell>
          <cell r="E756" t="str">
            <v>Drábková</v>
          </cell>
          <cell r="F756" t="str">
            <v>Žena</v>
          </cell>
          <cell r="G756" t="str">
            <v>505405/031</v>
          </cell>
          <cell r="H756" t="str">
            <v>Česká republika</v>
          </cell>
          <cell r="I756" t="str">
            <v>Dukelských hrdinů</v>
          </cell>
          <cell r="J756">
            <v>359</v>
          </cell>
          <cell r="K756" t="str">
            <v>Praha - Holešovice</v>
          </cell>
          <cell r="L756">
            <v>17000</v>
          </cell>
          <cell r="M756" t="str">
            <v>Hlavní město Praha</v>
          </cell>
          <cell r="O756" t="str">
            <v>fitlive@centrum.cz</v>
          </cell>
          <cell r="P756">
            <v>18358</v>
          </cell>
          <cell r="Q756">
            <v>12928285</v>
          </cell>
          <cell r="R756" t="str">
            <v>Český snowboarding z.s.</v>
          </cell>
          <cell r="S756" t="str">
            <v>Hlavní město Praha</v>
          </cell>
          <cell r="T756" t="str">
            <v>SB</v>
          </cell>
        </row>
        <row r="757">
          <cell r="C757">
            <v>776021</v>
          </cell>
          <cell r="D757" t="str">
            <v>Vít</v>
          </cell>
          <cell r="E757" t="str">
            <v>Dragoun</v>
          </cell>
          <cell r="F757" t="str">
            <v>Muž</v>
          </cell>
          <cell r="G757" t="str">
            <v>041210/3681</v>
          </cell>
          <cell r="H757" t="str">
            <v>Česká republika</v>
          </cell>
          <cell r="I757" t="str">
            <v>Lidická</v>
          </cell>
          <cell r="K757" t="str">
            <v>Králův Dvůr (Česká republika)</v>
          </cell>
          <cell r="L757">
            <v>26701</v>
          </cell>
          <cell r="N757" t="str">
            <v>4,20602E+11</v>
          </cell>
          <cell r="O757" t="str">
            <v>dragoun@ceskysnowboarding.cz</v>
          </cell>
          <cell r="P757">
            <v>38331</v>
          </cell>
          <cell r="Q757">
            <v>10600487</v>
          </cell>
          <cell r="R757" t="str">
            <v>Český snowboarding z.s.</v>
          </cell>
          <cell r="S757" t="str">
            <v>Hlavní město Praha</v>
          </cell>
          <cell r="T757" t="str">
            <v>SB</v>
          </cell>
        </row>
        <row r="758">
          <cell r="D758" t="str">
            <v>Hana</v>
          </cell>
          <cell r="E758" t="str">
            <v>Drahokoupilová</v>
          </cell>
          <cell r="F758" t="str">
            <v>Žena</v>
          </cell>
          <cell r="G758" t="str">
            <v>955306/3366</v>
          </cell>
          <cell r="H758" t="str">
            <v>Česká republika</v>
          </cell>
          <cell r="I758" t="str">
            <v>Svídnice</v>
          </cell>
          <cell r="J758">
            <v>129</v>
          </cell>
          <cell r="K758" t="str">
            <v>Svídnice</v>
          </cell>
          <cell r="L758">
            <v>53824</v>
          </cell>
          <cell r="M758" t="str">
            <v>Pardubický kraj</v>
          </cell>
          <cell r="O758" t="str">
            <v>hada9@seznam.cz</v>
          </cell>
          <cell r="P758">
            <v>34764</v>
          </cell>
          <cell r="Q758">
            <v>12928992</v>
          </cell>
          <cell r="R758" t="str">
            <v>Český snowboarding z.s.</v>
          </cell>
          <cell r="S758" t="str">
            <v>Hlavní město Praha</v>
          </cell>
          <cell r="T758" t="str">
            <v>SB</v>
          </cell>
        </row>
        <row r="759">
          <cell r="D759" t="str">
            <v>Denis</v>
          </cell>
          <cell r="E759" t="str">
            <v>Drahorád</v>
          </cell>
          <cell r="F759" t="str">
            <v>Muž</v>
          </cell>
          <cell r="G759" t="str">
            <v>020803/1868</v>
          </cell>
          <cell r="H759" t="str">
            <v>Česká republika</v>
          </cell>
          <cell r="I759" t="str">
            <v>Národní</v>
          </cell>
          <cell r="K759" t="str">
            <v>Františkovi Lázně (Česká republika)</v>
          </cell>
          <cell r="L759" t="str">
            <v>351 01</v>
          </cell>
          <cell r="O759" t="str">
            <v>denis.drahorad@czechsnowboarding.cz</v>
          </cell>
          <cell r="P759">
            <v>37471</v>
          </cell>
          <cell r="Q759">
            <v>14670952</v>
          </cell>
          <cell r="R759" t="str">
            <v>Český snowboarding z.s.</v>
          </cell>
          <cell r="S759" t="str">
            <v>Hlavní město Praha</v>
          </cell>
          <cell r="T759" t="str">
            <v>SB</v>
          </cell>
        </row>
        <row r="760">
          <cell r="D760" t="str">
            <v>Helena</v>
          </cell>
          <cell r="E760" t="str">
            <v>Drahorádová</v>
          </cell>
          <cell r="F760" t="str">
            <v>Žena</v>
          </cell>
          <cell r="G760" t="str">
            <v>466211/087</v>
          </cell>
          <cell r="H760" t="str">
            <v>Česká republika</v>
          </cell>
          <cell r="I760" t="str">
            <v>Boží Dar</v>
          </cell>
          <cell r="K760" t="str">
            <v>Boží Dar (Česká republika)</v>
          </cell>
          <cell r="L760">
            <v>36301</v>
          </cell>
          <cell r="O760" t="str">
            <v>drahoradova@klubkrusnychhor.cz</v>
          </cell>
          <cell r="P760">
            <v>17147</v>
          </cell>
          <cell r="Q760">
            <v>10828742</v>
          </cell>
          <cell r="R760" t="str">
            <v>Klub Krušných hor, z.s.</v>
          </cell>
          <cell r="S760" t="str">
            <v>Karlovarský kraj</v>
          </cell>
          <cell r="T760" t="str">
            <v>SB</v>
          </cell>
        </row>
        <row r="761">
          <cell r="C761">
            <v>888149</v>
          </cell>
          <cell r="D761" t="str">
            <v>Lucie</v>
          </cell>
          <cell r="E761" t="str">
            <v>Drahorádová</v>
          </cell>
          <cell r="F761" t="str">
            <v>Žena</v>
          </cell>
          <cell r="G761" t="str">
            <v>025904/1937</v>
          </cell>
          <cell r="H761" t="str">
            <v>Česká republika</v>
          </cell>
          <cell r="I761" t="str">
            <v>Boží Dar</v>
          </cell>
          <cell r="K761" t="str">
            <v>Boží Dar (Česká republika)</v>
          </cell>
          <cell r="L761">
            <v>36301</v>
          </cell>
          <cell r="O761" t="str">
            <v>drahoradova@klubkrusnychhor.cz</v>
          </cell>
          <cell r="P761">
            <v>37503</v>
          </cell>
          <cell r="Q761">
            <v>10828641</v>
          </cell>
          <cell r="R761" t="str">
            <v>Klub Krušných hor, z.s.</v>
          </cell>
          <cell r="S761" t="str">
            <v>Karlovarský kraj</v>
          </cell>
          <cell r="T761" t="str">
            <v>SB</v>
          </cell>
        </row>
        <row r="762">
          <cell r="D762" t="str">
            <v>Zuzana</v>
          </cell>
          <cell r="E762" t="str">
            <v>Drahorádová</v>
          </cell>
          <cell r="F762" t="str">
            <v>Žena</v>
          </cell>
          <cell r="G762" t="str">
            <v>875116/8393</v>
          </cell>
          <cell r="H762" t="str">
            <v>Česká republika</v>
          </cell>
          <cell r="I762" t="str">
            <v>Družstevní</v>
          </cell>
          <cell r="J762">
            <v>1291</v>
          </cell>
          <cell r="K762" t="str">
            <v>Vrchlabí</v>
          </cell>
          <cell r="L762">
            <v>54301</v>
          </cell>
          <cell r="M762" t="str">
            <v>Královéhradecký kraj</v>
          </cell>
          <cell r="N762" t="str">
            <v>4,20774E+11</v>
          </cell>
          <cell r="O762" t="str">
            <v>drahoradova@ceskysnowboarding.cz</v>
          </cell>
          <cell r="P762">
            <v>31793</v>
          </cell>
          <cell r="Q762">
            <v>10597659</v>
          </cell>
          <cell r="R762" t="str">
            <v>Český snowboarding z.s.</v>
          </cell>
          <cell r="S762" t="str">
            <v>Hlavní město Praha</v>
          </cell>
          <cell r="T762" t="str">
            <v>SB</v>
          </cell>
        </row>
        <row r="763">
          <cell r="D763" t="str">
            <v>Pavel</v>
          </cell>
          <cell r="E763" t="str">
            <v>Drahovzal</v>
          </cell>
          <cell r="F763" t="str">
            <v>Muž</v>
          </cell>
          <cell r="G763" t="str">
            <v>100109/7911</v>
          </cell>
          <cell r="H763" t="str">
            <v>Česká republika</v>
          </cell>
          <cell r="I763" t="str">
            <v>Podstránská</v>
          </cell>
          <cell r="J763">
            <v>705</v>
          </cell>
          <cell r="K763" t="str">
            <v>Brno - Slatina</v>
          </cell>
          <cell r="L763">
            <v>62700</v>
          </cell>
          <cell r="M763" t="str">
            <v>Jihomoravský kraj</v>
          </cell>
          <cell r="O763" t="str">
            <v>drahovzal.pavel@czechsnowboarding.cz</v>
          </cell>
          <cell r="P763">
            <v>40187</v>
          </cell>
          <cell r="Q763">
            <v>14620634</v>
          </cell>
          <cell r="R763" t="str">
            <v>Český snowboarding z.s.</v>
          </cell>
          <cell r="S763" t="str">
            <v>Hlavní město Praha</v>
          </cell>
          <cell r="T763" t="str">
            <v>SB</v>
          </cell>
        </row>
        <row r="764">
          <cell r="D764" t="str">
            <v>Laura</v>
          </cell>
          <cell r="E764" t="str">
            <v>Drahovzalová</v>
          </cell>
          <cell r="F764" t="str">
            <v>Žena</v>
          </cell>
          <cell r="G764" t="str">
            <v>065711/7901</v>
          </cell>
          <cell r="H764" t="str">
            <v>Česká republika</v>
          </cell>
          <cell r="I764" t="str">
            <v>Podstránská</v>
          </cell>
          <cell r="J764">
            <v>705</v>
          </cell>
          <cell r="K764" t="str">
            <v>Brno - Slatina</v>
          </cell>
          <cell r="L764">
            <v>62700</v>
          </cell>
          <cell r="M764" t="str">
            <v>Jihomoravský kraj</v>
          </cell>
          <cell r="O764" t="str">
            <v>drahovzalova.laura@czechsnowboarding.cz</v>
          </cell>
          <cell r="P764">
            <v>38909</v>
          </cell>
          <cell r="Q764">
            <v>14620735</v>
          </cell>
          <cell r="R764" t="str">
            <v>Český snowboarding z.s.</v>
          </cell>
          <cell r="S764" t="str">
            <v>Hlavní město Praha</v>
          </cell>
          <cell r="T764" t="str">
            <v>SB</v>
          </cell>
        </row>
        <row r="765">
          <cell r="D765" t="str">
            <v>Filip</v>
          </cell>
          <cell r="E765" t="str">
            <v>Drastich</v>
          </cell>
          <cell r="F765" t="str">
            <v>Muž</v>
          </cell>
          <cell r="G765" t="str">
            <v>100907/0546</v>
          </cell>
          <cell r="H765" t="str">
            <v>Česká republika</v>
          </cell>
          <cell r="I765" t="str">
            <v>Družební</v>
          </cell>
          <cell r="K765" t="str">
            <v>Ostrava (Česká republika)</v>
          </cell>
          <cell r="L765">
            <v>70030</v>
          </cell>
          <cell r="N765" t="str">
            <v>4,20775E+11</v>
          </cell>
          <cell r="O765" t="str">
            <v>filip.drastich@czechsnowboarding.cz</v>
          </cell>
          <cell r="P765">
            <v>40428</v>
          </cell>
          <cell r="Q765">
            <v>14695507</v>
          </cell>
          <cell r="R765" t="str">
            <v>Český snowboarding z.s.</v>
          </cell>
          <cell r="S765" t="str">
            <v>Hlavní město Praha</v>
          </cell>
          <cell r="T765" t="str">
            <v>SB</v>
          </cell>
        </row>
        <row r="766">
          <cell r="D766" t="str">
            <v>Nikola</v>
          </cell>
          <cell r="E766" t="str">
            <v>Drašnarová</v>
          </cell>
          <cell r="F766" t="str">
            <v>Žena</v>
          </cell>
          <cell r="G766" t="str">
            <v>730420/0178</v>
          </cell>
          <cell r="H766" t="str">
            <v>Česká republika</v>
          </cell>
          <cell r="I766" t="str">
            <v>Krakovská</v>
          </cell>
          <cell r="J766">
            <v>1366</v>
          </cell>
          <cell r="K766" t="str">
            <v>Praha - Nové Město</v>
          </cell>
          <cell r="L766">
            <v>11000</v>
          </cell>
          <cell r="M766" t="str">
            <v>Hlavní město Praha</v>
          </cell>
          <cell r="O766" t="str">
            <v>nikoladrasnarova@ceskysnowboarding.cz</v>
          </cell>
          <cell r="P766">
            <v>26774</v>
          </cell>
          <cell r="Q766">
            <v>13003663</v>
          </cell>
          <cell r="R766" t="str">
            <v>Český snowboarding z.s.</v>
          </cell>
          <cell r="S766" t="str">
            <v>Hlavní město Praha</v>
          </cell>
          <cell r="T766" t="str">
            <v>SB</v>
          </cell>
        </row>
        <row r="767">
          <cell r="D767" t="str">
            <v>Michal</v>
          </cell>
          <cell r="E767" t="str">
            <v>Dratva</v>
          </cell>
          <cell r="F767" t="str">
            <v>Muž</v>
          </cell>
          <cell r="G767" t="str">
            <v>080309/4919</v>
          </cell>
          <cell r="H767" t="str">
            <v>Česká republika</v>
          </cell>
          <cell r="I767" t="str">
            <v>Puškinovo náměstí</v>
          </cell>
          <cell r="J767">
            <v>692</v>
          </cell>
          <cell r="K767" t="str">
            <v>Praha - Bubeneč</v>
          </cell>
          <cell r="L767">
            <v>16000</v>
          </cell>
          <cell r="M767" t="str">
            <v>Hlavní město Praha</v>
          </cell>
          <cell r="N767" t="str">
            <v>4,20774E+11</v>
          </cell>
          <cell r="O767" t="str">
            <v>jakub.dratva@post.cz</v>
          </cell>
          <cell r="P767">
            <v>39516</v>
          </cell>
          <cell r="Q767">
            <v>16036935</v>
          </cell>
          <cell r="R767" t="str">
            <v>SPORTUNION z.s.</v>
          </cell>
          <cell r="S767" t="str">
            <v>Ústecký kraj</v>
          </cell>
          <cell r="T767" t="str">
            <v>SB</v>
          </cell>
        </row>
        <row r="768">
          <cell r="D768" t="str">
            <v>Nikola</v>
          </cell>
          <cell r="E768" t="str">
            <v>Dratvová</v>
          </cell>
          <cell r="F768" t="str">
            <v>Žena</v>
          </cell>
          <cell r="G768" t="str">
            <v>105106/4927</v>
          </cell>
          <cell r="H768" t="str">
            <v>Česká republika</v>
          </cell>
          <cell r="I768" t="str">
            <v>Puškinovo náměstí</v>
          </cell>
          <cell r="J768">
            <v>692</v>
          </cell>
          <cell r="K768" t="str">
            <v>Praha - Bubeneč</v>
          </cell>
          <cell r="L768">
            <v>16000</v>
          </cell>
          <cell r="M768" t="str">
            <v>Hlavní město Praha</v>
          </cell>
          <cell r="N768" t="str">
            <v>4,20774E+11</v>
          </cell>
          <cell r="O768" t="str">
            <v>jakub.dratva@post.cz</v>
          </cell>
          <cell r="P768">
            <v>40184</v>
          </cell>
          <cell r="Q768">
            <v>16037642</v>
          </cell>
          <cell r="R768" t="str">
            <v>SPORTUNION z.s.</v>
          </cell>
          <cell r="S768" t="str">
            <v>Ústecký kraj</v>
          </cell>
          <cell r="T768" t="str">
            <v>SB</v>
          </cell>
        </row>
        <row r="769">
          <cell r="C769">
            <v>889971</v>
          </cell>
          <cell r="D769" t="str">
            <v>Agnes</v>
          </cell>
          <cell r="E769" t="str">
            <v>Dravecká</v>
          </cell>
          <cell r="F769" t="str">
            <v>Žena</v>
          </cell>
          <cell r="G769" t="str">
            <v>106201/1720</v>
          </cell>
          <cell r="H769" t="str">
            <v>Česká republika</v>
          </cell>
          <cell r="I769" t="str">
            <v>K Panskému poli</v>
          </cell>
          <cell r="J769">
            <v>199</v>
          </cell>
          <cell r="K769" t="str">
            <v>Světice</v>
          </cell>
          <cell r="L769">
            <v>25101</v>
          </cell>
          <cell r="M769" t="str">
            <v>Středočeský kraj</v>
          </cell>
          <cell r="N769" t="str">
            <v>4,20777E+11</v>
          </cell>
          <cell r="O769" t="str">
            <v>pavlina@dravecka.info</v>
          </cell>
          <cell r="P769">
            <v>40513</v>
          </cell>
          <cell r="Q769">
            <v>16486562</v>
          </cell>
          <cell r="R769" t="str">
            <v>Snow Rockets, z.s.</v>
          </cell>
          <cell r="S769" t="str">
            <v>Plzeňský kraj</v>
          </cell>
          <cell r="T769" t="str">
            <v>SB</v>
          </cell>
        </row>
        <row r="770">
          <cell r="D770" t="str">
            <v>Jindřich</v>
          </cell>
          <cell r="E770" t="str">
            <v>Dráždil</v>
          </cell>
          <cell r="F770" t="str">
            <v>Muž</v>
          </cell>
          <cell r="G770" t="str">
            <v>830318/3790</v>
          </cell>
          <cell r="H770" t="str">
            <v>Česká republika</v>
          </cell>
          <cell r="I770" t="str">
            <v>Šerkovice</v>
          </cell>
          <cell r="J770">
            <v>95</v>
          </cell>
          <cell r="K770" t="str">
            <v>Šerkovice</v>
          </cell>
          <cell r="L770">
            <v>66601</v>
          </cell>
          <cell r="M770" t="str">
            <v>Jihomoravský kraj</v>
          </cell>
          <cell r="O770" t="str">
            <v>drazdil@ceskysnowboarding.cz</v>
          </cell>
          <cell r="P770">
            <v>30393</v>
          </cell>
          <cell r="Q770">
            <v>11489150</v>
          </cell>
          <cell r="R770" t="str">
            <v>Český snowboarding z.s.</v>
          </cell>
          <cell r="S770" t="str">
            <v>Hlavní město Praha</v>
          </cell>
          <cell r="T770" t="str">
            <v>SB</v>
          </cell>
        </row>
        <row r="771">
          <cell r="D771" t="str">
            <v>Daniela</v>
          </cell>
          <cell r="E771" t="str">
            <v>Drážková</v>
          </cell>
          <cell r="F771" t="str">
            <v>Žena</v>
          </cell>
          <cell r="G771" t="str">
            <v>755103/9452</v>
          </cell>
          <cell r="H771" t="str">
            <v>Česká republika</v>
          </cell>
          <cell r="I771" t="str">
            <v>Horná Sůča</v>
          </cell>
          <cell r="K771" t="str">
            <v>Stará Lubovňa (Česká republika)</v>
          </cell>
          <cell r="L771">
            <v>10000</v>
          </cell>
          <cell r="O771" t="str">
            <v>ddrazko@gmail.com</v>
          </cell>
          <cell r="P771">
            <v>27397</v>
          </cell>
          <cell r="Q771">
            <v>12927376</v>
          </cell>
          <cell r="R771" t="str">
            <v>Český snowboarding z.s.</v>
          </cell>
          <cell r="S771" t="str">
            <v>Hlavní město Praha</v>
          </cell>
          <cell r="T771" t="str">
            <v>SB</v>
          </cell>
        </row>
        <row r="772">
          <cell r="D772" t="str">
            <v>Miroslav</v>
          </cell>
          <cell r="E772" t="str">
            <v>Dražkovec</v>
          </cell>
          <cell r="F772" t="str">
            <v>Muž</v>
          </cell>
          <cell r="H772" t="str">
            <v>Slovensko</v>
          </cell>
          <cell r="I772" t="str">
            <v>Horná Sůča</v>
          </cell>
          <cell r="K772" t="str">
            <v>Stará Lubovňa (Česká republika)</v>
          </cell>
          <cell r="L772">
            <v>78621</v>
          </cell>
          <cell r="O772" t="str">
            <v>mirodrazkovec@ceskysnowboarding.cz</v>
          </cell>
          <cell r="P772">
            <v>25716</v>
          </cell>
          <cell r="Q772">
            <v>12919191</v>
          </cell>
          <cell r="R772" t="str">
            <v>Český snowboarding z.s.</v>
          </cell>
          <cell r="S772" t="str">
            <v>Hlavní město Praha</v>
          </cell>
          <cell r="T772" t="str">
            <v>SB</v>
          </cell>
        </row>
        <row r="773">
          <cell r="D773" t="str">
            <v>Petr</v>
          </cell>
          <cell r="E773" t="str">
            <v>Drbal</v>
          </cell>
          <cell r="F773" t="str">
            <v>Muž</v>
          </cell>
          <cell r="G773" t="str">
            <v>430101/002</v>
          </cell>
          <cell r="H773" t="str">
            <v>Česká republika</v>
          </cell>
          <cell r="I773" t="str">
            <v>Dykova</v>
          </cell>
          <cell r="J773">
            <v>911</v>
          </cell>
          <cell r="K773" t="str">
            <v>Hradec Králové - Pražské Předměstí</v>
          </cell>
          <cell r="L773">
            <v>50002</v>
          </cell>
          <cell r="M773" t="str">
            <v>Královéhradecký kraj</v>
          </cell>
          <cell r="O773" t="str">
            <v>klofac.karel@gmail.com</v>
          </cell>
          <cell r="P773">
            <v>15707</v>
          </cell>
          <cell r="Q773">
            <v>10447614</v>
          </cell>
          <cell r="R773" t="str">
            <v>Sportovní klub 2.P.S.K., spolek</v>
          </cell>
          <cell r="S773" t="str">
            <v>Hlavní město Praha</v>
          </cell>
          <cell r="T773" t="str">
            <v>SB</v>
          </cell>
        </row>
        <row r="774">
          <cell r="D774" t="str">
            <v>Zbyněk</v>
          </cell>
          <cell r="E774" t="str">
            <v>Drbal</v>
          </cell>
          <cell r="F774" t="str">
            <v>Muž</v>
          </cell>
          <cell r="G774" t="str">
            <v>711216/3047</v>
          </cell>
          <cell r="H774" t="str">
            <v>Česká republika</v>
          </cell>
          <cell r="I774" t="str">
            <v>Doksanská</v>
          </cell>
          <cell r="K774" t="str">
            <v>Praha 8 (Česká republika)</v>
          </cell>
          <cell r="L774">
            <v>18400</v>
          </cell>
          <cell r="O774" t="str">
            <v>zbynel.drbal@seznam.cz</v>
          </cell>
          <cell r="P774">
            <v>26283</v>
          </cell>
          <cell r="Q774">
            <v>10447917</v>
          </cell>
          <cell r="R774" t="str">
            <v>Sportovní klub 2.P.S.K., spolek</v>
          </cell>
          <cell r="S774" t="str">
            <v>Hlavní město Praha</v>
          </cell>
          <cell r="T774" t="str">
            <v>SB</v>
          </cell>
        </row>
        <row r="775">
          <cell r="D775" t="str">
            <v>Barbora</v>
          </cell>
          <cell r="E775" t="str">
            <v>Drbalová</v>
          </cell>
          <cell r="F775" t="str">
            <v>Žena</v>
          </cell>
          <cell r="G775" t="str">
            <v>725205/0267</v>
          </cell>
          <cell r="H775" t="str">
            <v>Česká republika</v>
          </cell>
          <cell r="I775" t="str">
            <v>Doksanská</v>
          </cell>
          <cell r="J775">
            <v>43</v>
          </cell>
          <cell r="K775" t="str">
            <v>Praha - Dolní Chabry</v>
          </cell>
          <cell r="L775">
            <v>18400</v>
          </cell>
          <cell r="M775" t="str">
            <v>Hlavní město Praha</v>
          </cell>
          <cell r="O775" t="str">
            <v>barbora.drbalova@seznam.cz</v>
          </cell>
          <cell r="P775">
            <v>26334</v>
          </cell>
          <cell r="Q775">
            <v>10447715</v>
          </cell>
          <cell r="R775" t="str">
            <v>Sportovní klub 2.P.S.K., spolek</v>
          </cell>
          <cell r="S775" t="str">
            <v>Hlavní město Praha</v>
          </cell>
          <cell r="T775" t="str">
            <v>SB</v>
          </cell>
        </row>
        <row r="776">
          <cell r="D776" t="str">
            <v>Jarmila</v>
          </cell>
          <cell r="E776" t="str">
            <v>Drbalová</v>
          </cell>
          <cell r="F776" t="str">
            <v>Žena</v>
          </cell>
          <cell r="G776" t="str">
            <v>436015/951</v>
          </cell>
          <cell r="H776" t="str">
            <v>Česká republika</v>
          </cell>
          <cell r="I776" t="str">
            <v>Dykova</v>
          </cell>
          <cell r="J776">
            <v>911</v>
          </cell>
          <cell r="K776" t="str">
            <v>Hradec Králové - Pražské Předměstí</v>
          </cell>
          <cell r="L776">
            <v>50002</v>
          </cell>
          <cell r="M776" t="str">
            <v>Královéhradecký kraj</v>
          </cell>
          <cell r="O776" t="str">
            <v>j.drbalova@seznam.cz</v>
          </cell>
          <cell r="P776">
            <v>15994</v>
          </cell>
          <cell r="Q776">
            <v>10447816</v>
          </cell>
          <cell r="R776" t="str">
            <v>Sportovní klub 2.P.S.K., spolek</v>
          </cell>
          <cell r="S776" t="str">
            <v>Hlavní město Praha</v>
          </cell>
          <cell r="T776" t="str">
            <v>SB</v>
          </cell>
        </row>
        <row r="777">
          <cell r="D777" t="str">
            <v>Matěj</v>
          </cell>
          <cell r="E777" t="str">
            <v>Drbohlav</v>
          </cell>
          <cell r="F777" t="str">
            <v>Muž</v>
          </cell>
          <cell r="G777" t="str">
            <v>891201/0195</v>
          </cell>
          <cell r="H777" t="str">
            <v>Česká republika</v>
          </cell>
          <cell r="I777" t="str">
            <v>Mračská</v>
          </cell>
          <cell r="J777">
            <v>498</v>
          </cell>
          <cell r="K777" t="str">
            <v>Čerčany</v>
          </cell>
          <cell r="L777">
            <v>25722</v>
          </cell>
          <cell r="M777" t="str">
            <v>Středočeský kraj</v>
          </cell>
          <cell r="O777" t="str">
            <v>matej.drbohlav@ceskysnowboarding.cz</v>
          </cell>
          <cell r="P777">
            <v>32843</v>
          </cell>
          <cell r="Q777">
            <v>12919292</v>
          </cell>
          <cell r="R777" t="str">
            <v>Český snowboarding z.s.</v>
          </cell>
          <cell r="S777" t="str">
            <v>Hlavní město Praha</v>
          </cell>
          <cell r="T777" t="str">
            <v>SB</v>
          </cell>
        </row>
        <row r="778">
          <cell r="D778" t="str">
            <v>Tomáš</v>
          </cell>
          <cell r="E778" t="str">
            <v>Drbohlav</v>
          </cell>
          <cell r="F778" t="str">
            <v>Muž</v>
          </cell>
          <cell r="G778" t="str">
            <v>780619/7223</v>
          </cell>
          <cell r="H778" t="str">
            <v>Česká republika</v>
          </cell>
          <cell r="I778" t="str">
            <v>Pod Kesnerkou</v>
          </cell>
          <cell r="J778">
            <v>2827</v>
          </cell>
          <cell r="K778" t="str">
            <v>Praha - Smíchov</v>
          </cell>
          <cell r="L778">
            <v>15000</v>
          </cell>
          <cell r="M778" t="str">
            <v>Hlavní město Praha</v>
          </cell>
          <cell r="O778" t="str">
            <v>drbohlav@ceskysnowboarding.cz</v>
          </cell>
          <cell r="P778">
            <v>28660</v>
          </cell>
          <cell r="Q778">
            <v>10860468</v>
          </cell>
          <cell r="R778" t="str">
            <v>Český snowboarding z.s.</v>
          </cell>
          <cell r="S778" t="str">
            <v>Hlavní město Praha</v>
          </cell>
          <cell r="T778" t="str">
            <v>SB</v>
          </cell>
        </row>
        <row r="779">
          <cell r="D779" t="str">
            <v>Tomáš</v>
          </cell>
          <cell r="E779" t="str">
            <v>Drbohlav</v>
          </cell>
          <cell r="F779" t="str">
            <v>Muž</v>
          </cell>
          <cell r="G779" t="str">
            <v>801029/0156</v>
          </cell>
          <cell r="H779" t="str">
            <v>Česká republika</v>
          </cell>
          <cell r="I779" t="str">
            <v>Holubova</v>
          </cell>
          <cell r="J779">
            <v>2507</v>
          </cell>
          <cell r="K779" t="str">
            <v>Praha - Smíchov</v>
          </cell>
          <cell r="L779">
            <v>15000</v>
          </cell>
          <cell r="M779" t="str">
            <v>Hlavní město Praha</v>
          </cell>
          <cell r="O779" t="str">
            <v>tomas.drbohlav@avetravel.cz</v>
          </cell>
          <cell r="P779">
            <v>29523</v>
          </cell>
          <cell r="Q779">
            <v>10445893</v>
          </cell>
          <cell r="R779" t="str">
            <v>Czech snowboardcross team z.s.</v>
          </cell>
          <cell r="S779" t="str">
            <v>Hlavní město Praha</v>
          </cell>
          <cell r="T779" t="str">
            <v>SB</v>
          </cell>
        </row>
        <row r="780">
          <cell r="D780" t="str">
            <v>Tomáš</v>
          </cell>
          <cell r="E780" t="str">
            <v>Drdácký</v>
          </cell>
          <cell r="F780" t="str">
            <v>Muž</v>
          </cell>
          <cell r="G780" t="str">
            <v>910715/4188</v>
          </cell>
          <cell r="H780" t="str">
            <v>Česká republika</v>
          </cell>
          <cell r="I780" t="str">
            <v>Pod Havránkou</v>
          </cell>
          <cell r="J780">
            <v>288</v>
          </cell>
          <cell r="K780" t="str">
            <v>Praha - Troja</v>
          </cell>
          <cell r="L780">
            <v>17100</v>
          </cell>
          <cell r="M780" t="str">
            <v>Hlavní město Praha</v>
          </cell>
          <cell r="O780" t="str">
            <v>drdacky@ceskysnowboarding.cz</v>
          </cell>
          <cell r="P780">
            <v>33434</v>
          </cell>
          <cell r="Q780">
            <v>10893410</v>
          </cell>
          <cell r="R780" t="str">
            <v>Český snowboarding z.s.</v>
          </cell>
          <cell r="S780" t="str">
            <v>Hlavní město Praha</v>
          </cell>
          <cell r="T780" t="str">
            <v>SB</v>
          </cell>
        </row>
        <row r="781">
          <cell r="D781" t="str">
            <v>Luboš</v>
          </cell>
          <cell r="E781" t="str">
            <v>Drenčeni</v>
          </cell>
          <cell r="F781" t="str">
            <v>Muž</v>
          </cell>
          <cell r="G781" t="str">
            <v>650505/1069</v>
          </cell>
          <cell r="H781" t="str">
            <v>Česká republika</v>
          </cell>
          <cell r="I781" t="str">
            <v>Pivovarská</v>
          </cell>
          <cell r="J781">
            <v>62</v>
          </cell>
          <cell r="K781" t="str">
            <v>Vimperk I</v>
          </cell>
          <cell r="L781">
            <v>38501</v>
          </cell>
          <cell r="M781" t="str">
            <v>Jihočeský kraj</v>
          </cell>
          <cell r="O781" t="str">
            <v>drenceni@centrum.cz</v>
          </cell>
          <cell r="P781">
            <v>23867</v>
          </cell>
          <cell r="Q781">
            <v>10653233</v>
          </cell>
          <cell r="R781" t="str">
            <v>Neregistrovaní</v>
          </cell>
          <cell r="S781" t="str">
            <v>Jihočeský kraj</v>
          </cell>
          <cell r="T781" t="str">
            <v>SB</v>
          </cell>
        </row>
        <row r="782">
          <cell r="D782" t="str">
            <v>Natalie</v>
          </cell>
          <cell r="E782" t="str">
            <v>Dreslerová</v>
          </cell>
          <cell r="F782" t="str">
            <v>Žena</v>
          </cell>
          <cell r="G782" t="str">
            <v>105724/1196</v>
          </cell>
          <cell r="H782" t="str">
            <v>Česká republika</v>
          </cell>
          <cell r="I782" t="str">
            <v>Kaštanová</v>
          </cell>
          <cell r="J782">
            <v>2030</v>
          </cell>
          <cell r="K782" t="str">
            <v>Ostrava - Mariánské Hory</v>
          </cell>
          <cell r="L782">
            <v>70900</v>
          </cell>
          <cell r="M782" t="str">
            <v>Moravskoslezský kraj</v>
          </cell>
          <cell r="O782" t="str">
            <v>natali.dreslerova@czechsnowboarding.cz</v>
          </cell>
          <cell r="P782">
            <v>40383</v>
          </cell>
          <cell r="Q782">
            <v>14707530</v>
          </cell>
          <cell r="R782" t="str">
            <v>Český snowboarding z.s.</v>
          </cell>
          <cell r="S782" t="str">
            <v>Hlavní město Praha</v>
          </cell>
          <cell r="T782" t="str">
            <v>SB</v>
          </cell>
        </row>
        <row r="783">
          <cell r="D783" t="str">
            <v>Vojtěch</v>
          </cell>
          <cell r="E783" t="str">
            <v>Dressler</v>
          </cell>
          <cell r="F783" t="str">
            <v>Muž</v>
          </cell>
          <cell r="G783" t="str">
            <v>021219/3740</v>
          </cell>
          <cell r="H783" t="str">
            <v>Česká republika</v>
          </cell>
          <cell r="I783" t="str">
            <v>Dolní Kalná</v>
          </cell>
          <cell r="J783">
            <v>67</v>
          </cell>
          <cell r="K783" t="str">
            <v>Dolní Kalná</v>
          </cell>
          <cell r="L783">
            <v>54374</v>
          </cell>
          <cell r="M783" t="str">
            <v>Královéhradecký kraj</v>
          </cell>
          <cell r="N783" t="str">
            <v>4,20734E+11</v>
          </cell>
          <cell r="O783" t="str">
            <v>dresslerka@centrum.cz</v>
          </cell>
          <cell r="P783">
            <v>37609</v>
          </cell>
          <cell r="Q783">
            <v>14409052</v>
          </cell>
          <cell r="R783" t="str">
            <v>Neregistrovaní</v>
          </cell>
          <cell r="S783" t="str">
            <v>Královéhradecký kraj</v>
          </cell>
          <cell r="T783" t="str">
            <v>SB</v>
          </cell>
        </row>
        <row r="784">
          <cell r="D784" t="str">
            <v>Jakub</v>
          </cell>
          <cell r="E784" t="str">
            <v>Drešer</v>
          </cell>
          <cell r="F784" t="str">
            <v>Muž</v>
          </cell>
          <cell r="G784" t="str">
            <v>941111/0082</v>
          </cell>
          <cell r="H784" t="str">
            <v>Česká republika</v>
          </cell>
          <cell r="I784" t="str">
            <v>Jetřichovocká</v>
          </cell>
          <cell r="K784" t="str">
            <v>Praha (Česká republika)</v>
          </cell>
          <cell r="L784">
            <v>19000</v>
          </cell>
          <cell r="O784" t="str">
            <v>dreser.je@seznam.cz</v>
          </cell>
          <cell r="P784">
            <v>34649</v>
          </cell>
          <cell r="Q784">
            <v>14592645</v>
          </cell>
          <cell r="R784" t="str">
            <v>SnowKidz z.s.</v>
          </cell>
          <cell r="S784" t="str">
            <v>Hlavní město Praha</v>
          </cell>
          <cell r="T784" t="str">
            <v>SB</v>
          </cell>
        </row>
        <row r="785">
          <cell r="D785" t="str">
            <v>Ondřej</v>
          </cell>
          <cell r="E785" t="str">
            <v>Drlík</v>
          </cell>
          <cell r="F785" t="str">
            <v>Muž</v>
          </cell>
          <cell r="G785" t="str">
            <v>000412/4098</v>
          </cell>
          <cell r="H785" t="str">
            <v>Česká republika</v>
          </cell>
          <cell r="I785" t="str">
            <v>Dlouhá</v>
          </cell>
          <cell r="J785">
            <v>543</v>
          </cell>
          <cell r="K785" t="str">
            <v>Šlapanice</v>
          </cell>
          <cell r="L785">
            <v>66451</v>
          </cell>
          <cell r="M785" t="str">
            <v>Jihomoravský kraj</v>
          </cell>
          <cell r="O785" t="str">
            <v>ondrej.drlik@czechsnowboarding.cz</v>
          </cell>
          <cell r="P785">
            <v>36628</v>
          </cell>
          <cell r="Q785">
            <v>14661050</v>
          </cell>
          <cell r="R785" t="str">
            <v>Český snowboarding z.s.</v>
          </cell>
          <cell r="S785" t="str">
            <v>Hlavní město Praha</v>
          </cell>
          <cell r="T785" t="str">
            <v>SB</v>
          </cell>
        </row>
        <row r="786">
          <cell r="D786" t="str">
            <v>Michal</v>
          </cell>
          <cell r="E786" t="str">
            <v>Drozd</v>
          </cell>
          <cell r="F786" t="str">
            <v>Muž</v>
          </cell>
          <cell r="G786" t="str">
            <v>891121/5544</v>
          </cell>
          <cell r="H786" t="str">
            <v>Česká republika</v>
          </cell>
          <cell r="I786" t="str">
            <v>Majakovského</v>
          </cell>
          <cell r="K786" t="str">
            <v>Ostrava (Česká republika)</v>
          </cell>
          <cell r="L786">
            <v>70030</v>
          </cell>
          <cell r="N786" t="str">
            <v>4,20606E+11</v>
          </cell>
          <cell r="O786" t="str">
            <v>michal.drozd@czechsnowboarding.cz</v>
          </cell>
          <cell r="P786">
            <v>32833</v>
          </cell>
          <cell r="Q786">
            <v>14689039</v>
          </cell>
          <cell r="R786" t="str">
            <v>Český snowboarding z.s.</v>
          </cell>
          <cell r="S786" t="str">
            <v>Hlavní město Praha</v>
          </cell>
          <cell r="T786" t="str">
            <v>SB</v>
          </cell>
        </row>
        <row r="787">
          <cell r="D787" t="str">
            <v>Marek</v>
          </cell>
          <cell r="E787" t="str">
            <v>Drozda</v>
          </cell>
          <cell r="F787" t="str">
            <v>Muž</v>
          </cell>
          <cell r="G787" t="str">
            <v>881216/4372</v>
          </cell>
          <cell r="H787" t="str">
            <v>Česká republika</v>
          </cell>
          <cell r="I787" t="str">
            <v>Jihozápadní III</v>
          </cell>
          <cell r="J787">
            <v>1183</v>
          </cell>
          <cell r="K787" t="str">
            <v>Praha - Záběhlice</v>
          </cell>
          <cell r="L787">
            <v>14100</v>
          </cell>
          <cell r="M787" t="str">
            <v>Hlavní město Praha</v>
          </cell>
          <cell r="O787" t="str">
            <v>marek.drozda@ceskysnowboarding.cz</v>
          </cell>
          <cell r="P787">
            <v>32493</v>
          </cell>
          <cell r="Q787">
            <v>12919393</v>
          </cell>
          <cell r="R787" t="str">
            <v>Český snowboarding z.s.</v>
          </cell>
          <cell r="S787" t="str">
            <v>Hlavní město Praha</v>
          </cell>
          <cell r="T787" t="str">
            <v>SB</v>
          </cell>
        </row>
        <row r="788">
          <cell r="C788">
            <v>889371</v>
          </cell>
          <cell r="D788" t="str">
            <v>Lucie</v>
          </cell>
          <cell r="E788" t="str">
            <v>Drozdová</v>
          </cell>
          <cell r="F788" t="str">
            <v>Žena</v>
          </cell>
          <cell r="G788" t="str">
            <v>075111/3594</v>
          </cell>
          <cell r="H788" t="str">
            <v>Česká republika</v>
          </cell>
          <cell r="I788" t="str">
            <v>Matěje Kopeckého</v>
          </cell>
          <cell r="J788">
            <v>483</v>
          </cell>
          <cell r="K788" t="str">
            <v>Ostrava - Poruba</v>
          </cell>
          <cell r="L788">
            <v>70800</v>
          </cell>
          <cell r="M788" t="str">
            <v>Moravskoslezský kraj</v>
          </cell>
          <cell r="N788" t="str">
            <v>4,20605E+11</v>
          </cell>
          <cell r="O788" t="str">
            <v>dasadro@seznam.cz</v>
          </cell>
          <cell r="P788">
            <v>39093</v>
          </cell>
          <cell r="Q788">
            <v>14673477</v>
          </cell>
          <cell r="R788" t="str">
            <v>SnowKidz z.s.</v>
          </cell>
          <cell r="S788" t="str">
            <v>Hlavní město Praha</v>
          </cell>
          <cell r="T788" t="str">
            <v>SB</v>
          </cell>
        </row>
        <row r="789">
          <cell r="D789" t="str">
            <v>Martina</v>
          </cell>
          <cell r="E789" t="str">
            <v>Drozdová</v>
          </cell>
          <cell r="F789" t="str">
            <v>Žena</v>
          </cell>
          <cell r="G789" t="str">
            <v>816003/5345</v>
          </cell>
          <cell r="H789" t="str">
            <v>Česká republika</v>
          </cell>
          <cell r="I789" t="str">
            <v>Sosnová</v>
          </cell>
          <cell r="J789">
            <v>667</v>
          </cell>
          <cell r="K789" t="str">
            <v>Brno - Jundrov</v>
          </cell>
          <cell r="L789">
            <v>63700</v>
          </cell>
          <cell r="M789" t="str">
            <v>Jihomoravský kraj</v>
          </cell>
          <cell r="O789" t="str">
            <v>martina.drozdova@gmail.com</v>
          </cell>
          <cell r="P789">
            <v>29862</v>
          </cell>
          <cell r="Q789">
            <v>14631849</v>
          </cell>
          <cell r="R789" t="str">
            <v>Český snowboarding z.s.</v>
          </cell>
          <cell r="S789" t="str">
            <v>Hlavní město Praha</v>
          </cell>
          <cell r="T789" t="str">
            <v>SB</v>
          </cell>
        </row>
        <row r="790">
          <cell r="C790">
            <v>777098</v>
          </cell>
          <cell r="D790" t="str">
            <v>Jakub</v>
          </cell>
          <cell r="E790" t="str">
            <v>Drvoštěp</v>
          </cell>
          <cell r="F790" t="str">
            <v>Muž</v>
          </cell>
          <cell r="G790" t="str">
            <v>061218/4716</v>
          </cell>
          <cell r="H790" t="str">
            <v>Česká republika</v>
          </cell>
          <cell r="I790" t="str">
            <v>Olivova</v>
          </cell>
          <cell r="J790">
            <v>1175</v>
          </cell>
          <cell r="K790" t="str">
            <v>Říčany</v>
          </cell>
          <cell r="L790">
            <v>25101</v>
          </cell>
          <cell r="M790" t="str">
            <v>Středočeský kraj</v>
          </cell>
          <cell r="N790" t="str">
            <v>4,20737E+11</v>
          </cell>
          <cell r="O790" t="str">
            <v>jamesdrvostep@gmail.com</v>
          </cell>
          <cell r="P790">
            <v>39069</v>
          </cell>
          <cell r="Q790">
            <v>16162530</v>
          </cell>
          <cell r="R790" t="str">
            <v>board masteRS team z.s.</v>
          </cell>
          <cell r="S790" t="str">
            <v>Hlavní město Praha</v>
          </cell>
          <cell r="T790" t="str">
            <v>SB</v>
          </cell>
        </row>
        <row r="791">
          <cell r="D791" t="str">
            <v>Anna</v>
          </cell>
          <cell r="E791" t="str">
            <v>Drvoštěpová</v>
          </cell>
          <cell r="F791" t="str">
            <v>Žena</v>
          </cell>
          <cell r="G791" t="str">
            <v>096213/4701</v>
          </cell>
          <cell r="H791" t="str">
            <v>Česká republika</v>
          </cell>
          <cell r="I791" t="str">
            <v>Olivova</v>
          </cell>
          <cell r="J791">
            <v>1175</v>
          </cell>
          <cell r="K791" t="str">
            <v>Říčany</v>
          </cell>
          <cell r="L791">
            <v>25101</v>
          </cell>
          <cell r="M791" t="str">
            <v>Středočeský kraj</v>
          </cell>
          <cell r="N791" t="str">
            <v>4,20723E+11</v>
          </cell>
          <cell r="O791" t="str">
            <v>annadrvostepova@gmail.com</v>
          </cell>
          <cell r="P791">
            <v>40160</v>
          </cell>
          <cell r="Q791">
            <v>16162631</v>
          </cell>
          <cell r="R791" t="str">
            <v>board masteRS team z.s.</v>
          </cell>
          <cell r="S791" t="str">
            <v>Hlavní město Praha</v>
          </cell>
          <cell r="T791" t="str">
            <v>SB</v>
          </cell>
        </row>
        <row r="792">
          <cell r="D792" t="str">
            <v>Vojtěch</v>
          </cell>
          <cell r="E792" t="str">
            <v>Dřínovský</v>
          </cell>
          <cell r="F792" t="str">
            <v>Muž</v>
          </cell>
          <cell r="G792" t="str">
            <v>051010/7972</v>
          </cell>
          <cell r="H792" t="str">
            <v>Česká republika</v>
          </cell>
          <cell r="I792" t="str">
            <v>Chmelnice</v>
          </cell>
          <cell r="J792">
            <v>2778</v>
          </cell>
          <cell r="K792" t="str">
            <v>Brno - Líšeň</v>
          </cell>
          <cell r="L792">
            <v>62800</v>
          </cell>
          <cell r="M792" t="str">
            <v>Jihomoravský kraj</v>
          </cell>
          <cell r="O792" t="str">
            <v>lenulka.dr@centrum.cz</v>
          </cell>
          <cell r="P792">
            <v>38635</v>
          </cell>
          <cell r="Q792">
            <v>14649936</v>
          </cell>
          <cell r="R792" t="str">
            <v>Český snowboarding z.s.</v>
          </cell>
          <cell r="S792" t="str">
            <v>Hlavní město Praha</v>
          </cell>
          <cell r="T792" t="str">
            <v>SB</v>
          </cell>
        </row>
        <row r="793">
          <cell r="D793" t="str">
            <v>Lenka</v>
          </cell>
          <cell r="E793" t="str">
            <v>Dřízhalová</v>
          </cell>
          <cell r="F793" t="str">
            <v>Žena</v>
          </cell>
          <cell r="G793" t="str">
            <v>796213/0066</v>
          </cell>
          <cell r="H793" t="str">
            <v>Česká republika</v>
          </cell>
          <cell r="I793" t="str">
            <v>Rašova</v>
          </cell>
          <cell r="J793">
            <v>632</v>
          </cell>
          <cell r="K793" t="str">
            <v>Praha - Háje</v>
          </cell>
          <cell r="L793">
            <v>14900</v>
          </cell>
          <cell r="M793" t="str">
            <v>Hlavní město Praha</v>
          </cell>
          <cell r="O793" t="str">
            <v>lenkadriz@seznam.cz</v>
          </cell>
          <cell r="P793">
            <v>29202</v>
          </cell>
          <cell r="Q793">
            <v>12919494</v>
          </cell>
          <cell r="R793" t="str">
            <v>Český snowboarding z.s.</v>
          </cell>
          <cell r="S793" t="str">
            <v>Hlavní město Praha</v>
          </cell>
          <cell r="T793" t="str">
            <v>SB</v>
          </cell>
        </row>
        <row r="794">
          <cell r="D794" t="str">
            <v>Anna</v>
          </cell>
          <cell r="E794" t="str">
            <v>Dubcová</v>
          </cell>
          <cell r="F794" t="str">
            <v>Žena</v>
          </cell>
          <cell r="G794" t="str">
            <v>085613/3113</v>
          </cell>
          <cell r="H794" t="str">
            <v>Česká republika</v>
          </cell>
          <cell r="I794" t="str">
            <v>Starojická Lhota</v>
          </cell>
          <cell r="J794">
            <v>19</v>
          </cell>
          <cell r="K794" t="str">
            <v>Starý Jičín - Starojická Lhota</v>
          </cell>
          <cell r="L794">
            <v>74101</v>
          </cell>
          <cell r="M794" t="str">
            <v>Moravskoslezský kraj</v>
          </cell>
          <cell r="O794" t="str">
            <v>anna.dubcova@czechsnowboarding.cz</v>
          </cell>
          <cell r="P794">
            <v>39612</v>
          </cell>
          <cell r="Q794">
            <v>14669134</v>
          </cell>
          <cell r="R794" t="str">
            <v>Český snowboarding z.s.</v>
          </cell>
          <cell r="S794" t="str">
            <v>Hlavní město Praha</v>
          </cell>
          <cell r="T794" t="str">
            <v>SB</v>
          </cell>
        </row>
        <row r="795">
          <cell r="D795" t="str">
            <v>Štěpánka</v>
          </cell>
          <cell r="E795" t="str">
            <v>Dubcová</v>
          </cell>
          <cell r="F795" t="str">
            <v>Žena</v>
          </cell>
          <cell r="G795" t="str">
            <v>065323/3097</v>
          </cell>
          <cell r="H795" t="str">
            <v>Česká republika</v>
          </cell>
          <cell r="I795" t="str">
            <v>Starojická Lhota</v>
          </cell>
          <cell r="J795">
            <v>19</v>
          </cell>
          <cell r="K795" t="str">
            <v>Starý Jičín - Starojická Lhota</v>
          </cell>
          <cell r="L795">
            <v>74101</v>
          </cell>
          <cell r="M795" t="str">
            <v>Moravskoslezský kraj</v>
          </cell>
          <cell r="O795" t="str">
            <v>stepanka.dubcova@czechsnowboarding.cz</v>
          </cell>
          <cell r="P795">
            <v>38799</v>
          </cell>
          <cell r="Q795">
            <v>14669033</v>
          </cell>
          <cell r="R795" t="str">
            <v>Český snowboarding z.s.</v>
          </cell>
          <cell r="S795" t="str">
            <v>Hlavní město Praha</v>
          </cell>
          <cell r="T795" t="str">
            <v>SB</v>
          </cell>
        </row>
        <row r="796">
          <cell r="D796" t="str">
            <v>Martin</v>
          </cell>
          <cell r="E796" t="str">
            <v>Dubec</v>
          </cell>
          <cell r="F796" t="str">
            <v>Muž</v>
          </cell>
          <cell r="G796" t="str">
            <v>080613/3141</v>
          </cell>
          <cell r="H796" t="str">
            <v>Česká republika</v>
          </cell>
          <cell r="I796" t="str">
            <v>Starojická Lhota</v>
          </cell>
          <cell r="J796">
            <v>19</v>
          </cell>
          <cell r="K796" t="str">
            <v>Starý Jičín - Starojická Lhota</v>
          </cell>
          <cell r="L796">
            <v>74101</v>
          </cell>
          <cell r="M796" t="str">
            <v>Moravskoslezský kraj</v>
          </cell>
          <cell r="O796" t="str">
            <v>martin.dubec@czechsnowboarding.cz</v>
          </cell>
          <cell r="P796">
            <v>39612</v>
          </cell>
          <cell r="Q796">
            <v>14669235</v>
          </cell>
          <cell r="R796" t="str">
            <v>Český snowboarding z.s.</v>
          </cell>
          <cell r="S796" t="str">
            <v>Hlavní město Praha</v>
          </cell>
          <cell r="T796" t="str">
            <v>SB</v>
          </cell>
        </row>
        <row r="797">
          <cell r="C797">
            <v>776047</v>
          </cell>
          <cell r="D797" t="str">
            <v>David</v>
          </cell>
          <cell r="E797" t="str">
            <v>Duben</v>
          </cell>
          <cell r="F797" t="str">
            <v>Muž</v>
          </cell>
          <cell r="G797" t="str">
            <v>980504/0047</v>
          </cell>
          <cell r="H797" t="str">
            <v>Česká republika</v>
          </cell>
          <cell r="I797" t="str">
            <v>Kopretinová</v>
          </cell>
          <cell r="J797">
            <v>2370</v>
          </cell>
          <cell r="K797" t="str">
            <v>Brandýs nad Labem-Stará Boleslav - Brandýs nad Labem</v>
          </cell>
          <cell r="L797">
            <v>25001</v>
          </cell>
          <cell r="M797" t="str">
            <v>Středočeský kraj</v>
          </cell>
          <cell r="O797" t="str">
            <v>duben4@seznam.cz</v>
          </cell>
          <cell r="P797">
            <v>35919</v>
          </cell>
          <cell r="Q797">
            <v>12927578</v>
          </cell>
          <cell r="R797" t="str">
            <v>Český snowboarding z.s.</v>
          </cell>
          <cell r="S797" t="str">
            <v>Hlavní město Praha</v>
          </cell>
          <cell r="T797" t="str">
            <v>SB</v>
          </cell>
        </row>
        <row r="798">
          <cell r="D798" t="str">
            <v>Dominika</v>
          </cell>
          <cell r="E798" t="str">
            <v>Dubsky</v>
          </cell>
          <cell r="F798" t="str">
            <v>Žena</v>
          </cell>
          <cell r="G798" t="str">
            <v>065408/4662</v>
          </cell>
          <cell r="H798" t="str">
            <v>Česká republika</v>
          </cell>
          <cell r="I798" t="str">
            <v>Nad Palatou</v>
          </cell>
          <cell r="J798">
            <v>2844</v>
          </cell>
          <cell r="K798" t="str">
            <v>Praha - Smíchov</v>
          </cell>
          <cell r="L798">
            <v>15000</v>
          </cell>
          <cell r="M798" t="str">
            <v>Hlavní město Praha</v>
          </cell>
          <cell r="N798" t="str">
            <v>4,20603E+11</v>
          </cell>
          <cell r="O798" t="str">
            <v>hessingova@seznam.cz</v>
          </cell>
          <cell r="P798">
            <v>38815</v>
          </cell>
          <cell r="Q798">
            <v>15289328</v>
          </cell>
          <cell r="R798" t="str">
            <v>Spolek Snowboardový klub ZODYHYD SNOW</v>
          </cell>
          <cell r="S798" t="str">
            <v>Středočeský kraj</v>
          </cell>
          <cell r="T798" t="str">
            <v>SB</v>
          </cell>
        </row>
        <row r="799">
          <cell r="D799" t="str">
            <v>Oliver Paul</v>
          </cell>
          <cell r="E799" t="str">
            <v>Dubsky</v>
          </cell>
          <cell r="F799" t="str">
            <v>Muž</v>
          </cell>
          <cell r="G799" t="str">
            <v>041031/4707</v>
          </cell>
          <cell r="H799" t="str">
            <v>Česká republika</v>
          </cell>
          <cell r="I799" t="str">
            <v>Nad Palatou</v>
          </cell>
          <cell r="J799">
            <v>2844</v>
          </cell>
          <cell r="K799" t="str">
            <v>Praha - Smíchov</v>
          </cell>
          <cell r="L799">
            <v>15000</v>
          </cell>
          <cell r="M799" t="str">
            <v>Hlavní město Praha</v>
          </cell>
          <cell r="N799" t="str">
            <v>4,20775E+11</v>
          </cell>
          <cell r="O799" t="str">
            <v>michal.bily@mcsup.cz</v>
          </cell>
          <cell r="P799">
            <v>38291</v>
          </cell>
          <cell r="Q799">
            <v>14500392</v>
          </cell>
          <cell r="R799" t="str">
            <v>Spolek Snowboardový klub ZODYHYD SNOW</v>
          </cell>
          <cell r="S799" t="str">
            <v>Středočeský kraj</v>
          </cell>
          <cell r="T799" t="str">
            <v>SB</v>
          </cell>
        </row>
        <row r="800">
          <cell r="C800">
            <v>776088</v>
          </cell>
          <cell r="D800" t="str">
            <v>Adrian</v>
          </cell>
          <cell r="E800" t="str">
            <v>Dubský</v>
          </cell>
          <cell r="F800" t="str">
            <v>Muž</v>
          </cell>
          <cell r="G800" t="str">
            <v>070519/0376</v>
          </cell>
          <cell r="H800" t="str">
            <v>Česká republika</v>
          </cell>
          <cell r="I800" t="str">
            <v>Ostravská</v>
          </cell>
          <cell r="J800">
            <v>1619</v>
          </cell>
          <cell r="K800" t="str">
            <v>Český Těšín</v>
          </cell>
          <cell r="L800">
            <v>73701</v>
          </cell>
          <cell r="M800" t="str">
            <v>Moravskoslezský kraj</v>
          </cell>
          <cell r="N800" t="str">
            <v>4,20607E+11</v>
          </cell>
          <cell r="O800" t="str">
            <v>adrian.dubský@czechsnowboarding.cz</v>
          </cell>
          <cell r="P800">
            <v>39221</v>
          </cell>
          <cell r="Q800">
            <v>14686716</v>
          </cell>
          <cell r="R800" t="str">
            <v>Český snowboarding z.s.</v>
          </cell>
          <cell r="S800" t="str">
            <v>Hlavní město Praha</v>
          </cell>
          <cell r="T800" t="str">
            <v>SB</v>
          </cell>
        </row>
        <row r="801">
          <cell r="C801">
            <v>889142</v>
          </cell>
          <cell r="D801" t="str">
            <v>Michaela</v>
          </cell>
          <cell r="E801" t="str">
            <v>Dudáškova</v>
          </cell>
          <cell r="F801" t="str">
            <v>Žena</v>
          </cell>
          <cell r="G801" t="str">
            <v>065726/7985</v>
          </cell>
          <cell r="H801" t="str">
            <v>Česká republika</v>
          </cell>
          <cell r="I801" t="str">
            <v>Běloruská</v>
          </cell>
          <cell r="J801">
            <v>525</v>
          </cell>
          <cell r="K801" t="str">
            <v>Brno - Bohunice</v>
          </cell>
          <cell r="L801">
            <v>62500</v>
          </cell>
          <cell r="M801" t="str">
            <v>Jihomoravský kraj</v>
          </cell>
          <cell r="O801" t="str">
            <v>blanka.dudaskova@gmail.com</v>
          </cell>
          <cell r="P801">
            <v>38924</v>
          </cell>
          <cell r="Q801">
            <v>14605476</v>
          </cell>
          <cell r="R801" t="str">
            <v>Český snowboarding z.s.</v>
          </cell>
          <cell r="S801" t="str">
            <v>Hlavní město Praha</v>
          </cell>
          <cell r="T801" t="str">
            <v>SB</v>
          </cell>
        </row>
        <row r="802">
          <cell r="D802" t="str">
            <v>Dominik</v>
          </cell>
          <cell r="E802" t="str">
            <v>Dudešek</v>
          </cell>
          <cell r="F802" t="str">
            <v>Muž</v>
          </cell>
          <cell r="G802" t="str">
            <v>050705/8068</v>
          </cell>
          <cell r="H802" t="str">
            <v>Česká republika</v>
          </cell>
          <cell r="I802" t="str">
            <v>Tupesy</v>
          </cell>
          <cell r="J802">
            <v>99</v>
          </cell>
          <cell r="K802" t="str">
            <v>Tupesy</v>
          </cell>
          <cell r="L802">
            <v>68707</v>
          </cell>
          <cell r="M802" t="str">
            <v>Zlínský kraj</v>
          </cell>
          <cell r="O802" t="str">
            <v>nika.dube@seznam.cz</v>
          </cell>
          <cell r="P802">
            <v>38538</v>
          </cell>
          <cell r="Q802">
            <v>14599315</v>
          </cell>
          <cell r="R802" t="str">
            <v>Sport Club 2000, z.s.</v>
          </cell>
          <cell r="S802" t="str">
            <v>Ústecký kraj</v>
          </cell>
          <cell r="T802" t="str">
            <v>SB</v>
          </cell>
        </row>
        <row r="803">
          <cell r="D803" t="str">
            <v>Matěj</v>
          </cell>
          <cell r="E803" t="str">
            <v>Dudešek</v>
          </cell>
          <cell r="F803" t="str">
            <v>Muž</v>
          </cell>
          <cell r="G803" t="str">
            <v>081029/6784</v>
          </cell>
          <cell r="H803" t="str">
            <v>Česká republika</v>
          </cell>
          <cell r="I803" t="str">
            <v>Tupesy</v>
          </cell>
          <cell r="J803">
            <v>99</v>
          </cell>
          <cell r="K803" t="str">
            <v>Tupesy</v>
          </cell>
          <cell r="L803">
            <v>68707</v>
          </cell>
          <cell r="M803" t="str">
            <v>Zlínský kraj</v>
          </cell>
          <cell r="O803" t="str">
            <v>nika.dube@seznam.cz</v>
          </cell>
          <cell r="P803">
            <v>39750</v>
          </cell>
          <cell r="Q803">
            <v>14599416</v>
          </cell>
          <cell r="R803" t="str">
            <v>Sport Club 2000, z.s.</v>
          </cell>
          <cell r="S803" t="str">
            <v>Ústecký kraj</v>
          </cell>
          <cell r="T803" t="str">
            <v>SB</v>
          </cell>
        </row>
        <row r="804">
          <cell r="D804" t="str">
            <v>Barbora</v>
          </cell>
          <cell r="E804" t="str">
            <v>Dudová</v>
          </cell>
          <cell r="F804" t="str">
            <v>Žena</v>
          </cell>
          <cell r="G804" t="str">
            <v>755808/0101</v>
          </cell>
          <cell r="H804" t="str">
            <v>Česká republika</v>
          </cell>
          <cell r="I804" t="str">
            <v>Melodická</v>
          </cell>
          <cell r="K804" t="str">
            <v>Praha 5 (Česká republika)</v>
          </cell>
          <cell r="L804">
            <v>15200</v>
          </cell>
          <cell r="O804" t="str">
            <v>dudy@ceskysnowboarding.cz</v>
          </cell>
          <cell r="P804">
            <v>27614</v>
          </cell>
          <cell r="Q804">
            <v>12919595</v>
          </cell>
          <cell r="R804" t="str">
            <v>Český snowboarding z.s.</v>
          </cell>
          <cell r="S804" t="str">
            <v>Hlavní město Praha</v>
          </cell>
          <cell r="T804" t="str">
            <v>SB</v>
          </cell>
        </row>
        <row r="805">
          <cell r="D805" t="str">
            <v>Antonín</v>
          </cell>
          <cell r="E805" t="str">
            <v>Dufek</v>
          </cell>
          <cell r="F805" t="str">
            <v>Muž</v>
          </cell>
          <cell r="G805" t="str">
            <v>071013/7989</v>
          </cell>
          <cell r="H805" t="str">
            <v>Česká republika</v>
          </cell>
          <cell r="I805" t="str">
            <v>Osvobození</v>
          </cell>
          <cell r="J805">
            <v>1655</v>
          </cell>
          <cell r="K805" t="str">
            <v>Tišnov</v>
          </cell>
          <cell r="L805">
            <v>66601</v>
          </cell>
          <cell r="M805" t="str">
            <v>Jihomoravský kraj</v>
          </cell>
          <cell r="O805" t="str">
            <v>lendufkova@seznam.cz</v>
          </cell>
          <cell r="P805">
            <v>39368</v>
          </cell>
          <cell r="Q805">
            <v>14651653</v>
          </cell>
          <cell r="R805" t="str">
            <v>Český snowboarding z.s.</v>
          </cell>
          <cell r="S805" t="str">
            <v>Hlavní město Praha</v>
          </cell>
          <cell r="T805" t="str">
            <v>SB</v>
          </cell>
        </row>
        <row r="806">
          <cell r="C806">
            <v>775571</v>
          </cell>
          <cell r="D806" t="str">
            <v>Luboš</v>
          </cell>
          <cell r="E806" t="str">
            <v>Dufek</v>
          </cell>
          <cell r="F806" t="str">
            <v>Muž</v>
          </cell>
          <cell r="G806" t="str">
            <v>830902/4823</v>
          </cell>
          <cell r="H806" t="str">
            <v>Česká republika</v>
          </cell>
          <cell r="I806" t="str">
            <v>Dolní Radslavice</v>
          </cell>
          <cell r="J806">
            <v>3</v>
          </cell>
          <cell r="K806" t="str">
            <v>Velké Meziříčí - Dolní Radslavice</v>
          </cell>
          <cell r="L806">
            <v>59401</v>
          </cell>
          <cell r="M806" t="str">
            <v>Kraj Vysočina</v>
          </cell>
          <cell r="N806" t="str">
            <v>4,20775E+11</v>
          </cell>
          <cell r="O806" t="str">
            <v>dufek@falcocomputer.cz</v>
          </cell>
          <cell r="P806">
            <v>30561</v>
          </cell>
          <cell r="Q806">
            <v>10561081</v>
          </cell>
          <cell r="R806" t="str">
            <v>SKI klub Velké Meziříčí</v>
          </cell>
          <cell r="S806" t="str">
            <v>Kraj Vysočina</v>
          </cell>
          <cell r="T806" t="str">
            <v>SB</v>
          </cell>
        </row>
        <row r="807">
          <cell r="D807" t="str">
            <v>Anna</v>
          </cell>
          <cell r="E807" t="str">
            <v>Dufková</v>
          </cell>
          <cell r="F807" t="str">
            <v>Žena</v>
          </cell>
          <cell r="G807" t="str">
            <v>055326/8067</v>
          </cell>
          <cell r="H807" t="str">
            <v>Česká republika</v>
          </cell>
          <cell r="I807" t="str">
            <v>Osvobození</v>
          </cell>
          <cell r="J807">
            <v>1655</v>
          </cell>
          <cell r="K807" t="str">
            <v>Tišnov</v>
          </cell>
          <cell r="L807">
            <v>66601</v>
          </cell>
          <cell r="M807" t="str">
            <v>Jihomoravský kraj</v>
          </cell>
          <cell r="O807" t="str">
            <v>lendufkova@seznam.cz</v>
          </cell>
          <cell r="P807">
            <v>38437</v>
          </cell>
          <cell r="Q807">
            <v>14651754</v>
          </cell>
          <cell r="R807" t="str">
            <v>Český snowboarding z.s.</v>
          </cell>
          <cell r="S807" t="str">
            <v>Hlavní město Praha</v>
          </cell>
          <cell r="T807" t="str">
            <v>SB</v>
          </cell>
        </row>
        <row r="808">
          <cell r="D808" t="str">
            <v>Ema</v>
          </cell>
          <cell r="E808" t="str">
            <v>Dufková</v>
          </cell>
          <cell r="F808" t="str">
            <v>Žena</v>
          </cell>
          <cell r="G808" t="str">
            <v>076117/7901</v>
          </cell>
          <cell r="H808" t="str">
            <v>Česká republika</v>
          </cell>
          <cell r="I808" t="str">
            <v>Botanická</v>
          </cell>
          <cell r="J808">
            <v>822</v>
          </cell>
          <cell r="K808" t="str">
            <v>Brno - Veveří</v>
          </cell>
          <cell r="L808">
            <v>60200</v>
          </cell>
          <cell r="M808" t="str">
            <v>Jihomoravský kraj</v>
          </cell>
          <cell r="O808" t="str">
            <v>dufkova.ema@czechsnowboarding.cz</v>
          </cell>
          <cell r="P808">
            <v>39403</v>
          </cell>
          <cell r="Q808">
            <v>14615681</v>
          </cell>
          <cell r="R808" t="str">
            <v>Český snowboarding z.s.</v>
          </cell>
          <cell r="S808" t="str">
            <v>Hlavní město Praha</v>
          </cell>
          <cell r="T808" t="str">
            <v>SB</v>
          </cell>
        </row>
        <row r="809">
          <cell r="D809" t="str">
            <v>Pavlína</v>
          </cell>
          <cell r="E809" t="str">
            <v>Dufková</v>
          </cell>
          <cell r="F809" t="str">
            <v>Žena</v>
          </cell>
          <cell r="G809" t="str">
            <v>836203/0094</v>
          </cell>
          <cell r="H809" t="str">
            <v>Česká republika</v>
          </cell>
          <cell r="I809" t="str">
            <v>Srbská</v>
          </cell>
          <cell r="J809">
            <v>579</v>
          </cell>
          <cell r="K809" t="str">
            <v>Černošice</v>
          </cell>
          <cell r="L809">
            <v>25228</v>
          </cell>
          <cell r="M809" t="str">
            <v>Středočeský kraj</v>
          </cell>
          <cell r="O809" t="str">
            <v>dufkova@ceskysnowboarding.cz</v>
          </cell>
          <cell r="P809">
            <v>30653</v>
          </cell>
          <cell r="Q809">
            <v>11470558</v>
          </cell>
          <cell r="R809" t="str">
            <v>Český snowboarding z.s.</v>
          </cell>
          <cell r="S809" t="str">
            <v>Hlavní město Praha</v>
          </cell>
          <cell r="T809" t="str">
            <v>SB</v>
          </cell>
        </row>
        <row r="810">
          <cell r="C810">
            <v>887623</v>
          </cell>
          <cell r="D810" t="str">
            <v>Pavlína</v>
          </cell>
          <cell r="E810" t="str">
            <v>Duhová</v>
          </cell>
          <cell r="F810" t="str">
            <v>Žena</v>
          </cell>
          <cell r="G810" t="str">
            <v>735503/2443</v>
          </cell>
          <cell r="H810" t="str">
            <v>Česká republika</v>
          </cell>
          <cell r="I810" t="str">
            <v>Přívozní</v>
          </cell>
          <cell r="J810">
            <v>28</v>
          </cell>
          <cell r="K810" t="str">
            <v>Klášterec nad Ohří - Miřetice u Klášterce nad Ohří</v>
          </cell>
          <cell r="L810">
            <v>43151</v>
          </cell>
          <cell r="M810" t="str">
            <v>Ústecký kraj</v>
          </cell>
          <cell r="O810" t="str">
            <v>pavlina.duhova@maxklinovec.club</v>
          </cell>
          <cell r="P810">
            <v>26787</v>
          </cell>
          <cell r="Q810">
            <v>10662933</v>
          </cell>
          <cell r="R810" t="str">
            <v>Max Klínovec z.s.</v>
          </cell>
          <cell r="S810" t="str">
            <v>Ústecký kraj</v>
          </cell>
          <cell r="T810" t="str">
            <v>SB</v>
          </cell>
        </row>
        <row r="811">
          <cell r="D811" t="str">
            <v>Michal</v>
          </cell>
          <cell r="E811" t="str">
            <v>Ducháček</v>
          </cell>
          <cell r="F811" t="str">
            <v>Muž</v>
          </cell>
          <cell r="G811" t="str">
            <v>900512/4513</v>
          </cell>
          <cell r="H811" t="str">
            <v>Česká republika</v>
          </cell>
          <cell r="I811" t="str">
            <v>Vranov</v>
          </cell>
          <cell r="J811">
            <v>241</v>
          </cell>
          <cell r="K811" t="str">
            <v>Vranov</v>
          </cell>
          <cell r="L811">
            <v>66432</v>
          </cell>
          <cell r="M811" t="str">
            <v>Jihomoravský kraj</v>
          </cell>
          <cell r="N811" t="str">
            <v>4,20603E+11</v>
          </cell>
          <cell r="O811" t="str">
            <v>duchacek@ceskysnowboarding.cz</v>
          </cell>
          <cell r="P811">
            <v>33005</v>
          </cell>
          <cell r="Q811">
            <v>10607864</v>
          </cell>
          <cell r="R811" t="str">
            <v>Český snowboarding z.s.</v>
          </cell>
          <cell r="S811" t="str">
            <v>Hlavní město Praha</v>
          </cell>
          <cell r="T811" t="str">
            <v>SB</v>
          </cell>
        </row>
        <row r="812">
          <cell r="D812" t="str">
            <v>Petr</v>
          </cell>
          <cell r="E812" t="str">
            <v>Ducháček</v>
          </cell>
          <cell r="F812" t="str">
            <v>Muž</v>
          </cell>
          <cell r="G812" t="str">
            <v>790105/4029</v>
          </cell>
          <cell r="H812" t="str">
            <v>Česká republika</v>
          </cell>
          <cell r="I812" t="str">
            <v>Polní</v>
          </cell>
          <cell r="K812" t="str">
            <v>Brno-Modřice (Česká republika)</v>
          </cell>
          <cell r="L812">
            <v>66442</v>
          </cell>
          <cell r="O812" t="str">
            <v>petdu@email.cz</v>
          </cell>
          <cell r="P812">
            <v>28860</v>
          </cell>
          <cell r="Q812">
            <v>13412578</v>
          </cell>
          <cell r="R812" t="str">
            <v>Český snowboarding z.s.</v>
          </cell>
          <cell r="S812" t="str">
            <v>Hlavní město Praha</v>
          </cell>
          <cell r="T812" t="str">
            <v>SB</v>
          </cell>
        </row>
        <row r="813">
          <cell r="D813" t="str">
            <v>Jiří</v>
          </cell>
          <cell r="E813" t="str">
            <v>Dulík</v>
          </cell>
          <cell r="F813" t="str">
            <v>Muž</v>
          </cell>
          <cell r="G813" t="str">
            <v>790313/4206</v>
          </cell>
          <cell r="H813" t="str">
            <v>Česká republika</v>
          </cell>
          <cell r="I813" t="str">
            <v>Cihlářská</v>
          </cell>
          <cell r="K813" t="str">
            <v>Slavičín (Česká republika)</v>
          </cell>
          <cell r="L813">
            <v>76321</v>
          </cell>
          <cell r="O813" t="str">
            <v>dulik.jiri@seznam.cz</v>
          </cell>
          <cell r="P813">
            <v>28927</v>
          </cell>
          <cell r="Q813">
            <v>13389744</v>
          </cell>
          <cell r="R813" t="str">
            <v>Český snowboarding z.s.</v>
          </cell>
          <cell r="S813" t="str">
            <v>Hlavní město Praha</v>
          </cell>
          <cell r="T813" t="str">
            <v>SB</v>
          </cell>
        </row>
        <row r="814">
          <cell r="D814" t="str">
            <v>Jana</v>
          </cell>
          <cell r="E814" t="str">
            <v>ďulíkova</v>
          </cell>
          <cell r="F814" t="str">
            <v>Žena</v>
          </cell>
          <cell r="G814" t="str">
            <v>785331/5558</v>
          </cell>
          <cell r="H814" t="str">
            <v>Česká republika</v>
          </cell>
          <cell r="I814" t="str">
            <v>Výškovická</v>
          </cell>
          <cell r="J814">
            <v>2539</v>
          </cell>
          <cell r="K814" t="str">
            <v>Ostrava - Zábřeh</v>
          </cell>
          <cell r="L814">
            <v>70030</v>
          </cell>
          <cell r="M814" t="str">
            <v>Moravskoslezský kraj</v>
          </cell>
          <cell r="N814" t="str">
            <v>4,20731E+11</v>
          </cell>
          <cell r="O814" t="str">
            <v>jana.dulikova@czechsnowboarding.cz</v>
          </cell>
          <cell r="P814">
            <v>28580</v>
          </cell>
          <cell r="Q814">
            <v>14709146</v>
          </cell>
          <cell r="R814" t="str">
            <v>Český snowboarding z.s.</v>
          </cell>
          <cell r="S814" t="str">
            <v>Hlavní město Praha</v>
          </cell>
          <cell r="T814" t="str">
            <v>SB</v>
          </cell>
        </row>
        <row r="815">
          <cell r="D815" t="str">
            <v>Michal</v>
          </cell>
          <cell r="E815" t="str">
            <v>Dunda</v>
          </cell>
          <cell r="F815" t="str">
            <v>Muž</v>
          </cell>
          <cell r="G815" t="str">
            <v>811214/7483</v>
          </cell>
          <cell r="H815" t="str">
            <v>Česká republika</v>
          </cell>
          <cell r="I815" t="str">
            <v>E. Beneše</v>
          </cell>
          <cell r="K815" t="str">
            <v>Hradec Králové (Česká republika)</v>
          </cell>
          <cell r="L815">
            <v>50001</v>
          </cell>
          <cell r="N815" t="str">
            <v>4,20777E+11</v>
          </cell>
          <cell r="O815" t="str">
            <v>dunda@ceskysnowboarding.cz</v>
          </cell>
          <cell r="P815">
            <v>29934</v>
          </cell>
          <cell r="Q815">
            <v>10599881</v>
          </cell>
          <cell r="R815" t="str">
            <v>Český snowboarding z.s.</v>
          </cell>
          <cell r="S815" t="str">
            <v>Hlavní město Praha</v>
          </cell>
          <cell r="T815" t="str">
            <v>SB</v>
          </cell>
        </row>
        <row r="816">
          <cell r="C816">
            <v>889334</v>
          </cell>
          <cell r="D816" t="str">
            <v>Ema</v>
          </cell>
          <cell r="E816" t="str">
            <v>Dundálková</v>
          </cell>
          <cell r="F816" t="str">
            <v>Žena</v>
          </cell>
          <cell r="G816" t="str">
            <v>105609/7779</v>
          </cell>
          <cell r="H816" t="str">
            <v>Česká republika</v>
          </cell>
          <cell r="I816" t="str">
            <v>Koniklecová</v>
          </cell>
          <cell r="J816">
            <v>467</v>
          </cell>
          <cell r="K816" t="str">
            <v>Brno - Nový Lískovec</v>
          </cell>
          <cell r="L816">
            <v>63400</v>
          </cell>
          <cell r="M816" t="str">
            <v>Jihomoravský kraj</v>
          </cell>
          <cell r="O816" t="str">
            <v>dviktor@seznam.cz</v>
          </cell>
          <cell r="P816">
            <v>40338</v>
          </cell>
          <cell r="Q816">
            <v>14583147</v>
          </cell>
          <cell r="R816" t="str">
            <v>SnowKidz z.s.</v>
          </cell>
          <cell r="S816" t="str">
            <v>Hlavní město Praha</v>
          </cell>
          <cell r="T816" t="str">
            <v>SB</v>
          </cell>
        </row>
        <row r="817">
          <cell r="C817">
            <v>776254</v>
          </cell>
          <cell r="D817" t="str">
            <v>Mikuláš</v>
          </cell>
          <cell r="E817" t="str">
            <v>Dunka</v>
          </cell>
          <cell r="F817" t="str">
            <v>Muž</v>
          </cell>
          <cell r="G817" t="str">
            <v>061216/1594</v>
          </cell>
          <cell r="H817" t="str">
            <v>Česká republika</v>
          </cell>
          <cell r="I817" t="str">
            <v>Špindlerův Mlýn</v>
          </cell>
          <cell r="J817">
            <v>195</v>
          </cell>
          <cell r="K817" t="str">
            <v>Špindlerův Mlýn</v>
          </cell>
          <cell r="L817">
            <v>54351</v>
          </cell>
          <cell r="M817" t="str">
            <v>Královéhradecký kraj</v>
          </cell>
          <cell r="O817" t="str">
            <v>dunkamartin@gmail.com</v>
          </cell>
          <cell r="P817">
            <v>39067</v>
          </cell>
          <cell r="Q817">
            <v>12955062</v>
          </cell>
          <cell r="R817" t="str">
            <v>Špindl sportuje z.s.</v>
          </cell>
          <cell r="S817" t="str">
            <v>Královéhradecký kraj</v>
          </cell>
          <cell r="T817" t="str">
            <v>AD</v>
          </cell>
        </row>
        <row r="818">
          <cell r="C818">
            <v>774750</v>
          </cell>
          <cell r="D818" t="str">
            <v>Lukáš</v>
          </cell>
          <cell r="E818" t="str">
            <v>Dupal</v>
          </cell>
          <cell r="F818" t="str">
            <v>Muž</v>
          </cell>
          <cell r="G818" t="str">
            <v>950922/2591</v>
          </cell>
          <cell r="H818" t="str">
            <v>Česká republika</v>
          </cell>
          <cell r="I818" t="str">
            <v>V Přírodě</v>
          </cell>
          <cell r="J818">
            <v>1620</v>
          </cell>
          <cell r="K818" t="str">
            <v>Chomutov</v>
          </cell>
          <cell r="L818">
            <v>43001</v>
          </cell>
          <cell r="M818" t="str">
            <v>Ústecký kraj</v>
          </cell>
          <cell r="O818" t="str">
            <v>dupal@klubkrusnychhor.cz</v>
          </cell>
          <cell r="P818">
            <v>34964</v>
          </cell>
          <cell r="Q818">
            <v>10475906</v>
          </cell>
          <cell r="R818" t="str">
            <v>Klub Krušných hor, z.s.</v>
          </cell>
          <cell r="S818" t="str">
            <v>Karlovarský kraj</v>
          </cell>
          <cell r="T818" t="str">
            <v>SB</v>
          </cell>
        </row>
        <row r="819">
          <cell r="D819" t="str">
            <v>Marek</v>
          </cell>
          <cell r="E819" t="str">
            <v>Durec</v>
          </cell>
          <cell r="F819" t="str">
            <v>Muž</v>
          </cell>
          <cell r="G819" t="str">
            <v>050830/8108</v>
          </cell>
          <cell r="H819" t="str">
            <v>Česká republika</v>
          </cell>
          <cell r="I819" t="str">
            <v>Starohorská</v>
          </cell>
          <cell r="J819">
            <v>184</v>
          </cell>
          <cell r="K819" t="str">
            <v>Klobouky u Brna</v>
          </cell>
          <cell r="L819">
            <v>69172</v>
          </cell>
          <cell r="M819" t="str">
            <v>Jihomoravský kraj</v>
          </cell>
          <cell r="O819" t="str">
            <v>durec@czechsnowboarding.cz</v>
          </cell>
          <cell r="P819">
            <v>38594</v>
          </cell>
          <cell r="Q819">
            <v>14638317</v>
          </cell>
          <cell r="R819" t="str">
            <v>Český snowboarding z.s.</v>
          </cell>
          <cell r="S819" t="str">
            <v>Hlavní město Praha</v>
          </cell>
          <cell r="T819" t="str">
            <v>SB</v>
          </cell>
        </row>
        <row r="820">
          <cell r="D820" t="str">
            <v>Pavla</v>
          </cell>
          <cell r="E820" t="str">
            <v>Durrová</v>
          </cell>
          <cell r="F820" t="str">
            <v>Žena</v>
          </cell>
          <cell r="G820" t="str">
            <v>785403/0789</v>
          </cell>
          <cell r="H820" t="str">
            <v>Česká republika</v>
          </cell>
          <cell r="I820" t="str">
            <v>Sladkovského</v>
          </cell>
          <cell r="K820" t="str">
            <v>Kolín (Česká republika)</v>
          </cell>
          <cell r="L820">
            <v>28002</v>
          </cell>
          <cell r="O820" t="str">
            <v>pavladurry@ceskysnowboarding.cz</v>
          </cell>
          <cell r="P820">
            <v>28583</v>
          </cell>
          <cell r="Q820">
            <v>12919696</v>
          </cell>
          <cell r="R820" t="str">
            <v>Český snowboarding z.s.</v>
          </cell>
          <cell r="S820" t="str">
            <v>Hlavní město Praha</v>
          </cell>
          <cell r="T820" t="str">
            <v>SB</v>
          </cell>
        </row>
        <row r="821">
          <cell r="D821" t="str">
            <v>Milan</v>
          </cell>
          <cell r="E821" t="str">
            <v>Dusbaba</v>
          </cell>
          <cell r="F821" t="str">
            <v>Muž</v>
          </cell>
          <cell r="G821" t="str">
            <v>890808/0995</v>
          </cell>
          <cell r="H821" t="str">
            <v>Česká republika</v>
          </cell>
          <cell r="I821" t="str">
            <v>Hradčanská</v>
          </cell>
          <cell r="J821">
            <v>99</v>
          </cell>
          <cell r="K821" t="str">
            <v>Solnice</v>
          </cell>
          <cell r="L821">
            <v>51701</v>
          </cell>
          <cell r="M821" t="str">
            <v>Královéhradecký kraj</v>
          </cell>
          <cell r="O821" t="str">
            <v>dusbaba@ceskysnowboarding.cz</v>
          </cell>
          <cell r="P821">
            <v>32728</v>
          </cell>
          <cell r="Q821">
            <v>10885124</v>
          </cell>
          <cell r="R821" t="str">
            <v>Český snowboarding z.s.</v>
          </cell>
          <cell r="S821" t="str">
            <v>Hlavní město Praha</v>
          </cell>
          <cell r="T821" t="str">
            <v>SB</v>
          </cell>
        </row>
        <row r="822">
          <cell r="C822">
            <v>889878</v>
          </cell>
          <cell r="D822" t="str">
            <v>Agáta</v>
          </cell>
          <cell r="E822" t="str">
            <v>Dusíková</v>
          </cell>
          <cell r="F822" t="str">
            <v>Žena</v>
          </cell>
          <cell r="G822" t="str">
            <v>105226/3234</v>
          </cell>
          <cell r="H822" t="str">
            <v>Česká republika</v>
          </cell>
          <cell r="I822" t="str">
            <v>Zengrova</v>
          </cell>
          <cell r="J822">
            <v>32</v>
          </cell>
          <cell r="K822" t="str">
            <v>Olomouc - Řepčín</v>
          </cell>
          <cell r="L822">
            <v>77900</v>
          </cell>
          <cell r="M822" t="str">
            <v>Olomoucký kraj</v>
          </cell>
          <cell r="O822" t="str">
            <v>radkahacarova@email.cz</v>
          </cell>
          <cell r="P822">
            <v>40235</v>
          </cell>
          <cell r="Q822">
            <v>16247608</v>
          </cell>
          <cell r="R822" t="str">
            <v>SKI KLUB PETŘÍKOV, z.s.</v>
          </cell>
          <cell r="S822" t="str">
            <v>Olomoucký kraj</v>
          </cell>
          <cell r="T822" t="str">
            <v>SB</v>
          </cell>
        </row>
        <row r="823">
          <cell r="D823" t="str">
            <v>Jan</v>
          </cell>
          <cell r="E823" t="str">
            <v>Dušátko</v>
          </cell>
          <cell r="F823" t="str">
            <v>Muž</v>
          </cell>
          <cell r="G823" t="str">
            <v>760925/0495</v>
          </cell>
          <cell r="H823" t="str">
            <v>Česká republika</v>
          </cell>
          <cell r="I823" t="str">
            <v>Vratislavská</v>
          </cell>
          <cell r="J823">
            <v>387</v>
          </cell>
          <cell r="K823" t="str">
            <v>Praha - Bohnice</v>
          </cell>
          <cell r="L823">
            <v>18100</v>
          </cell>
          <cell r="M823" t="str">
            <v>Hlavní město Praha</v>
          </cell>
          <cell r="O823" t="str">
            <v>jandusatko@ceskysnowboarding.cz</v>
          </cell>
          <cell r="P823">
            <v>28028</v>
          </cell>
          <cell r="Q823">
            <v>12980223</v>
          </cell>
          <cell r="R823" t="str">
            <v>Český snowboarding z.s.</v>
          </cell>
          <cell r="S823" t="str">
            <v>Hlavní město Praha</v>
          </cell>
          <cell r="T823" t="str">
            <v>SB</v>
          </cell>
        </row>
        <row r="824">
          <cell r="D824" t="str">
            <v>Michaela</v>
          </cell>
          <cell r="E824" t="str">
            <v>Dušatková</v>
          </cell>
          <cell r="F824" t="str">
            <v>Žena</v>
          </cell>
          <cell r="G824" t="str">
            <v>775331/2116</v>
          </cell>
          <cell r="H824" t="str">
            <v>Česká republika</v>
          </cell>
          <cell r="I824" t="str">
            <v>Radimova</v>
          </cell>
          <cell r="J824">
            <v>2342</v>
          </cell>
          <cell r="K824" t="str">
            <v>Praha - Břevnov</v>
          </cell>
          <cell r="L824">
            <v>16900</v>
          </cell>
          <cell r="M824" t="str">
            <v>Hlavní město Praha</v>
          </cell>
          <cell r="O824" t="str">
            <v>dusatkova@ceskysnowboarding.cz</v>
          </cell>
          <cell r="P824">
            <v>28215</v>
          </cell>
          <cell r="Q824">
            <v>13058934</v>
          </cell>
          <cell r="R824" t="str">
            <v>Český snowboarding z.s.</v>
          </cell>
          <cell r="S824" t="str">
            <v>Hlavní město Praha</v>
          </cell>
          <cell r="T824" t="str">
            <v>SB</v>
          </cell>
        </row>
        <row r="825">
          <cell r="D825" t="str">
            <v>Kamil</v>
          </cell>
          <cell r="E825" t="str">
            <v>Dušejovský</v>
          </cell>
          <cell r="F825" t="str">
            <v>Muž</v>
          </cell>
          <cell r="G825" t="str">
            <v>930424/0429</v>
          </cell>
          <cell r="H825" t="str">
            <v>Česká republika</v>
          </cell>
          <cell r="I825" t="str">
            <v>Pod vltavským krovem</v>
          </cell>
          <cell r="K825" t="str">
            <v>Praha 8 (Česká republika)</v>
          </cell>
          <cell r="L825">
            <v>18000</v>
          </cell>
          <cell r="O825" t="str">
            <v>dvsejovsky@gmail.com</v>
          </cell>
          <cell r="P825">
            <v>34083</v>
          </cell>
          <cell r="Q825">
            <v>12927679</v>
          </cell>
          <cell r="R825" t="str">
            <v>Český snowboarding z.s.</v>
          </cell>
          <cell r="S825" t="str">
            <v>Hlavní město Praha</v>
          </cell>
          <cell r="T825" t="str">
            <v>SB</v>
          </cell>
        </row>
        <row r="826">
          <cell r="D826" t="str">
            <v>Josef</v>
          </cell>
          <cell r="E826" t="str">
            <v>Dušek</v>
          </cell>
          <cell r="F826" t="str">
            <v>Muž</v>
          </cell>
          <cell r="G826" t="str">
            <v>920718/6153</v>
          </cell>
          <cell r="H826" t="str">
            <v>Česká republika</v>
          </cell>
          <cell r="I826" t="str">
            <v>Dolní Boříkovice</v>
          </cell>
          <cell r="J826">
            <v>33</v>
          </cell>
          <cell r="K826" t="str">
            <v>Králíky - Dolní Boříkovice</v>
          </cell>
          <cell r="L826">
            <v>56169</v>
          </cell>
          <cell r="M826" t="str">
            <v>Pardubický kraj</v>
          </cell>
          <cell r="O826" t="str">
            <v>mom@post.cz</v>
          </cell>
          <cell r="P826">
            <v>33803</v>
          </cell>
          <cell r="Q826">
            <v>13359331</v>
          </cell>
          <cell r="R826" t="str">
            <v>Neregistrovaní</v>
          </cell>
          <cell r="S826" t="str">
            <v>Pardubický kraj</v>
          </cell>
          <cell r="T826" t="str">
            <v>SB</v>
          </cell>
        </row>
        <row r="827">
          <cell r="D827" t="str">
            <v>Matyáš</v>
          </cell>
          <cell r="E827" t="str">
            <v>Dušek</v>
          </cell>
          <cell r="F827" t="str">
            <v>Muž</v>
          </cell>
          <cell r="G827" t="str">
            <v>091111/3654</v>
          </cell>
          <cell r="H827" t="str">
            <v>Česká republika</v>
          </cell>
          <cell r="I827" t="str">
            <v>Na Hranici</v>
          </cell>
          <cell r="J827">
            <v>357</v>
          </cell>
          <cell r="K827" t="str">
            <v>Petřvald</v>
          </cell>
          <cell r="L827">
            <v>73541</v>
          </cell>
          <cell r="M827" t="str">
            <v>Moravskoslezský kraj</v>
          </cell>
          <cell r="N827" t="str">
            <v>4,20606E+11</v>
          </cell>
          <cell r="O827" t="str">
            <v>matyas.dusek@czechsnowboarding.cz</v>
          </cell>
          <cell r="P827">
            <v>40128</v>
          </cell>
          <cell r="Q827">
            <v>14716927</v>
          </cell>
          <cell r="R827" t="str">
            <v>Český snowboarding z.s.</v>
          </cell>
          <cell r="S827" t="str">
            <v>Hlavní město Praha</v>
          </cell>
          <cell r="T827" t="str">
            <v>SB</v>
          </cell>
        </row>
        <row r="828">
          <cell r="D828" t="str">
            <v>Tadeáš</v>
          </cell>
          <cell r="E828" t="str">
            <v>Dušek</v>
          </cell>
          <cell r="F828" t="str">
            <v>Muž</v>
          </cell>
          <cell r="G828" t="str">
            <v>060415/0404</v>
          </cell>
          <cell r="H828" t="str">
            <v>Česká republika</v>
          </cell>
          <cell r="I828" t="str">
            <v>Na Hranici</v>
          </cell>
          <cell r="J828">
            <v>357</v>
          </cell>
          <cell r="K828" t="str">
            <v>Petřvald</v>
          </cell>
          <cell r="L828">
            <v>73541</v>
          </cell>
          <cell r="M828" t="str">
            <v>Moravskoslezský kraj</v>
          </cell>
          <cell r="N828" t="str">
            <v>4,20606E+11</v>
          </cell>
          <cell r="O828" t="str">
            <v>tadeas.dusek@czechsnowboarding.cz</v>
          </cell>
          <cell r="P828">
            <v>38822</v>
          </cell>
          <cell r="Q828">
            <v>14716826</v>
          </cell>
          <cell r="R828" t="str">
            <v>Český snowboarding z.s.</v>
          </cell>
          <cell r="S828" t="str">
            <v>Hlavní město Praha</v>
          </cell>
          <cell r="T828" t="str">
            <v>SB</v>
          </cell>
        </row>
        <row r="829">
          <cell r="D829" t="str">
            <v>Gábina</v>
          </cell>
          <cell r="E829" t="str">
            <v>Dušková</v>
          </cell>
          <cell r="F829" t="str">
            <v>Žena</v>
          </cell>
          <cell r="G829" t="str">
            <v>885508/2456</v>
          </cell>
          <cell r="H829" t="str">
            <v>Česká republika</v>
          </cell>
          <cell r="I829" t="str">
            <v>Strážný</v>
          </cell>
          <cell r="J829">
            <v>35</v>
          </cell>
          <cell r="K829" t="str">
            <v>Strážný</v>
          </cell>
          <cell r="L829">
            <v>38443</v>
          </cell>
          <cell r="M829" t="str">
            <v>Jihočeský kraj</v>
          </cell>
          <cell r="N829" t="str">
            <v>4,20728E+11</v>
          </cell>
          <cell r="O829" t="str">
            <v>duskova@ceskysnowboarding.cz</v>
          </cell>
          <cell r="P829">
            <v>32271</v>
          </cell>
          <cell r="Q829">
            <v>10590585</v>
          </cell>
          <cell r="R829" t="str">
            <v>Český snowboarding z.s.</v>
          </cell>
          <cell r="S829" t="str">
            <v>Hlavní město Praha</v>
          </cell>
          <cell r="T829" t="str">
            <v>SB</v>
          </cell>
        </row>
        <row r="830">
          <cell r="D830" t="str">
            <v>Gabriela</v>
          </cell>
          <cell r="E830" t="str">
            <v>Dušková</v>
          </cell>
          <cell r="F830" t="str">
            <v>Žena</v>
          </cell>
          <cell r="G830" t="str">
            <v>885508/1818</v>
          </cell>
          <cell r="H830" t="str">
            <v>Česká republika</v>
          </cell>
          <cell r="I830" t="str">
            <v>Strářžný</v>
          </cell>
          <cell r="K830" t="str">
            <v>Prachatice (Česká republika)</v>
          </cell>
          <cell r="L830">
            <v>38301</v>
          </cell>
          <cell r="O830" t="str">
            <v>pavla.duskova@czechsnowboarding.cz</v>
          </cell>
          <cell r="P830">
            <v>32271</v>
          </cell>
          <cell r="Q830">
            <v>12919700</v>
          </cell>
          <cell r="R830" t="str">
            <v>Český snowboarding z.s.</v>
          </cell>
          <cell r="S830" t="str">
            <v>Hlavní město Praha</v>
          </cell>
          <cell r="T830" t="str">
            <v>SB</v>
          </cell>
        </row>
        <row r="831">
          <cell r="D831" t="str">
            <v>Šarlota</v>
          </cell>
          <cell r="E831" t="str">
            <v>Dušková</v>
          </cell>
          <cell r="F831" t="str">
            <v>Žena</v>
          </cell>
          <cell r="G831" t="str">
            <v>965409/2646</v>
          </cell>
          <cell r="H831" t="str">
            <v>Česká republika</v>
          </cell>
          <cell r="I831" t="str">
            <v>Strupčice</v>
          </cell>
          <cell r="K831" t="str">
            <v>Strupčice (Česká republika)</v>
          </cell>
          <cell r="L831">
            <v>43114</v>
          </cell>
          <cell r="O831" t="str">
            <v>sarlota.duskova@seznam.cz</v>
          </cell>
          <cell r="P831">
            <v>35164</v>
          </cell>
          <cell r="Q831">
            <v>13409952</v>
          </cell>
          <cell r="R831" t="str">
            <v>Český snowboarding z.s.</v>
          </cell>
          <cell r="S831" t="str">
            <v>Hlavní město Praha</v>
          </cell>
          <cell r="T831" t="str">
            <v>SB</v>
          </cell>
        </row>
        <row r="832">
          <cell r="D832" t="str">
            <v>Artur</v>
          </cell>
          <cell r="E832" t="str">
            <v>Dvořáček</v>
          </cell>
          <cell r="F832" t="str">
            <v>Muž</v>
          </cell>
          <cell r="G832" t="str">
            <v>120114/0688</v>
          </cell>
          <cell r="H832" t="str">
            <v>Česká republika</v>
          </cell>
          <cell r="I832" t="str">
            <v>Komenského</v>
          </cell>
          <cell r="J832">
            <v>913</v>
          </cell>
          <cell r="K832" t="str">
            <v>Horoměřice</v>
          </cell>
          <cell r="L832">
            <v>25262</v>
          </cell>
          <cell r="M832" t="str">
            <v>Středočeský kraj</v>
          </cell>
          <cell r="N832" t="str">
            <v>4,20739E+11</v>
          </cell>
          <cell r="O832" t="str">
            <v>dvoracek.judo@seznam.cz</v>
          </cell>
          <cell r="P832">
            <v>40922</v>
          </cell>
          <cell r="Q832">
            <v>16263873</v>
          </cell>
          <cell r="R832" t="str">
            <v>Klub Krušných hor, z.s.</v>
          </cell>
          <cell r="S832" t="str">
            <v>Karlovarský kraj</v>
          </cell>
          <cell r="T832" t="str">
            <v>SB</v>
          </cell>
        </row>
        <row r="833">
          <cell r="C833">
            <v>776338</v>
          </cell>
          <cell r="D833" t="str">
            <v>David</v>
          </cell>
          <cell r="E833" t="str">
            <v>Dvořáček</v>
          </cell>
          <cell r="F833" t="str">
            <v>Muž</v>
          </cell>
          <cell r="G833" t="str">
            <v>010505/4158</v>
          </cell>
          <cell r="H833" t="str">
            <v>Česká republika</v>
          </cell>
          <cell r="I833" t="str">
            <v>Čejkova</v>
          </cell>
          <cell r="J833">
            <v>3476</v>
          </cell>
          <cell r="K833" t="str">
            <v>Brno - Židenice</v>
          </cell>
          <cell r="L833">
            <v>61500</v>
          </cell>
          <cell r="M833" t="str">
            <v>Jihomoravský kraj</v>
          </cell>
          <cell r="O833" t="str">
            <v>dvork.1@seznam.cz</v>
          </cell>
          <cell r="P833">
            <v>37016</v>
          </cell>
          <cell r="Q833">
            <v>14593049</v>
          </cell>
          <cell r="R833" t="str">
            <v>SnowKidz z.s.</v>
          </cell>
          <cell r="S833" t="str">
            <v>Hlavní město Praha</v>
          </cell>
          <cell r="T833" t="str">
            <v>SB</v>
          </cell>
        </row>
        <row r="834">
          <cell r="D834" t="str">
            <v>Petr</v>
          </cell>
          <cell r="E834" t="str">
            <v>Dvořáček</v>
          </cell>
          <cell r="F834" t="str">
            <v>Muž</v>
          </cell>
          <cell r="G834" t="str">
            <v>611125/0783</v>
          </cell>
          <cell r="H834" t="str">
            <v>Česká republika</v>
          </cell>
          <cell r="I834" t="str">
            <v>Komenského</v>
          </cell>
          <cell r="J834">
            <v>913</v>
          </cell>
          <cell r="K834" t="str">
            <v>Horoměřice</v>
          </cell>
          <cell r="L834">
            <v>25262</v>
          </cell>
          <cell r="M834" t="str">
            <v>Středočeský kraj</v>
          </cell>
          <cell r="O834" t="str">
            <v>dvoracek.judo@seznam</v>
          </cell>
          <cell r="P834">
            <v>22610</v>
          </cell>
          <cell r="Q834">
            <v>14025904</v>
          </cell>
          <cell r="R834" t="str">
            <v>Klub Krušných hor, z.s.</v>
          </cell>
          <cell r="S834" t="str">
            <v>Karlovarský kraj</v>
          </cell>
          <cell r="T834" t="str">
            <v>SB</v>
          </cell>
        </row>
        <row r="835">
          <cell r="D835" t="str">
            <v>Tomáš</v>
          </cell>
          <cell r="E835" t="str">
            <v>Dvořáček</v>
          </cell>
          <cell r="F835" t="str">
            <v>Muž</v>
          </cell>
          <cell r="G835" t="str">
            <v>910601/1002</v>
          </cell>
          <cell r="H835" t="str">
            <v>Česká republika</v>
          </cell>
          <cell r="I835" t="str">
            <v>U Horní brány</v>
          </cell>
          <cell r="J835">
            <v>65</v>
          </cell>
          <cell r="K835" t="str">
            <v>Broumov</v>
          </cell>
          <cell r="L835">
            <v>55001</v>
          </cell>
          <cell r="M835" t="str">
            <v>Královéhradecký kraj</v>
          </cell>
          <cell r="O835" t="str">
            <v>dvoracek@ceskysnowboarding.cz</v>
          </cell>
          <cell r="P835">
            <v>33390</v>
          </cell>
          <cell r="Q835">
            <v>10892905</v>
          </cell>
          <cell r="R835" t="str">
            <v>Český snowboarding z.s.</v>
          </cell>
          <cell r="S835" t="str">
            <v>Hlavní město Praha</v>
          </cell>
          <cell r="T835" t="str">
            <v>SB</v>
          </cell>
        </row>
        <row r="836">
          <cell r="D836" t="str">
            <v>Terezie</v>
          </cell>
          <cell r="E836" t="str">
            <v>Dvořáčková</v>
          </cell>
          <cell r="F836" t="str">
            <v>Žena</v>
          </cell>
          <cell r="G836" t="str">
            <v>935701/1950</v>
          </cell>
          <cell r="H836" t="str">
            <v>Česká republika</v>
          </cell>
          <cell r="I836" t="str">
            <v>Vysoká Pec</v>
          </cell>
          <cell r="J836">
            <v>150</v>
          </cell>
          <cell r="K836" t="str">
            <v>Vysoká Pec</v>
          </cell>
          <cell r="L836">
            <v>36221</v>
          </cell>
          <cell r="M836" t="str">
            <v>Karlovarský kraj</v>
          </cell>
          <cell r="O836" t="str">
            <v>dvorackova@ceskysnowboarding.cz</v>
          </cell>
          <cell r="P836">
            <v>34151</v>
          </cell>
          <cell r="Q836">
            <v>11489251</v>
          </cell>
          <cell r="R836" t="str">
            <v>Český snowboarding z.s.</v>
          </cell>
          <cell r="S836" t="str">
            <v>Hlavní město Praha</v>
          </cell>
          <cell r="T836" t="str">
            <v>SB</v>
          </cell>
        </row>
        <row r="837">
          <cell r="D837" t="str">
            <v>David</v>
          </cell>
          <cell r="E837" t="str">
            <v>Dvořák</v>
          </cell>
          <cell r="F837" t="str">
            <v>Muž</v>
          </cell>
          <cell r="G837" t="str">
            <v>051124/8067</v>
          </cell>
          <cell r="H837" t="str">
            <v>Česká republika</v>
          </cell>
          <cell r="I837" t="str">
            <v>Mládežnická</v>
          </cell>
          <cell r="J837">
            <v>983</v>
          </cell>
          <cell r="K837" t="str">
            <v>Třebíč - Nové Dvory</v>
          </cell>
          <cell r="L837">
            <v>67401</v>
          </cell>
          <cell r="M837" t="str">
            <v>Kraj Vysočina</v>
          </cell>
          <cell r="O837" t="str">
            <v>dvorak.david@czechsnowboarding.cz</v>
          </cell>
          <cell r="P837">
            <v>38680</v>
          </cell>
          <cell r="Q837">
            <v>14614166</v>
          </cell>
          <cell r="R837" t="str">
            <v>Český snowboarding z.s.</v>
          </cell>
          <cell r="S837" t="str">
            <v>Hlavní město Praha</v>
          </cell>
          <cell r="T837" t="str">
            <v>SB</v>
          </cell>
        </row>
        <row r="838">
          <cell r="D838" t="str">
            <v>Filip</v>
          </cell>
          <cell r="E838" t="str">
            <v>Dvořák</v>
          </cell>
          <cell r="F838" t="str">
            <v>Muž</v>
          </cell>
          <cell r="G838" t="str">
            <v>910828/0016</v>
          </cell>
          <cell r="H838" t="str">
            <v>Česká republika</v>
          </cell>
          <cell r="I838" t="str">
            <v>Mirovická</v>
          </cell>
          <cell r="J838">
            <v>1116</v>
          </cell>
          <cell r="K838" t="str">
            <v>Praha - Kobylisy</v>
          </cell>
          <cell r="L838">
            <v>18200</v>
          </cell>
          <cell r="M838" t="str">
            <v>Hlavní město Praha</v>
          </cell>
          <cell r="O838" t="str">
            <v>filip.dvorak@ymail.com</v>
          </cell>
          <cell r="P838">
            <v>33478</v>
          </cell>
          <cell r="Q838">
            <v>14145233</v>
          </cell>
          <cell r="R838" t="str">
            <v>Neregistrovaní</v>
          </cell>
          <cell r="S838" t="str">
            <v>Hlavní město Praha</v>
          </cell>
          <cell r="T838" t="str">
            <v>SB</v>
          </cell>
        </row>
        <row r="839">
          <cell r="C839">
            <v>775677</v>
          </cell>
          <cell r="D839" t="str">
            <v>František</v>
          </cell>
          <cell r="E839" t="str">
            <v>Dvořák</v>
          </cell>
          <cell r="F839" t="str">
            <v>Muž</v>
          </cell>
          <cell r="G839" t="str">
            <v>130402/0971</v>
          </cell>
          <cell r="H839" t="str">
            <v>Česká republika</v>
          </cell>
          <cell r="I839" t="str">
            <v>Třešňová</v>
          </cell>
          <cell r="J839">
            <v>826</v>
          </cell>
          <cell r="K839" t="str">
            <v>Praha - Hloubětín</v>
          </cell>
          <cell r="L839">
            <v>19800</v>
          </cell>
          <cell r="M839" t="str">
            <v>Hlavní město Praha</v>
          </cell>
          <cell r="N839" t="str">
            <v>4,20605E+11</v>
          </cell>
          <cell r="O839" t="str">
            <v>djlucca@mac.com</v>
          </cell>
          <cell r="P839">
            <v>41366</v>
          </cell>
          <cell r="Q839">
            <v>15753918</v>
          </cell>
          <cell r="R839" t="str">
            <v>board masteRS team z.s.</v>
          </cell>
          <cell r="S839" t="str">
            <v>Hlavní město Praha</v>
          </cell>
          <cell r="T839" t="str">
            <v>SB</v>
          </cell>
        </row>
        <row r="840">
          <cell r="D840" t="str">
            <v>Jan</v>
          </cell>
          <cell r="E840" t="str">
            <v>Dvořák</v>
          </cell>
          <cell r="F840" t="str">
            <v>Muž</v>
          </cell>
          <cell r="G840" t="str">
            <v>780112/0063</v>
          </cell>
          <cell r="H840" t="str">
            <v>Česká republika</v>
          </cell>
          <cell r="I840" t="str">
            <v>Lamačova</v>
          </cell>
          <cell r="J840">
            <v>905</v>
          </cell>
          <cell r="K840" t="str">
            <v>Praha - Hlubočepy</v>
          </cell>
          <cell r="L840">
            <v>15200</v>
          </cell>
          <cell r="M840" t="str">
            <v>Hlavní město Praha</v>
          </cell>
          <cell r="O840" t="str">
            <v>jandvorak2@ceskysnowboarding.cz</v>
          </cell>
          <cell r="P840">
            <v>28502</v>
          </cell>
          <cell r="Q840">
            <v>12980324</v>
          </cell>
          <cell r="R840" t="str">
            <v>Český snowboarding z.s.</v>
          </cell>
          <cell r="S840" t="str">
            <v>Hlavní město Praha</v>
          </cell>
          <cell r="T840" t="str">
            <v>SB</v>
          </cell>
        </row>
        <row r="841">
          <cell r="D841" t="str">
            <v>Jan</v>
          </cell>
          <cell r="E841" t="str">
            <v>Dvořák</v>
          </cell>
          <cell r="F841" t="str">
            <v>Muž</v>
          </cell>
          <cell r="G841" t="str">
            <v>780306/3334</v>
          </cell>
          <cell r="H841" t="str">
            <v>Česká republika</v>
          </cell>
          <cell r="I841" t="str">
            <v>U Dolíčku</v>
          </cell>
          <cell r="K841" t="str">
            <v>Pardubice (Česká republika)</v>
          </cell>
          <cell r="L841">
            <v>53352</v>
          </cell>
          <cell r="O841" t="str">
            <v>jandvorak@ceskysnowboarding.cz</v>
          </cell>
          <cell r="P841">
            <v>28555</v>
          </cell>
          <cell r="Q841">
            <v>12972745</v>
          </cell>
          <cell r="R841" t="str">
            <v>Český snowboarding z.s.</v>
          </cell>
          <cell r="S841" t="str">
            <v>Hlavní město Praha</v>
          </cell>
          <cell r="T841" t="str">
            <v>SB</v>
          </cell>
        </row>
        <row r="842">
          <cell r="D842" t="str">
            <v>Jan</v>
          </cell>
          <cell r="E842" t="str">
            <v>Dvořák</v>
          </cell>
          <cell r="F842" t="str">
            <v>Muž</v>
          </cell>
          <cell r="G842" t="str">
            <v>800113/3228</v>
          </cell>
          <cell r="H842" t="str">
            <v>Česká republika</v>
          </cell>
          <cell r="I842" t="str">
            <v>Tyršova</v>
          </cell>
          <cell r="J842">
            <v>202</v>
          </cell>
          <cell r="K842" t="str">
            <v>Náchod</v>
          </cell>
          <cell r="L842">
            <v>54701</v>
          </cell>
          <cell r="M842" t="str">
            <v>Královéhradecký kraj</v>
          </cell>
          <cell r="O842" t="str">
            <v>dvorak@ceskysnowboarding.cz</v>
          </cell>
          <cell r="P842">
            <v>29233</v>
          </cell>
          <cell r="Q842">
            <v>10414470</v>
          </cell>
          <cell r="R842" t="str">
            <v>Český snowboarding z.s.</v>
          </cell>
          <cell r="S842" t="str">
            <v>Hlavní město Praha</v>
          </cell>
          <cell r="T842" t="str">
            <v>SB</v>
          </cell>
        </row>
        <row r="843">
          <cell r="D843" t="str">
            <v>Jonáš</v>
          </cell>
          <cell r="E843" t="str">
            <v>Dvořák</v>
          </cell>
          <cell r="F843" t="str">
            <v>Muž</v>
          </cell>
          <cell r="G843" t="str">
            <v>231212/0778</v>
          </cell>
          <cell r="H843" t="str">
            <v>Česká republika</v>
          </cell>
          <cell r="I843" t="str">
            <v>Brigádníků</v>
          </cell>
          <cell r="J843">
            <v>2943</v>
          </cell>
          <cell r="K843" t="str">
            <v>Praha - Strašnice</v>
          </cell>
          <cell r="L843">
            <v>10000</v>
          </cell>
          <cell r="M843" t="str">
            <v>Hlavní město Praha</v>
          </cell>
          <cell r="N843" t="str">
            <v>4,20777E+11</v>
          </cell>
          <cell r="O843" t="str">
            <v>lenka@sportclubfun.com</v>
          </cell>
          <cell r="P843">
            <v>45272</v>
          </cell>
          <cell r="Q843">
            <v>16456957</v>
          </cell>
          <cell r="R843" t="str">
            <v>Sport Club Fun, z.s.</v>
          </cell>
          <cell r="S843" t="str">
            <v>Hlavní město Praha</v>
          </cell>
          <cell r="T843" t="str">
            <v>SB</v>
          </cell>
        </row>
        <row r="844">
          <cell r="D844" t="str">
            <v>Max</v>
          </cell>
          <cell r="E844" t="str">
            <v>Dvořák</v>
          </cell>
          <cell r="F844" t="str">
            <v>Muž</v>
          </cell>
          <cell r="G844" t="str">
            <v>051020/4486</v>
          </cell>
          <cell r="H844" t="str">
            <v>Česká republika</v>
          </cell>
          <cell r="I844" t="str">
            <v>Volutová</v>
          </cell>
          <cell r="J844">
            <v>2523</v>
          </cell>
          <cell r="K844" t="str">
            <v>Praha - Stodůlky</v>
          </cell>
          <cell r="L844">
            <v>15800</v>
          </cell>
          <cell r="M844" t="str">
            <v>Hlavní město Praha</v>
          </cell>
          <cell r="O844" t="str">
            <v>max@sportclubfun.com</v>
          </cell>
          <cell r="P844">
            <v>38645</v>
          </cell>
          <cell r="Q844">
            <v>11731751</v>
          </cell>
          <cell r="R844" t="str">
            <v>Sport Club Fun, z.s.</v>
          </cell>
          <cell r="S844" t="str">
            <v>Hlavní město Praha</v>
          </cell>
          <cell r="T844" t="str">
            <v>SB</v>
          </cell>
        </row>
        <row r="845">
          <cell r="D845" t="str">
            <v>Michal</v>
          </cell>
          <cell r="E845" t="str">
            <v>Dvořák</v>
          </cell>
          <cell r="F845" t="str">
            <v>Muž</v>
          </cell>
          <cell r="G845" t="str">
            <v>820702/0514</v>
          </cell>
          <cell r="H845" t="str">
            <v>Česká republika</v>
          </cell>
          <cell r="I845" t="str">
            <v>Brigádníků</v>
          </cell>
          <cell r="J845">
            <v>2943</v>
          </cell>
          <cell r="K845" t="str">
            <v>Praha - Strašnice</v>
          </cell>
          <cell r="L845">
            <v>10000</v>
          </cell>
          <cell r="M845" t="str">
            <v>Hlavní město Praha</v>
          </cell>
          <cell r="N845" t="str">
            <v>4,20777E+11</v>
          </cell>
          <cell r="O845" t="str">
            <v>michal@sportclubfun.com</v>
          </cell>
          <cell r="P845">
            <v>30134</v>
          </cell>
          <cell r="Q845">
            <v>10793881</v>
          </cell>
          <cell r="R845" t="str">
            <v>Sport Club Fun, z.s.</v>
          </cell>
          <cell r="S845" t="str">
            <v>Hlavní město Praha</v>
          </cell>
          <cell r="T845" t="str">
            <v>SB</v>
          </cell>
        </row>
        <row r="846">
          <cell r="C846">
            <v>775678</v>
          </cell>
          <cell r="D846" t="str">
            <v>Michal</v>
          </cell>
          <cell r="E846" t="str">
            <v>Dvořák</v>
          </cell>
          <cell r="F846" t="str">
            <v>Muž</v>
          </cell>
          <cell r="G846" t="str">
            <v>100719/1493</v>
          </cell>
          <cell r="H846" t="str">
            <v>Česká republika</v>
          </cell>
          <cell r="I846" t="str">
            <v>Třešňová</v>
          </cell>
          <cell r="J846">
            <v>826</v>
          </cell>
          <cell r="K846" t="str">
            <v>Praha - Hloubětín</v>
          </cell>
          <cell r="L846">
            <v>19800</v>
          </cell>
          <cell r="M846" t="str">
            <v>Hlavní město Praha</v>
          </cell>
          <cell r="N846" t="str">
            <v>4,20605E+11</v>
          </cell>
          <cell r="O846" t="str">
            <v>djlucca@mac.com</v>
          </cell>
          <cell r="P846">
            <v>40378</v>
          </cell>
          <cell r="Q846">
            <v>15754019</v>
          </cell>
          <cell r="R846" t="str">
            <v>board masteRS team z.s.</v>
          </cell>
          <cell r="S846" t="str">
            <v>Hlavní město Praha</v>
          </cell>
          <cell r="T846" t="str">
            <v>SB</v>
          </cell>
        </row>
        <row r="847">
          <cell r="C847">
            <v>776127</v>
          </cell>
          <cell r="D847" t="str">
            <v>Patrik</v>
          </cell>
          <cell r="E847" t="str">
            <v>Dvořák</v>
          </cell>
          <cell r="F847" t="str">
            <v>Muž</v>
          </cell>
          <cell r="G847" t="str">
            <v>100310/8128</v>
          </cell>
          <cell r="H847" t="str">
            <v>Česká republika</v>
          </cell>
          <cell r="I847" t="str">
            <v>Na Výsluní</v>
          </cell>
          <cell r="J847">
            <v>343</v>
          </cell>
          <cell r="K847" t="str">
            <v>Ráječko</v>
          </cell>
          <cell r="L847">
            <v>67902</v>
          </cell>
          <cell r="M847" t="str">
            <v>Jihomoravský kraj</v>
          </cell>
          <cell r="O847" t="str">
            <v>dvorak.patrik@czechsnowboarding.cz</v>
          </cell>
          <cell r="P847">
            <v>40247</v>
          </cell>
          <cell r="Q847">
            <v>14618917</v>
          </cell>
          <cell r="R847" t="str">
            <v>Český snowboarding z.s.</v>
          </cell>
          <cell r="S847" t="str">
            <v>Hlavní město Praha</v>
          </cell>
          <cell r="T847" t="str">
            <v>SB</v>
          </cell>
        </row>
        <row r="848">
          <cell r="D848" t="str">
            <v>Petr</v>
          </cell>
          <cell r="E848" t="str">
            <v>Dvořák</v>
          </cell>
          <cell r="F848" t="str">
            <v>Muž</v>
          </cell>
          <cell r="G848" t="str">
            <v>681002/1592</v>
          </cell>
          <cell r="H848" t="str">
            <v>Česká republika</v>
          </cell>
          <cell r="I848" t="str">
            <v>Šíbrova</v>
          </cell>
          <cell r="K848" t="str">
            <v>Praha 8 (Česká republika)</v>
          </cell>
          <cell r="L848" t="str">
            <v>180 00</v>
          </cell>
          <cell r="O848" t="str">
            <v>petrdvorak@ceskysnowboarding.cz</v>
          </cell>
          <cell r="P848">
            <v>25113</v>
          </cell>
          <cell r="Q848">
            <v>13008818</v>
          </cell>
          <cell r="R848" t="str">
            <v>Český snowboarding z.s.</v>
          </cell>
          <cell r="S848" t="str">
            <v>Hlavní město Praha</v>
          </cell>
          <cell r="T848" t="str">
            <v>SB</v>
          </cell>
        </row>
        <row r="849">
          <cell r="D849" t="str">
            <v>Petr</v>
          </cell>
          <cell r="E849" t="str">
            <v>Dvořák</v>
          </cell>
          <cell r="F849" t="str">
            <v>Muž</v>
          </cell>
          <cell r="G849" t="str">
            <v>710207/0426</v>
          </cell>
          <cell r="H849" t="str">
            <v>Česká republika</v>
          </cell>
          <cell r="I849" t="str">
            <v>Bludovická</v>
          </cell>
          <cell r="J849">
            <v>398</v>
          </cell>
          <cell r="K849" t="str">
            <v>Praha - Letňany</v>
          </cell>
          <cell r="L849">
            <v>19900</v>
          </cell>
          <cell r="M849" t="str">
            <v>Hlavní město Praha</v>
          </cell>
          <cell r="N849" t="str">
            <v>4,20603E+11</v>
          </cell>
          <cell r="O849" t="str">
            <v>otaldik@seznam.cz</v>
          </cell>
          <cell r="P849">
            <v>25971</v>
          </cell>
          <cell r="Q849">
            <v>16029558</v>
          </cell>
          <cell r="R849" t="str">
            <v>HIGH5, z.s.</v>
          </cell>
          <cell r="S849" t="str">
            <v>Královéhradecký kraj</v>
          </cell>
          <cell r="T849" t="str">
            <v>SB</v>
          </cell>
        </row>
        <row r="850">
          <cell r="D850" t="str">
            <v>Petr</v>
          </cell>
          <cell r="E850" t="str">
            <v>Dvořák</v>
          </cell>
          <cell r="F850" t="str">
            <v>Muž</v>
          </cell>
          <cell r="G850" t="str">
            <v>800716/0194</v>
          </cell>
          <cell r="H850" t="str">
            <v>Česká republika</v>
          </cell>
          <cell r="I850" t="str">
            <v>Vysočanská</v>
          </cell>
          <cell r="K850" t="str">
            <v>Praha 19 (Česká republika)</v>
          </cell>
          <cell r="L850">
            <v>19000</v>
          </cell>
          <cell r="O850" t="str">
            <v>dvorakpetr@ceskysnowboarding.cz</v>
          </cell>
          <cell r="P850">
            <v>29418</v>
          </cell>
          <cell r="Q850">
            <v>10746391</v>
          </cell>
          <cell r="R850" t="str">
            <v>Český snowboarding z.s.</v>
          </cell>
          <cell r="S850" t="str">
            <v>Hlavní město Praha</v>
          </cell>
          <cell r="T850" t="str">
            <v>SB</v>
          </cell>
        </row>
        <row r="851">
          <cell r="D851" t="str">
            <v>Petr</v>
          </cell>
          <cell r="E851" t="str">
            <v>Dvořák</v>
          </cell>
          <cell r="F851" t="str">
            <v>Muž</v>
          </cell>
          <cell r="G851" t="str">
            <v>831115/3950</v>
          </cell>
          <cell r="H851" t="str">
            <v>Česká republika</v>
          </cell>
          <cell r="I851" t="str">
            <v>Školní 89</v>
          </cell>
          <cell r="K851" t="str">
            <v>Kadaň (Česká republika)</v>
          </cell>
          <cell r="L851">
            <v>43102</v>
          </cell>
          <cell r="O851" t="str">
            <v>petr.dvorak@maxklinovec.club</v>
          </cell>
          <cell r="P851">
            <v>30635</v>
          </cell>
          <cell r="Q851">
            <v>10830560</v>
          </cell>
          <cell r="R851" t="str">
            <v>Max Klínovec z.s.</v>
          </cell>
          <cell r="S851" t="str">
            <v>Ústecký kraj</v>
          </cell>
          <cell r="T851" t="str">
            <v>SB</v>
          </cell>
        </row>
        <row r="852">
          <cell r="D852" t="str">
            <v>Radim</v>
          </cell>
          <cell r="E852" t="str">
            <v>Dvořák</v>
          </cell>
          <cell r="F852" t="str">
            <v>Muž</v>
          </cell>
          <cell r="G852" t="str">
            <v>990601/4272</v>
          </cell>
          <cell r="H852" t="str">
            <v>Česká republika</v>
          </cell>
          <cell r="I852" t="str">
            <v>Chládkova</v>
          </cell>
          <cell r="J852">
            <v>1121</v>
          </cell>
          <cell r="K852" t="str">
            <v>Brno - Žabovřesky</v>
          </cell>
          <cell r="L852">
            <v>61600</v>
          </cell>
          <cell r="M852" t="str">
            <v>Jihomoravský kraj</v>
          </cell>
          <cell r="O852" t="str">
            <v>dvorak@czechsnowboarding.cz</v>
          </cell>
          <cell r="P852">
            <v>36312</v>
          </cell>
          <cell r="Q852">
            <v>14590423</v>
          </cell>
          <cell r="R852" t="str">
            <v>SnowKidz z.s.</v>
          </cell>
          <cell r="S852" t="str">
            <v>Hlavní město Praha</v>
          </cell>
          <cell r="T852" t="str">
            <v>SB</v>
          </cell>
        </row>
        <row r="853">
          <cell r="D853" t="str">
            <v>Tobiáš Václav</v>
          </cell>
          <cell r="E853" t="str">
            <v>Dvořák</v>
          </cell>
          <cell r="F853" t="str">
            <v>Muž</v>
          </cell>
          <cell r="G853" t="str">
            <v>190921/1040</v>
          </cell>
          <cell r="H853" t="str">
            <v>Česká republika</v>
          </cell>
          <cell r="I853" t="str">
            <v>Brigádníků</v>
          </cell>
          <cell r="J853">
            <v>2943</v>
          </cell>
          <cell r="K853" t="str">
            <v>Praha - Strašnice</v>
          </cell>
          <cell r="L853">
            <v>10000</v>
          </cell>
          <cell r="M853" t="str">
            <v>Hlavní město Praha</v>
          </cell>
          <cell r="O853" t="str">
            <v>lenka@sportclubfun.com</v>
          </cell>
          <cell r="P853">
            <v>43729</v>
          </cell>
          <cell r="Q853">
            <v>15977927</v>
          </cell>
          <cell r="R853" t="str">
            <v>Sport Club Fun, z.s.</v>
          </cell>
          <cell r="S853" t="str">
            <v>Hlavní město Praha</v>
          </cell>
          <cell r="T853" t="str">
            <v>SB</v>
          </cell>
        </row>
        <row r="854">
          <cell r="D854" t="str">
            <v>Tomáš</v>
          </cell>
          <cell r="E854" t="str">
            <v>Dvořák</v>
          </cell>
          <cell r="F854" t="str">
            <v>Muž</v>
          </cell>
          <cell r="G854" t="str">
            <v>920414/1298</v>
          </cell>
          <cell r="H854" t="str">
            <v>Česká republika</v>
          </cell>
          <cell r="I854" t="str">
            <v>Hlubocká</v>
          </cell>
          <cell r="K854" t="str">
            <v>České Budějovice (Česká republika)</v>
          </cell>
          <cell r="L854">
            <v>37006</v>
          </cell>
          <cell r="O854" t="str">
            <v>discopica@seznam.cz</v>
          </cell>
          <cell r="P854">
            <v>33708</v>
          </cell>
          <cell r="Q854">
            <v>13413285</v>
          </cell>
          <cell r="R854" t="str">
            <v>Český snowboarding z.s.</v>
          </cell>
          <cell r="S854" t="str">
            <v>Hlavní město Praha</v>
          </cell>
          <cell r="T854" t="str">
            <v>SB</v>
          </cell>
        </row>
        <row r="855">
          <cell r="D855" t="str">
            <v>Tomáš</v>
          </cell>
          <cell r="E855" t="str">
            <v>Dvořák</v>
          </cell>
          <cell r="F855" t="str">
            <v>Muž</v>
          </cell>
          <cell r="G855" t="str">
            <v>950403/3484</v>
          </cell>
          <cell r="H855" t="str">
            <v>Česká republika</v>
          </cell>
          <cell r="I855" t="str">
            <v>Nahořany</v>
          </cell>
          <cell r="J855">
            <v>61</v>
          </cell>
          <cell r="K855" t="str">
            <v>Nahořany</v>
          </cell>
          <cell r="L855">
            <v>54907</v>
          </cell>
          <cell r="M855" t="str">
            <v>Královéhradecký kraj</v>
          </cell>
          <cell r="O855" t="str">
            <v>dvorak-pavel@centrum.cz</v>
          </cell>
          <cell r="P855">
            <v>34792</v>
          </cell>
          <cell r="Q855">
            <v>11377194</v>
          </cell>
          <cell r="R855" t="str">
            <v>Veřejná lyžařská škola Dobruška, z.s.</v>
          </cell>
          <cell r="S855" t="str">
            <v>Královéhradecký kraj</v>
          </cell>
          <cell r="T855" t="str">
            <v>BD</v>
          </cell>
        </row>
        <row r="856">
          <cell r="D856" t="str">
            <v>Vojtěch</v>
          </cell>
          <cell r="E856" t="str">
            <v>Dvořák</v>
          </cell>
          <cell r="F856" t="str">
            <v>Muž</v>
          </cell>
          <cell r="G856" t="str">
            <v>120625/1552</v>
          </cell>
          <cell r="H856" t="str">
            <v>Česká republika</v>
          </cell>
          <cell r="I856" t="str">
            <v>Mlýnská</v>
          </cell>
          <cell r="J856">
            <v>659</v>
          </cell>
          <cell r="K856" t="str">
            <v>Dobruška</v>
          </cell>
          <cell r="L856">
            <v>51801</v>
          </cell>
          <cell r="M856" t="str">
            <v>Královéhradecký kraj</v>
          </cell>
          <cell r="O856" t="str">
            <v>eva.dvorakova@sunfood.cz</v>
          </cell>
          <cell r="P856">
            <v>41085</v>
          </cell>
          <cell r="Q856">
            <v>14395110</v>
          </cell>
          <cell r="R856" t="str">
            <v>Veřejná lyžařská škola Dobruška, z.s.</v>
          </cell>
          <cell r="S856" t="str">
            <v>Královéhradecký kraj</v>
          </cell>
          <cell r="T856" t="str">
            <v>SB</v>
          </cell>
        </row>
        <row r="857">
          <cell r="D857" t="str">
            <v>Ester</v>
          </cell>
          <cell r="E857" t="str">
            <v>Dvořáková</v>
          </cell>
          <cell r="F857" t="str">
            <v>Žena</v>
          </cell>
          <cell r="G857" t="str">
            <v>045904/8128</v>
          </cell>
          <cell r="H857" t="str">
            <v>Česká republika</v>
          </cell>
          <cell r="I857" t="str">
            <v>Mládežnická</v>
          </cell>
          <cell r="J857">
            <v>983</v>
          </cell>
          <cell r="K857" t="str">
            <v>Třebíč - Nové Dvory</v>
          </cell>
          <cell r="L857">
            <v>67401</v>
          </cell>
          <cell r="M857" t="str">
            <v>Kraj Vysočina</v>
          </cell>
          <cell r="O857" t="str">
            <v>dvorakova.ester@czechsnowboarding.cz</v>
          </cell>
          <cell r="P857">
            <v>38234</v>
          </cell>
          <cell r="Q857">
            <v>14613661</v>
          </cell>
          <cell r="R857" t="str">
            <v>Český snowboarding z.s.</v>
          </cell>
          <cell r="S857" t="str">
            <v>Hlavní město Praha</v>
          </cell>
          <cell r="T857" t="str">
            <v>SB</v>
          </cell>
        </row>
        <row r="858">
          <cell r="D858" t="str">
            <v>Karolína</v>
          </cell>
          <cell r="E858" t="str">
            <v>Dvořáková</v>
          </cell>
          <cell r="F858" t="str">
            <v>Žena</v>
          </cell>
          <cell r="G858" t="str">
            <v>905910/1326</v>
          </cell>
          <cell r="H858" t="str">
            <v>Česká republika</v>
          </cell>
          <cell r="I858" t="str">
            <v>Dienzenhoferova</v>
          </cell>
          <cell r="J858">
            <v>43</v>
          </cell>
          <cell r="K858" t="str">
            <v>České Budějovice 5</v>
          </cell>
          <cell r="L858">
            <v>37006</v>
          </cell>
          <cell r="M858" t="str">
            <v>Jihočeský kraj</v>
          </cell>
          <cell r="O858" t="str">
            <v>dvorakova@ceskysnowboarding.cz</v>
          </cell>
          <cell r="P858">
            <v>33126</v>
          </cell>
          <cell r="Q858">
            <v>11470659</v>
          </cell>
          <cell r="R858" t="str">
            <v>Český snowboarding z.s.</v>
          </cell>
          <cell r="S858" t="str">
            <v>Hlavní město Praha</v>
          </cell>
          <cell r="T858" t="str">
            <v>SB</v>
          </cell>
        </row>
        <row r="859">
          <cell r="D859" t="str">
            <v>Kristýna</v>
          </cell>
          <cell r="E859" t="str">
            <v>Dvořáková</v>
          </cell>
          <cell r="F859" t="str">
            <v>Žena</v>
          </cell>
          <cell r="G859" t="str">
            <v>825824/0067</v>
          </cell>
          <cell r="H859" t="str">
            <v>Česká republika</v>
          </cell>
          <cell r="I859" t="str">
            <v>Žitná</v>
          </cell>
          <cell r="J859">
            <v>2055</v>
          </cell>
          <cell r="K859" t="str">
            <v>Praha - Nové Město</v>
          </cell>
          <cell r="L859">
            <v>12000</v>
          </cell>
          <cell r="M859" t="str">
            <v>Hlavní město Praha</v>
          </cell>
          <cell r="O859" t="str">
            <v>kristynadvorakova@ceskysnowboarding.cz</v>
          </cell>
          <cell r="P859">
            <v>30187</v>
          </cell>
          <cell r="Q859">
            <v>13020437</v>
          </cell>
          <cell r="R859" t="str">
            <v>Český snowboarding z.s.</v>
          </cell>
          <cell r="S859" t="str">
            <v>Hlavní město Praha</v>
          </cell>
          <cell r="T859" t="str">
            <v>SB</v>
          </cell>
        </row>
        <row r="860">
          <cell r="D860" t="str">
            <v>Lenka</v>
          </cell>
          <cell r="E860" t="str">
            <v>Dvořáková</v>
          </cell>
          <cell r="F860" t="str">
            <v>Žena</v>
          </cell>
          <cell r="G860" t="str">
            <v>825209/1716</v>
          </cell>
          <cell r="H860" t="str">
            <v>Česká republika</v>
          </cell>
          <cell r="I860" t="str">
            <v>Brigádníků</v>
          </cell>
          <cell r="J860">
            <v>2943</v>
          </cell>
          <cell r="K860" t="str">
            <v>Praha - Strašnice</v>
          </cell>
          <cell r="L860">
            <v>10000</v>
          </cell>
          <cell r="M860" t="str">
            <v>Hlavní město Praha</v>
          </cell>
          <cell r="N860" t="str">
            <v>4,20777E+11</v>
          </cell>
          <cell r="O860" t="str">
            <v>lenka@dvorakova.org</v>
          </cell>
          <cell r="P860">
            <v>29991</v>
          </cell>
          <cell r="Q860">
            <v>10793780</v>
          </cell>
          <cell r="R860" t="str">
            <v>Sport Club Fun, z.s.</v>
          </cell>
          <cell r="S860" t="str">
            <v>Hlavní město Praha</v>
          </cell>
          <cell r="T860" t="str">
            <v>SB</v>
          </cell>
        </row>
        <row r="861">
          <cell r="D861" t="str">
            <v>Ljuba</v>
          </cell>
          <cell r="E861" t="str">
            <v>Dvořáková</v>
          </cell>
          <cell r="F861" t="str">
            <v>Žena</v>
          </cell>
          <cell r="G861" t="str">
            <v>515826/027</v>
          </cell>
          <cell r="H861" t="str">
            <v>Česká republika</v>
          </cell>
          <cell r="I861" t="str">
            <v>Brigádníků</v>
          </cell>
          <cell r="J861">
            <v>2943</v>
          </cell>
          <cell r="K861" t="str">
            <v>Praha - Strašnice</v>
          </cell>
          <cell r="L861">
            <v>10000</v>
          </cell>
          <cell r="M861" t="str">
            <v>Hlavní město Praha</v>
          </cell>
          <cell r="O861" t="str">
            <v>ljubka@seznam.cz</v>
          </cell>
          <cell r="P861">
            <v>18866</v>
          </cell>
          <cell r="Q861">
            <v>10615342</v>
          </cell>
          <cell r="R861" t="str">
            <v>Sport Club Fun, z.s.</v>
          </cell>
          <cell r="S861" t="str">
            <v>Hlavní město Praha</v>
          </cell>
          <cell r="T861" t="str">
            <v>SB</v>
          </cell>
        </row>
        <row r="862">
          <cell r="D862" t="str">
            <v>Marcela</v>
          </cell>
          <cell r="E862" t="str">
            <v>Dvořáková</v>
          </cell>
          <cell r="F862" t="str">
            <v>Žena</v>
          </cell>
          <cell r="G862" t="str">
            <v>815519/0208</v>
          </cell>
          <cell r="H862" t="str">
            <v>Česká republika</v>
          </cell>
          <cell r="I862" t="str">
            <v>Brozanská</v>
          </cell>
          <cell r="K862" t="str">
            <v>Pardubice (Česká republika)</v>
          </cell>
          <cell r="L862">
            <v>53009</v>
          </cell>
          <cell r="O862" t="str">
            <v>marcela1054@seznam.cz</v>
          </cell>
          <cell r="P862">
            <v>29725</v>
          </cell>
          <cell r="Q862">
            <v>13404393</v>
          </cell>
          <cell r="R862" t="str">
            <v>Český snowboarding z.s.</v>
          </cell>
          <cell r="S862" t="str">
            <v>Hlavní město Praha</v>
          </cell>
          <cell r="T862" t="str">
            <v>SB</v>
          </cell>
        </row>
        <row r="863">
          <cell r="D863" t="str">
            <v>Martina</v>
          </cell>
          <cell r="E863" t="str">
            <v>Dvořáková</v>
          </cell>
          <cell r="F863" t="str">
            <v>Žena</v>
          </cell>
          <cell r="G863" t="str">
            <v>905706/5809</v>
          </cell>
          <cell r="H863" t="str">
            <v>Česká republika</v>
          </cell>
          <cell r="I863" t="str">
            <v>Hromůvka</v>
          </cell>
          <cell r="J863">
            <v>1886</v>
          </cell>
          <cell r="K863" t="str">
            <v>Hranice I-Město</v>
          </cell>
          <cell r="L863">
            <v>75301</v>
          </cell>
          <cell r="M863" t="str">
            <v>Olomoucký kraj</v>
          </cell>
          <cell r="O863" t="str">
            <v>dvorakovam@ceskysnowboarding.cz</v>
          </cell>
          <cell r="P863">
            <v>33060</v>
          </cell>
          <cell r="Q863">
            <v>11470760</v>
          </cell>
          <cell r="R863" t="str">
            <v>Český snowboarding z.s.</v>
          </cell>
          <cell r="S863" t="str">
            <v>Hlavní město Praha</v>
          </cell>
          <cell r="T863" t="str">
            <v>SB</v>
          </cell>
        </row>
        <row r="864">
          <cell r="D864" t="str">
            <v>Michaela</v>
          </cell>
          <cell r="E864" t="str">
            <v>Dvořáková</v>
          </cell>
          <cell r="F864" t="str">
            <v>Žena</v>
          </cell>
          <cell r="G864" t="str">
            <v>936209/5743</v>
          </cell>
          <cell r="H864" t="str">
            <v>Česká republika</v>
          </cell>
          <cell r="I864" t="str">
            <v>Nadjezdová</v>
          </cell>
          <cell r="J864">
            <v>373</v>
          </cell>
          <cell r="K864" t="str">
            <v>Štěpánov</v>
          </cell>
          <cell r="L864">
            <v>78313</v>
          </cell>
          <cell r="M864" t="str">
            <v>Olomoucký kraj</v>
          </cell>
          <cell r="O864" t="str">
            <v>dvorakova@czechsnowboarding.cz</v>
          </cell>
          <cell r="P864">
            <v>34312</v>
          </cell>
          <cell r="Q864">
            <v>14599820</v>
          </cell>
          <cell r="R864" t="str">
            <v>Klub Krušných hor, z.s.</v>
          </cell>
          <cell r="S864" t="str">
            <v>Karlovarský kraj</v>
          </cell>
          <cell r="T864" t="str">
            <v>SB</v>
          </cell>
        </row>
        <row r="865">
          <cell r="D865" t="str">
            <v>Michaela</v>
          </cell>
          <cell r="E865" t="str">
            <v>Dvořáková</v>
          </cell>
          <cell r="F865" t="str">
            <v>Žena</v>
          </cell>
          <cell r="G865" t="str">
            <v>996122/0027</v>
          </cell>
          <cell r="H865" t="str">
            <v>Česká republika</v>
          </cell>
          <cell r="I865" t="str">
            <v>Volutová</v>
          </cell>
          <cell r="J865">
            <v>2523</v>
          </cell>
          <cell r="K865" t="str">
            <v>Praha - Stodůlky</v>
          </cell>
          <cell r="L865">
            <v>15800</v>
          </cell>
          <cell r="M865" t="str">
            <v>Hlavní město Praha</v>
          </cell>
          <cell r="O865" t="str">
            <v>misa@sportclubfun.com</v>
          </cell>
          <cell r="P865">
            <v>36486</v>
          </cell>
          <cell r="Q865">
            <v>11731650</v>
          </cell>
          <cell r="R865" t="str">
            <v>Sport Club Fun, z.s.</v>
          </cell>
          <cell r="S865" t="str">
            <v>Hlavní město Praha</v>
          </cell>
          <cell r="T865" t="str">
            <v>SB</v>
          </cell>
        </row>
        <row r="866">
          <cell r="D866" t="str">
            <v>Pavlína</v>
          </cell>
          <cell r="E866" t="str">
            <v>Dvořáková</v>
          </cell>
          <cell r="F866" t="str">
            <v>Žena</v>
          </cell>
          <cell r="G866" t="str">
            <v>925416/1323</v>
          </cell>
          <cell r="H866" t="str">
            <v>Česká republika</v>
          </cell>
          <cell r="I866" t="str">
            <v>U železné lávky</v>
          </cell>
          <cell r="J866">
            <v>130</v>
          </cell>
          <cell r="K866" t="str">
            <v>Praha - Malá Strana</v>
          </cell>
          <cell r="L866">
            <v>11800</v>
          </cell>
          <cell r="M866" t="str">
            <v>Hlavní město Praha</v>
          </cell>
          <cell r="O866" t="str">
            <v>dvorakovap@ceskysnowboarding.cz</v>
          </cell>
          <cell r="P866">
            <v>33710</v>
          </cell>
          <cell r="Q866">
            <v>11470861</v>
          </cell>
          <cell r="R866" t="str">
            <v>Český snowboarding z.s.</v>
          </cell>
          <cell r="S866" t="str">
            <v>Hlavní město Praha</v>
          </cell>
          <cell r="T866" t="str">
            <v>SB</v>
          </cell>
        </row>
        <row r="867">
          <cell r="D867" t="str">
            <v>Tereza</v>
          </cell>
          <cell r="E867" t="str">
            <v>Dvořáková</v>
          </cell>
          <cell r="F867" t="str">
            <v>Žena</v>
          </cell>
          <cell r="G867" t="str">
            <v>976102/0016</v>
          </cell>
          <cell r="H867" t="str">
            <v>Česká republika</v>
          </cell>
          <cell r="I867" t="str">
            <v>Volutová</v>
          </cell>
          <cell r="J867">
            <v>2523</v>
          </cell>
          <cell r="K867" t="str">
            <v>Praha - Stodůlky</v>
          </cell>
          <cell r="L867">
            <v>15800</v>
          </cell>
          <cell r="M867" t="str">
            <v>Hlavní město Praha</v>
          </cell>
          <cell r="O867" t="str">
            <v>terka@magicc.cz</v>
          </cell>
          <cell r="P867">
            <v>35736</v>
          </cell>
          <cell r="Q867">
            <v>11737209</v>
          </cell>
          <cell r="R867" t="str">
            <v>Neregistrovaní</v>
          </cell>
          <cell r="S867" t="str">
            <v>Hlavní město Praha</v>
          </cell>
          <cell r="T867" t="str">
            <v>SB</v>
          </cell>
        </row>
        <row r="868">
          <cell r="D868" t="str">
            <v>Tereza</v>
          </cell>
          <cell r="E868" t="str">
            <v>Dvořáková</v>
          </cell>
          <cell r="F868" t="str">
            <v>Žena</v>
          </cell>
          <cell r="G868" t="str">
            <v>045817/1230</v>
          </cell>
          <cell r="H868" t="str">
            <v>Česká republika</v>
          </cell>
          <cell r="I868" t="str">
            <v>Břízová</v>
          </cell>
          <cell r="J868">
            <v>1521</v>
          </cell>
          <cell r="K868" t="str">
            <v>Ivančice</v>
          </cell>
          <cell r="L868">
            <v>66491</v>
          </cell>
          <cell r="M868" t="str">
            <v>Jihomoravský kraj</v>
          </cell>
          <cell r="O868" t="str">
            <v>dvorakova.tereza@czechsnowboarding</v>
          </cell>
          <cell r="P868">
            <v>38216</v>
          </cell>
          <cell r="Q868">
            <v>14627809</v>
          </cell>
          <cell r="R868" t="str">
            <v>Český snowboarding z.s.</v>
          </cell>
          <cell r="S868" t="str">
            <v>Hlavní město Praha</v>
          </cell>
          <cell r="T868" t="str">
            <v>SB</v>
          </cell>
        </row>
        <row r="869">
          <cell r="C869">
            <v>775697</v>
          </cell>
          <cell r="D869" t="str">
            <v>Marek</v>
          </cell>
          <cell r="E869" t="str">
            <v>Dybal</v>
          </cell>
          <cell r="F869" t="str">
            <v>Muž</v>
          </cell>
          <cell r="G869" t="str">
            <v>080526/8981</v>
          </cell>
          <cell r="H869" t="str">
            <v>Česká republika</v>
          </cell>
          <cell r="I869" t="str">
            <v>Lhotka</v>
          </cell>
          <cell r="J869">
            <v>179</v>
          </cell>
          <cell r="K869" t="str">
            <v>Lhotka</v>
          </cell>
          <cell r="L869">
            <v>73947</v>
          </cell>
          <cell r="M869" t="str">
            <v>Moravskoslezský kraj</v>
          </cell>
          <cell r="N869" t="str">
            <v>4,20778E+11</v>
          </cell>
          <cell r="O869" t="str">
            <v>martin.zakova@seznam.cz</v>
          </cell>
          <cell r="P869">
            <v>39594</v>
          </cell>
          <cell r="Q869">
            <v>15517579</v>
          </cell>
          <cell r="R869" t="str">
            <v>Lítací jelen z.s.</v>
          </cell>
          <cell r="S869" t="str">
            <v>Moravskoslezský kraj</v>
          </cell>
          <cell r="T869" t="str">
            <v>SB</v>
          </cell>
        </row>
        <row r="870">
          <cell r="D870" t="str">
            <v>Kateřina</v>
          </cell>
          <cell r="E870" t="str">
            <v>Dymáčková</v>
          </cell>
          <cell r="F870" t="str">
            <v>Žena</v>
          </cell>
          <cell r="G870" t="str">
            <v>815413/1854</v>
          </cell>
          <cell r="H870" t="str">
            <v>Česká republika</v>
          </cell>
          <cell r="I870" t="str">
            <v>Goethova</v>
          </cell>
          <cell r="J870">
            <v>892</v>
          </cell>
          <cell r="K870" t="str">
            <v>Cheb</v>
          </cell>
          <cell r="L870">
            <v>35002</v>
          </cell>
          <cell r="M870" t="str">
            <v>Karlovarský kraj</v>
          </cell>
          <cell r="O870" t="str">
            <v>dymackova@ceskysnowboarding.cz</v>
          </cell>
          <cell r="P870">
            <v>29689</v>
          </cell>
          <cell r="Q870">
            <v>10865623</v>
          </cell>
          <cell r="R870" t="str">
            <v>Český snowboarding z.s.</v>
          </cell>
          <cell r="S870" t="str">
            <v>Hlavní město Praha</v>
          </cell>
          <cell r="T870" t="str">
            <v>SB</v>
          </cell>
        </row>
        <row r="871">
          <cell r="D871" t="str">
            <v>Pavlína</v>
          </cell>
          <cell r="E871" t="str">
            <v>Dymanusová</v>
          </cell>
          <cell r="F871" t="str">
            <v>Žena</v>
          </cell>
          <cell r="G871" t="str">
            <v>745416/0505</v>
          </cell>
          <cell r="H871" t="str">
            <v>Česká republika</v>
          </cell>
          <cell r="I871" t="str">
            <v>Balabínova</v>
          </cell>
          <cell r="K871" t="str">
            <v>Praha 8 (Česká republika)</v>
          </cell>
          <cell r="L871" t="str">
            <v>180 00</v>
          </cell>
          <cell r="O871" t="str">
            <v>pavlinadymanusova@czechsnowboarding.cz</v>
          </cell>
          <cell r="P871">
            <v>27135</v>
          </cell>
          <cell r="Q871">
            <v>13008010</v>
          </cell>
          <cell r="R871" t="str">
            <v>Český snowboarding z.s.</v>
          </cell>
          <cell r="S871" t="str">
            <v>Hlavní město Praha</v>
          </cell>
          <cell r="T871" t="str">
            <v>SB</v>
          </cell>
        </row>
        <row r="872">
          <cell r="C872">
            <v>776039</v>
          </cell>
          <cell r="D872" t="str">
            <v>Lukáš</v>
          </cell>
          <cell r="E872" t="str">
            <v>Dynka</v>
          </cell>
          <cell r="F872" t="str">
            <v>Muž</v>
          </cell>
          <cell r="G872" t="str">
            <v>950506/4459</v>
          </cell>
          <cell r="H872" t="str">
            <v>Česká republika</v>
          </cell>
          <cell r="I872" t="str">
            <v>Mlýnská</v>
          </cell>
          <cell r="J872">
            <v>977</v>
          </cell>
          <cell r="K872" t="str">
            <v>Luhačovice</v>
          </cell>
          <cell r="L872">
            <v>76326</v>
          </cell>
          <cell r="M872" t="str">
            <v>Zlínský kraj</v>
          </cell>
          <cell r="O872" t="str">
            <v>dynka@ceskysnowboarding.cz</v>
          </cell>
          <cell r="P872">
            <v>34825</v>
          </cell>
          <cell r="Q872">
            <v>11470962</v>
          </cell>
          <cell r="R872" t="str">
            <v>Český snowboarding z.s.</v>
          </cell>
          <cell r="S872" t="str">
            <v>Hlavní město Praha</v>
          </cell>
          <cell r="T872" t="str">
            <v>SB</v>
          </cell>
        </row>
        <row r="873">
          <cell r="D873" t="str">
            <v>Jiří</v>
          </cell>
          <cell r="E873" t="str">
            <v>Dynybil</v>
          </cell>
          <cell r="F873" t="str">
            <v>Muž</v>
          </cell>
          <cell r="G873" t="str">
            <v>470524/126</v>
          </cell>
          <cell r="H873" t="str">
            <v>Česká republika</v>
          </cell>
          <cell r="I873" t="str">
            <v>Evropská</v>
          </cell>
          <cell r="K873" t="str">
            <v>Praha (Česká republika)</v>
          </cell>
          <cell r="L873">
            <v>16000</v>
          </cell>
          <cell r="O873" t="str">
            <v>dynybil@klubkrusnychhor.cz</v>
          </cell>
          <cell r="P873">
            <v>17311</v>
          </cell>
          <cell r="Q873">
            <v>10176519</v>
          </cell>
          <cell r="R873" t="str">
            <v>Neregistrovaní</v>
          </cell>
          <cell r="S873" t="str">
            <v>Hlavní město Praha</v>
          </cell>
          <cell r="T873" t="str">
            <v>SB</v>
          </cell>
        </row>
        <row r="874">
          <cell r="C874">
            <v>888123</v>
          </cell>
          <cell r="D874" t="str">
            <v>Claire</v>
          </cell>
          <cell r="E874" t="str">
            <v>Dynybilová</v>
          </cell>
          <cell r="F874" t="str">
            <v>Žena</v>
          </cell>
          <cell r="G874" t="str">
            <v>856031/0022</v>
          </cell>
          <cell r="H874" t="str">
            <v>Česká republika</v>
          </cell>
          <cell r="I874" t="str">
            <v>Evropská</v>
          </cell>
          <cell r="K874" t="str">
            <v>Praha (Česká republika)</v>
          </cell>
          <cell r="L874">
            <v>16000</v>
          </cell>
          <cell r="O874" t="str">
            <v>dydybilova@klubkrusnychhor.cz</v>
          </cell>
          <cell r="P874">
            <v>31351</v>
          </cell>
          <cell r="Q874">
            <v>10176721</v>
          </cell>
          <cell r="R874" t="str">
            <v>Klub Krušných hor, z.s.</v>
          </cell>
          <cell r="S874" t="str">
            <v>Karlovarský kraj</v>
          </cell>
          <cell r="T874" t="str">
            <v>SB</v>
          </cell>
        </row>
        <row r="875">
          <cell r="D875" t="str">
            <v>Vojtěch</v>
          </cell>
          <cell r="E875" t="str">
            <v>Dyrc</v>
          </cell>
          <cell r="F875" t="str">
            <v>Muž</v>
          </cell>
          <cell r="G875" t="str">
            <v>900629/0975</v>
          </cell>
          <cell r="H875" t="str">
            <v>Česká republika</v>
          </cell>
          <cell r="I875" t="str">
            <v>Pila</v>
          </cell>
          <cell r="J875">
            <v>121</v>
          </cell>
          <cell r="K875" t="str">
            <v>Pila</v>
          </cell>
          <cell r="L875">
            <v>36001</v>
          </cell>
          <cell r="M875" t="str">
            <v>Karlovarský kraj</v>
          </cell>
          <cell r="O875" t="str">
            <v>dyrc@ceskysnowboarding.cz</v>
          </cell>
          <cell r="P875">
            <v>33053</v>
          </cell>
          <cell r="Q875">
            <v>10888861</v>
          </cell>
          <cell r="R875" t="str">
            <v>Český snowboarding z.s.</v>
          </cell>
          <cell r="S875" t="str">
            <v>Hlavní město Praha</v>
          </cell>
          <cell r="T875" t="str">
            <v>SB</v>
          </cell>
        </row>
        <row r="876">
          <cell r="D876" t="str">
            <v>Jan</v>
          </cell>
          <cell r="E876" t="str">
            <v>Dytrych</v>
          </cell>
          <cell r="F876" t="str">
            <v>Muž</v>
          </cell>
          <cell r="G876" t="str">
            <v>800528/0206</v>
          </cell>
          <cell r="H876" t="str">
            <v>Česká republika</v>
          </cell>
          <cell r="I876" t="str">
            <v>Nad Nuslemi</v>
          </cell>
          <cell r="J876">
            <v>678</v>
          </cell>
          <cell r="K876" t="str">
            <v>Praha - Nusle</v>
          </cell>
          <cell r="L876">
            <v>14000</v>
          </cell>
          <cell r="M876" t="str">
            <v>Hlavní město Praha</v>
          </cell>
          <cell r="O876" t="str">
            <v>dytrych@ceskysnowboarding.cz</v>
          </cell>
          <cell r="P876">
            <v>29369</v>
          </cell>
          <cell r="Q876">
            <v>10744775</v>
          </cell>
          <cell r="R876" t="str">
            <v>Český snowboarding z.s.</v>
          </cell>
          <cell r="S876" t="str">
            <v>Hlavní město Praha</v>
          </cell>
          <cell r="T876" t="str">
            <v>SB</v>
          </cell>
        </row>
        <row r="877">
          <cell r="D877" t="str">
            <v>David</v>
          </cell>
          <cell r="E877" t="str">
            <v>Dyymáček</v>
          </cell>
          <cell r="F877" t="str">
            <v>Muž</v>
          </cell>
          <cell r="G877" t="str">
            <v>780418/0670</v>
          </cell>
          <cell r="H877" t="str">
            <v>Česká republika</v>
          </cell>
          <cell r="I877" t="str">
            <v>Krakovská</v>
          </cell>
          <cell r="J877">
            <v>430</v>
          </cell>
          <cell r="K877" t="str">
            <v>Kralupy nad Vltavou - Lobeček</v>
          </cell>
          <cell r="L877">
            <v>27801</v>
          </cell>
          <cell r="M877" t="str">
            <v>Středočeský kraj</v>
          </cell>
          <cell r="O877" t="str">
            <v>daviddymacek@ceskysnowboarding.cz</v>
          </cell>
          <cell r="P877">
            <v>28598</v>
          </cell>
          <cell r="Q877">
            <v>12971533</v>
          </cell>
          <cell r="R877" t="str">
            <v>Český snowboarding z.s.</v>
          </cell>
          <cell r="S877" t="str">
            <v>Hlavní město Praha</v>
          </cell>
          <cell r="T877" t="str">
            <v>SB</v>
          </cell>
        </row>
        <row r="878">
          <cell r="D878" t="str">
            <v>Lucie</v>
          </cell>
          <cell r="E878" t="str">
            <v>Eckertová</v>
          </cell>
          <cell r="F878" t="str">
            <v>Žena</v>
          </cell>
          <cell r="G878" t="str">
            <v>045123/7061</v>
          </cell>
          <cell r="H878" t="str">
            <v>Česká republika</v>
          </cell>
          <cell r="I878" t="str">
            <v>Špidrova</v>
          </cell>
          <cell r="J878">
            <v>55</v>
          </cell>
          <cell r="K878" t="str">
            <v>Vimperk III</v>
          </cell>
          <cell r="L878">
            <v>38501</v>
          </cell>
          <cell r="M878" t="str">
            <v>Jihočeský kraj</v>
          </cell>
          <cell r="N878" t="str">
            <v>4,20606E+11</v>
          </cell>
          <cell r="O878" t="str">
            <v>eckertova@email.cz</v>
          </cell>
          <cell r="P878">
            <v>38009</v>
          </cell>
          <cell r="Q878">
            <v>11656676</v>
          </cell>
          <cell r="R878" t="str">
            <v>Neregistrovaní</v>
          </cell>
          <cell r="S878" t="str">
            <v>Jihočeský kraj</v>
          </cell>
          <cell r="T878" t="str">
            <v>SB</v>
          </cell>
        </row>
        <row r="879">
          <cell r="D879" t="str">
            <v>Maxence Alexandre</v>
          </cell>
          <cell r="E879" t="str">
            <v>Edouard</v>
          </cell>
          <cell r="F879" t="str">
            <v>Muž</v>
          </cell>
          <cell r="G879" t="str">
            <v>091007/4759</v>
          </cell>
          <cell r="H879" t="str">
            <v>Česká republika</v>
          </cell>
          <cell r="I879" t="str">
            <v>Podolské nábřeží</v>
          </cell>
          <cell r="J879">
            <v>250</v>
          </cell>
          <cell r="K879" t="str">
            <v>Praha - Podolí</v>
          </cell>
          <cell r="L879">
            <v>14700</v>
          </cell>
          <cell r="M879" t="str">
            <v>Hlavní město Praha</v>
          </cell>
          <cell r="N879" t="str">
            <v>4,20606E+11</v>
          </cell>
          <cell r="O879" t="str">
            <v>max.edouard@seznam.cz</v>
          </cell>
          <cell r="P879">
            <v>40093</v>
          </cell>
          <cell r="Q879">
            <v>16148281</v>
          </cell>
          <cell r="R879" t="str">
            <v>SK Freestyle Area z. s.</v>
          </cell>
          <cell r="S879" t="str">
            <v>Liberecký kraj</v>
          </cell>
          <cell r="T879" t="str">
            <v>SB</v>
          </cell>
        </row>
        <row r="880">
          <cell r="D880" t="str">
            <v>Jakub</v>
          </cell>
          <cell r="E880" t="str">
            <v>Effenberk</v>
          </cell>
          <cell r="F880" t="str">
            <v>Muž</v>
          </cell>
          <cell r="G880" t="str">
            <v>110119/0574</v>
          </cell>
          <cell r="H880" t="str">
            <v>Česká republika</v>
          </cell>
          <cell r="I880" t="str">
            <v>Radvanice</v>
          </cell>
          <cell r="J880">
            <v>164</v>
          </cell>
          <cell r="K880" t="str">
            <v>Radvanice</v>
          </cell>
          <cell r="L880">
            <v>54212</v>
          </cell>
          <cell r="M880" t="str">
            <v>Královéhradecký kraj</v>
          </cell>
          <cell r="O880" t="str">
            <v>lenkaeffenberkova@seznam.cz</v>
          </cell>
          <cell r="P880">
            <v>40562</v>
          </cell>
          <cell r="Q880">
            <v>13639924</v>
          </cell>
          <cell r="R880" t="str">
            <v>Neregistrovaní</v>
          </cell>
          <cell r="S880" t="str">
            <v>Královéhradecký kraj</v>
          </cell>
          <cell r="T880" t="str">
            <v>ZL</v>
          </cell>
        </row>
        <row r="881">
          <cell r="D881" t="str">
            <v>Vít</v>
          </cell>
          <cell r="E881" t="str">
            <v>Effenberk</v>
          </cell>
          <cell r="F881" t="str">
            <v>Muž</v>
          </cell>
          <cell r="G881" t="str">
            <v>070323/6446</v>
          </cell>
          <cell r="H881" t="str">
            <v>Česká republika</v>
          </cell>
          <cell r="I881" t="str">
            <v>Radvanice</v>
          </cell>
          <cell r="J881">
            <v>164</v>
          </cell>
          <cell r="K881" t="str">
            <v>Radvanice</v>
          </cell>
          <cell r="L881">
            <v>54212</v>
          </cell>
          <cell r="M881" t="str">
            <v>Královéhradecký kraj</v>
          </cell>
          <cell r="O881" t="str">
            <v>lenkaeffenberkova@seznam.cz</v>
          </cell>
          <cell r="P881">
            <v>39164</v>
          </cell>
          <cell r="Q881">
            <v>13640025</v>
          </cell>
          <cell r="R881" t="str">
            <v>Neregistrovaní</v>
          </cell>
          <cell r="S881" t="str">
            <v>Královéhradecký kraj</v>
          </cell>
          <cell r="T881" t="str">
            <v>SB</v>
          </cell>
        </row>
        <row r="882">
          <cell r="D882" t="str">
            <v>Tomáš</v>
          </cell>
          <cell r="E882" t="str">
            <v>Egyházi</v>
          </cell>
          <cell r="F882" t="str">
            <v>Muž</v>
          </cell>
          <cell r="G882" t="str">
            <v>671210/0560</v>
          </cell>
          <cell r="H882" t="str">
            <v>Česká republika</v>
          </cell>
          <cell r="I882" t="str">
            <v>Fantova</v>
          </cell>
          <cell r="J882">
            <v>1790</v>
          </cell>
          <cell r="K882" t="str">
            <v>Praha - Stodůlky</v>
          </cell>
          <cell r="L882">
            <v>15500</v>
          </cell>
          <cell r="M882" t="str">
            <v>Hlavní město Praha</v>
          </cell>
          <cell r="O882" t="str">
            <v>tomas.egyhazi@volny.cz</v>
          </cell>
          <cell r="P882">
            <v>24816</v>
          </cell>
          <cell r="Q882">
            <v>10465596</v>
          </cell>
          <cell r="R882" t="str">
            <v>Tělocvičná jednota Sokol Nusle Praha</v>
          </cell>
          <cell r="S882" t="str">
            <v>Hlavní město Praha</v>
          </cell>
          <cell r="T882" t="str">
            <v>SB</v>
          </cell>
        </row>
        <row r="883">
          <cell r="D883" t="str">
            <v>Kateřina</v>
          </cell>
          <cell r="E883" t="str">
            <v>Ehlová</v>
          </cell>
          <cell r="F883" t="str">
            <v>Žena</v>
          </cell>
          <cell r="G883" t="str">
            <v>026019/5639</v>
          </cell>
          <cell r="H883" t="str">
            <v>Česká republika</v>
          </cell>
          <cell r="I883" t="str">
            <v>Žabokrky</v>
          </cell>
          <cell r="J883">
            <v>59</v>
          </cell>
          <cell r="K883" t="str">
            <v>Hronov - Žabokrky</v>
          </cell>
          <cell r="L883">
            <v>54931</v>
          </cell>
          <cell r="M883" t="str">
            <v>Královéhradecký kraj</v>
          </cell>
          <cell r="N883" t="str">
            <v>4,20778E+11</v>
          </cell>
          <cell r="O883" t="str">
            <v>josefehl@seznam.cz</v>
          </cell>
          <cell r="P883">
            <v>37548</v>
          </cell>
          <cell r="Q883">
            <v>13375701</v>
          </cell>
          <cell r="R883" t="str">
            <v>Neregistrovaní</v>
          </cell>
          <cell r="S883" t="str">
            <v>Královéhradecký kraj</v>
          </cell>
          <cell r="T883" t="str">
            <v>SB</v>
          </cell>
        </row>
        <row r="884">
          <cell r="D884" t="str">
            <v>Jan</v>
          </cell>
          <cell r="E884" t="str">
            <v>Eisenreich</v>
          </cell>
          <cell r="F884" t="str">
            <v>Muž</v>
          </cell>
          <cell r="G884" t="str">
            <v>881213/6168</v>
          </cell>
          <cell r="H884" t="str">
            <v>Česká republika</v>
          </cell>
          <cell r="I884" t="str">
            <v>Kostelec u Křížků</v>
          </cell>
          <cell r="J884">
            <v>139</v>
          </cell>
          <cell r="K884" t="str">
            <v>Kostelec u Křížků</v>
          </cell>
          <cell r="L884">
            <v>25168</v>
          </cell>
          <cell r="M884" t="str">
            <v>Středočeský kraj</v>
          </cell>
          <cell r="O884" t="str">
            <v>eisenreich@ceskysnowboarding.cz</v>
          </cell>
          <cell r="P884">
            <v>32490</v>
          </cell>
          <cell r="Q884">
            <v>10882595</v>
          </cell>
          <cell r="R884" t="str">
            <v>Český snowboarding z.s.</v>
          </cell>
          <cell r="S884" t="str">
            <v>Hlavní město Praha</v>
          </cell>
          <cell r="T884" t="str">
            <v>SB</v>
          </cell>
        </row>
        <row r="885">
          <cell r="D885" t="str">
            <v>Alžběta</v>
          </cell>
          <cell r="E885" t="str">
            <v>Ejemová</v>
          </cell>
          <cell r="F885" t="str">
            <v>Žena</v>
          </cell>
          <cell r="G885" t="str">
            <v>946110/3201</v>
          </cell>
          <cell r="H885" t="str">
            <v>Česká republika</v>
          </cell>
          <cell r="I885" t="str">
            <v>Močidla</v>
          </cell>
          <cell r="K885" t="str">
            <v>Úpice (Česká republika)</v>
          </cell>
          <cell r="L885">
            <v>54232</v>
          </cell>
          <cell r="O885" t="str">
            <v>betyejem@seznam.cz</v>
          </cell>
          <cell r="P885">
            <v>34648</v>
          </cell>
          <cell r="Q885">
            <v>13411164</v>
          </cell>
          <cell r="R885" t="str">
            <v>Český snowboarding z.s.</v>
          </cell>
          <cell r="S885" t="str">
            <v>Hlavní město Praha</v>
          </cell>
          <cell r="T885" t="str">
            <v>SB</v>
          </cell>
        </row>
        <row r="886">
          <cell r="C886">
            <v>774767</v>
          </cell>
          <cell r="D886" t="str">
            <v>Fratišek</v>
          </cell>
          <cell r="E886" t="str">
            <v>Eliáš</v>
          </cell>
          <cell r="F886" t="str">
            <v>Muž</v>
          </cell>
          <cell r="G886" t="str">
            <v>030313/1939</v>
          </cell>
          <cell r="H886" t="str">
            <v>Česká republika</v>
          </cell>
          <cell r="I886" t="str">
            <v>Radošov</v>
          </cell>
          <cell r="K886" t="str">
            <v>Kyselka (Česká republika)</v>
          </cell>
          <cell r="L886">
            <v>36272</v>
          </cell>
          <cell r="O886" t="str">
            <v>elias@klubkrusnychhor.cz</v>
          </cell>
          <cell r="P886">
            <v>37693</v>
          </cell>
          <cell r="Q886">
            <v>13663263</v>
          </cell>
          <cell r="R886" t="str">
            <v>Klub Krušných hor, z.s.</v>
          </cell>
          <cell r="S886" t="str">
            <v>Karlovarský kraj</v>
          </cell>
          <cell r="T886" t="str">
            <v>SB</v>
          </cell>
        </row>
        <row r="887">
          <cell r="D887" t="str">
            <v>Jakub</v>
          </cell>
          <cell r="E887" t="str">
            <v>Eliáš</v>
          </cell>
          <cell r="F887" t="str">
            <v>Muž</v>
          </cell>
          <cell r="G887" t="str">
            <v>830224/7217</v>
          </cell>
          <cell r="H887" t="str">
            <v>Česká republika</v>
          </cell>
          <cell r="I887" t="str">
            <v>Poříční</v>
          </cell>
          <cell r="J887">
            <v>444</v>
          </cell>
          <cell r="K887" t="str">
            <v>Ústí nad Orlicí - Hylváty</v>
          </cell>
          <cell r="L887">
            <v>56203</v>
          </cell>
          <cell r="M887" t="str">
            <v>Pardubický kraj</v>
          </cell>
          <cell r="O887" t="str">
            <v>elias@ceskysnowboarding.cz</v>
          </cell>
          <cell r="P887">
            <v>30371</v>
          </cell>
          <cell r="Q887">
            <v>10867542</v>
          </cell>
          <cell r="R887" t="str">
            <v>Český snowboarding z.s.</v>
          </cell>
          <cell r="S887" t="str">
            <v>Hlavní město Praha</v>
          </cell>
          <cell r="T887" t="str">
            <v>SB</v>
          </cell>
        </row>
        <row r="888">
          <cell r="D888" t="str">
            <v>Jakub</v>
          </cell>
          <cell r="E888" t="str">
            <v>Eliáš</v>
          </cell>
          <cell r="F888" t="str">
            <v>Muž</v>
          </cell>
          <cell r="G888" t="str">
            <v>880801/4028</v>
          </cell>
          <cell r="H888" t="str">
            <v>Česká republika</v>
          </cell>
          <cell r="I888" t="str">
            <v>Poříční</v>
          </cell>
          <cell r="J888">
            <v>444</v>
          </cell>
          <cell r="K888" t="str">
            <v>Ústí nad Orlicí - Hylváty</v>
          </cell>
          <cell r="L888">
            <v>56203</v>
          </cell>
          <cell r="M888" t="str">
            <v>Pardubický kraj</v>
          </cell>
          <cell r="N888" t="str">
            <v>4,20728E+11</v>
          </cell>
          <cell r="O888" t="str">
            <v>ej.akub@seznam.cz</v>
          </cell>
          <cell r="P888">
            <v>32356</v>
          </cell>
          <cell r="Q888">
            <v>14477356</v>
          </cell>
          <cell r="R888" t="str">
            <v>Neregistrovaní</v>
          </cell>
          <cell r="S888" t="str">
            <v>Pardubický kraj</v>
          </cell>
          <cell r="T888" t="str">
            <v>SB</v>
          </cell>
        </row>
        <row r="889">
          <cell r="D889" t="str">
            <v>Radek</v>
          </cell>
          <cell r="E889" t="str">
            <v>Eliáš</v>
          </cell>
          <cell r="F889" t="str">
            <v>Muž</v>
          </cell>
          <cell r="G889" t="str">
            <v>710926/0092</v>
          </cell>
          <cell r="H889" t="str">
            <v>Česká republika</v>
          </cell>
          <cell r="I889" t="str">
            <v>Háje</v>
          </cell>
          <cell r="J889">
            <v>119</v>
          </cell>
          <cell r="K889" t="str">
            <v>Háje</v>
          </cell>
          <cell r="L889">
            <v>26101</v>
          </cell>
          <cell r="M889" t="str">
            <v>Středočeský kraj</v>
          </cell>
          <cell r="O889" t="str">
            <v>radek.elias@czechsnowboarding.cz</v>
          </cell>
          <cell r="P889">
            <v>26202</v>
          </cell>
          <cell r="Q889">
            <v>12919801</v>
          </cell>
          <cell r="R889" t="str">
            <v>Sokol Stachy,  z.s.</v>
          </cell>
          <cell r="S889" t="str">
            <v>Jihočeský kraj</v>
          </cell>
          <cell r="T889" t="str">
            <v>BD</v>
          </cell>
        </row>
        <row r="890">
          <cell r="D890" t="str">
            <v>Václav</v>
          </cell>
          <cell r="E890" t="str">
            <v>Eliáš</v>
          </cell>
          <cell r="F890" t="str">
            <v>Muž</v>
          </cell>
          <cell r="G890" t="str">
            <v>100916/1780</v>
          </cell>
          <cell r="H890" t="str">
            <v>Česká republika</v>
          </cell>
          <cell r="I890" t="str">
            <v>Drobného</v>
          </cell>
          <cell r="J890">
            <v>316</v>
          </cell>
          <cell r="K890" t="str">
            <v>Brno - Černá Pole</v>
          </cell>
          <cell r="L890">
            <v>60200</v>
          </cell>
          <cell r="M890" t="str">
            <v>Jihomoravský kraj</v>
          </cell>
          <cell r="O890" t="str">
            <v>vaclav.elias@czechsnowboarding.cz</v>
          </cell>
          <cell r="P890">
            <v>40437</v>
          </cell>
          <cell r="Q890">
            <v>14724809</v>
          </cell>
          <cell r="R890" t="str">
            <v>Český snowboarding z.s.</v>
          </cell>
          <cell r="S890" t="str">
            <v>Hlavní město Praha</v>
          </cell>
          <cell r="T890" t="str">
            <v>SB</v>
          </cell>
        </row>
        <row r="891">
          <cell r="D891" t="str">
            <v>Lucie</v>
          </cell>
          <cell r="E891" t="str">
            <v>Eliášová</v>
          </cell>
          <cell r="F891" t="str">
            <v>Žena</v>
          </cell>
          <cell r="G891" t="str">
            <v>116025/0498</v>
          </cell>
          <cell r="H891" t="str">
            <v>Česká republika</v>
          </cell>
          <cell r="I891" t="str">
            <v>Francouzská</v>
          </cell>
          <cell r="J891">
            <v>1194</v>
          </cell>
          <cell r="K891" t="str">
            <v>Kopřivnice</v>
          </cell>
          <cell r="L891">
            <v>74221</v>
          </cell>
          <cell r="M891" t="str">
            <v>Moravskoslezský kraj</v>
          </cell>
          <cell r="N891" t="str">
            <v>4,20738E+11</v>
          </cell>
          <cell r="O891" t="str">
            <v>lucie.eliasova@czechsnowboarding.cz</v>
          </cell>
          <cell r="P891">
            <v>40841</v>
          </cell>
          <cell r="Q891">
            <v>14682167</v>
          </cell>
          <cell r="R891" t="str">
            <v>Český snowboarding z.s.</v>
          </cell>
          <cell r="S891" t="str">
            <v>Hlavní město Praha</v>
          </cell>
          <cell r="T891" t="str">
            <v>SB</v>
          </cell>
        </row>
        <row r="892">
          <cell r="D892" t="str">
            <v>Rozárie</v>
          </cell>
          <cell r="E892" t="str">
            <v>Eliášová</v>
          </cell>
          <cell r="F892" t="str">
            <v>Žena</v>
          </cell>
          <cell r="G892" t="str">
            <v>125519/1245</v>
          </cell>
          <cell r="H892" t="str">
            <v>Česká republika</v>
          </cell>
          <cell r="I892" t="str">
            <v>Cimlerova</v>
          </cell>
          <cell r="J892">
            <v>44</v>
          </cell>
          <cell r="K892" t="str">
            <v>Hradec Králové - Plácky</v>
          </cell>
          <cell r="L892">
            <v>50301</v>
          </cell>
          <cell r="M892" t="str">
            <v>Královéhradecký kraj</v>
          </cell>
          <cell r="O892" t="str">
            <v>eliasova.rozarie@czechsnowboarding.cz</v>
          </cell>
          <cell r="P892">
            <v>41048</v>
          </cell>
          <cell r="Q892">
            <v>14740266</v>
          </cell>
          <cell r="R892" t="str">
            <v>Český snowboarding z.s.</v>
          </cell>
          <cell r="S892" t="str">
            <v>Hlavní město Praha</v>
          </cell>
          <cell r="T892" t="str">
            <v>SB</v>
          </cell>
        </row>
        <row r="893">
          <cell r="C893">
            <v>774101</v>
          </cell>
          <cell r="D893" t="str">
            <v>Pavel</v>
          </cell>
          <cell r="E893" t="str">
            <v>Elster</v>
          </cell>
          <cell r="F893" t="str">
            <v>Muž</v>
          </cell>
          <cell r="G893" t="str">
            <v>700831/2498</v>
          </cell>
          <cell r="H893" t="str">
            <v>Česká republika</v>
          </cell>
          <cell r="I893" t="str">
            <v>Vysoká</v>
          </cell>
          <cell r="J893">
            <v>765</v>
          </cell>
          <cell r="K893" t="str">
            <v>Vejprty</v>
          </cell>
          <cell r="L893">
            <v>43191</v>
          </cell>
          <cell r="M893" t="str">
            <v>Ústecký kraj</v>
          </cell>
          <cell r="O893" t="str">
            <v>pavel.elster@maxklinovec.club</v>
          </cell>
          <cell r="P893">
            <v>25811</v>
          </cell>
          <cell r="Q893">
            <v>10444782</v>
          </cell>
          <cell r="R893" t="str">
            <v>Max Klínovec z.s.</v>
          </cell>
          <cell r="S893" t="str">
            <v>Ústecký kraj</v>
          </cell>
          <cell r="T893" t="str">
            <v>SB</v>
          </cell>
        </row>
        <row r="894">
          <cell r="C894">
            <v>774100</v>
          </cell>
          <cell r="D894" t="str">
            <v>Pavel</v>
          </cell>
          <cell r="E894" t="str">
            <v>Elster</v>
          </cell>
          <cell r="F894" t="str">
            <v>Muž</v>
          </cell>
          <cell r="G894" t="str">
            <v>941130/2648</v>
          </cell>
          <cell r="H894" t="str">
            <v>Česká republika</v>
          </cell>
          <cell r="I894" t="str">
            <v>Vysoká</v>
          </cell>
          <cell r="J894">
            <v>765</v>
          </cell>
          <cell r="K894" t="str">
            <v>Vejprty</v>
          </cell>
          <cell r="L894">
            <v>43191</v>
          </cell>
          <cell r="M894" t="str">
            <v>Ústecký kraj</v>
          </cell>
          <cell r="O894" t="str">
            <v>pavel.elster@mahonysnowboards.club</v>
          </cell>
          <cell r="P894">
            <v>34668</v>
          </cell>
          <cell r="Q894">
            <v>10444681</v>
          </cell>
          <cell r="R894" t="str">
            <v>Max Klínovec z.s.</v>
          </cell>
          <cell r="S894" t="str">
            <v>Ústecký kraj</v>
          </cell>
          <cell r="T894" t="str">
            <v>SB</v>
          </cell>
        </row>
        <row r="895">
          <cell r="D895" t="str">
            <v>Jaroslava</v>
          </cell>
          <cell r="E895" t="str">
            <v>Elsterová</v>
          </cell>
          <cell r="F895" t="str">
            <v>Žena</v>
          </cell>
          <cell r="G895" t="str">
            <v>475922/040</v>
          </cell>
          <cell r="H895" t="str">
            <v>Česká republika</v>
          </cell>
          <cell r="I895" t="str">
            <v>Vysoká</v>
          </cell>
          <cell r="J895">
            <v>765</v>
          </cell>
          <cell r="K895" t="str">
            <v>Vejprty</v>
          </cell>
          <cell r="L895">
            <v>43191</v>
          </cell>
          <cell r="M895" t="str">
            <v>Ústecký kraj</v>
          </cell>
          <cell r="O895" t="str">
            <v>jaroslava.elsterova@mahonysnowboards.club</v>
          </cell>
          <cell r="P895">
            <v>17432</v>
          </cell>
          <cell r="Q895">
            <v>10444883</v>
          </cell>
          <cell r="R895" t="str">
            <v>MAHONY SNOWBOARDS z.s.</v>
          </cell>
          <cell r="S895" t="str">
            <v>Liberecký kraj</v>
          </cell>
          <cell r="T895" t="str">
            <v>SB</v>
          </cell>
        </row>
        <row r="896">
          <cell r="C896">
            <v>887799</v>
          </cell>
          <cell r="D896" t="str">
            <v>Petra</v>
          </cell>
          <cell r="E896" t="str">
            <v>Elsterová</v>
          </cell>
          <cell r="F896" t="str">
            <v>Žena</v>
          </cell>
          <cell r="G896" t="str">
            <v>735607/1921</v>
          </cell>
          <cell r="H896" t="str">
            <v>Česká republika</v>
          </cell>
          <cell r="I896" t="str">
            <v>Vysoká</v>
          </cell>
          <cell r="J896">
            <v>765</v>
          </cell>
          <cell r="K896" t="str">
            <v>Vejprty</v>
          </cell>
          <cell r="L896">
            <v>43191</v>
          </cell>
          <cell r="M896" t="str">
            <v>Ústecký kraj</v>
          </cell>
          <cell r="O896" t="str">
            <v>petra.elsterova@mahonysnowboards.club</v>
          </cell>
          <cell r="P896">
            <v>26822</v>
          </cell>
          <cell r="Q896">
            <v>10445590</v>
          </cell>
          <cell r="R896" t="str">
            <v>MAHONY SNOWBOARDS z.s.</v>
          </cell>
          <cell r="S896" t="str">
            <v>Liberecký kraj</v>
          </cell>
          <cell r="T896" t="str">
            <v>SB</v>
          </cell>
        </row>
        <row r="897">
          <cell r="D897" t="str">
            <v>Petr</v>
          </cell>
          <cell r="E897" t="str">
            <v>Emanuel</v>
          </cell>
          <cell r="F897" t="str">
            <v>Muž</v>
          </cell>
          <cell r="G897" t="str">
            <v>780313/1006</v>
          </cell>
          <cell r="H897" t="str">
            <v>Česká republika</v>
          </cell>
          <cell r="I897" t="str">
            <v>Exnárova</v>
          </cell>
          <cell r="J897">
            <v>539</v>
          </cell>
          <cell r="K897" t="str">
            <v>Hradec Králové - Moravské Předměstí</v>
          </cell>
          <cell r="L897">
            <v>50011</v>
          </cell>
          <cell r="M897" t="str">
            <v>Královéhradecký kraj</v>
          </cell>
          <cell r="O897" t="str">
            <v>emanuel@ceskysnowboarding.cz</v>
          </cell>
          <cell r="P897">
            <v>28562</v>
          </cell>
          <cell r="Q897">
            <v>10860165</v>
          </cell>
          <cell r="R897" t="str">
            <v>Český snowboarding z.s.</v>
          </cell>
          <cell r="S897" t="str">
            <v>Hlavní město Praha</v>
          </cell>
          <cell r="T897" t="str">
            <v>SB</v>
          </cell>
        </row>
        <row r="898">
          <cell r="D898" t="str">
            <v>Miroslav</v>
          </cell>
          <cell r="E898" t="str">
            <v>Engel</v>
          </cell>
          <cell r="F898" t="str">
            <v>Muž</v>
          </cell>
          <cell r="G898" t="str">
            <v>801002/5474</v>
          </cell>
          <cell r="H898" t="str">
            <v>Česká republika</v>
          </cell>
          <cell r="I898" t="str">
            <v>Brantice</v>
          </cell>
          <cell r="J898">
            <v>369</v>
          </cell>
          <cell r="K898" t="str">
            <v>Brantice</v>
          </cell>
          <cell r="L898">
            <v>79393</v>
          </cell>
          <cell r="M898" t="str">
            <v>Moravskoslezský kraj</v>
          </cell>
          <cell r="N898" t="str">
            <v>4,20737E+11</v>
          </cell>
          <cell r="O898" t="str">
            <v>engel@ceskysnowboarding.cz</v>
          </cell>
          <cell r="P898">
            <v>29496</v>
          </cell>
          <cell r="Q898">
            <v>10612817</v>
          </cell>
          <cell r="R898" t="str">
            <v>Český snowboarding z.s.</v>
          </cell>
          <cell r="S898" t="str">
            <v>Hlavní město Praha</v>
          </cell>
          <cell r="T898" t="str">
            <v>SB</v>
          </cell>
        </row>
        <row r="899">
          <cell r="D899" t="str">
            <v>Karel</v>
          </cell>
          <cell r="E899" t="str">
            <v>Enzman</v>
          </cell>
          <cell r="F899" t="str">
            <v>Muž</v>
          </cell>
          <cell r="G899" t="str">
            <v>550424/1270</v>
          </cell>
          <cell r="H899" t="str">
            <v>Česká republika</v>
          </cell>
          <cell r="I899" t="str">
            <v>Školní</v>
          </cell>
          <cell r="K899" t="str">
            <v>Měděnec (Česká republika)</v>
          </cell>
          <cell r="L899">
            <v>43186</v>
          </cell>
          <cell r="O899" t="str">
            <v>karel.enzman@maxklinovec.club</v>
          </cell>
          <cell r="P899">
            <v>20203</v>
          </cell>
          <cell r="Q899">
            <v>10583919</v>
          </cell>
          <cell r="R899" t="str">
            <v>Max Klínovec z.s.</v>
          </cell>
          <cell r="S899" t="str">
            <v>Ústecký kraj</v>
          </cell>
          <cell r="T899" t="str">
            <v>SB</v>
          </cell>
        </row>
        <row r="900">
          <cell r="D900" t="str">
            <v>Tereza</v>
          </cell>
          <cell r="E900" t="str">
            <v>Erbenová</v>
          </cell>
          <cell r="F900" t="str">
            <v>Žena</v>
          </cell>
          <cell r="G900" t="str">
            <v>886121/4131</v>
          </cell>
          <cell r="H900" t="str">
            <v>Česká republika</v>
          </cell>
          <cell r="I900" t="str">
            <v>Pod lázní</v>
          </cell>
          <cell r="J900">
            <v>745</v>
          </cell>
          <cell r="K900" t="str">
            <v>Praha - Nusle</v>
          </cell>
          <cell r="L900">
            <v>14000</v>
          </cell>
          <cell r="M900" t="str">
            <v>Hlavní město Praha</v>
          </cell>
          <cell r="O900" t="str">
            <v>erbenova@ceskysnowboarding.cz</v>
          </cell>
          <cell r="P900">
            <v>32468</v>
          </cell>
          <cell r="Q900">
            <v>10883205</v>
          </cell>
          <cell r="R900" t="str">
            <v>Český snowboarding z.s.</v>
          </cell>
          <cell r="S900" t="str">
            <v>Hlavní město Praha</v>
          </cell>
          <cell r="T900" t="str">
            <v>SB</v>
          </cell>
        </row>
        <row r="901">
          <cell r="D901" t="str">
            <v>Robert</v>
          </cell>
          <cell r="E901" t="str">
            <v>Eremiáš</v>
          </cell>
          <cell r="F901" t="str">
            <v>Muž</v>
          </cell>
          <cell r="G901" t="str">
            <v>840121/0994</v>
          </cell>
          <cell r="H901" t="str">
            <v>Česká republika</v>
          </cell>
          <cell r="I901" t="str">
            <v>Jana Masaryka</v>
          </cell>
          <cell r="J901">
            <v>708</v>
          </cell>
          <cell r="K901" t="str">
            <v>Praha - Vinohrady</v>
          </cell>
          <cell r="L901">
            <v>12000</v>
          </cell>
          <cell r="M901" t="str">
            <v>Hlavní město Praha</v>
          </cell>
          <cell r="O901" t="str">
            <v>eremias@ceskysnowboarding.cz</v>
          </cell>
          <cell r="P901">
            <v>30702</v>
          </cell>
          <cell r="Q901">
            <v>10869461</v>
          </cell>
          <cell r="R901" t="str">
            <v>Český snowboarding z.s.</v>
          </cell>
          <cell r="S901" t="str">
            <v>Hlavní město Praha</v>
          </cell>
          <cell r="T901" t="str">
            <v>SB</v>
          </cell>
        </row>
        <row r="902">
          <cell r="D902" t="str">
            <v>Pavel</v>
          </cell>
          <cell r="E902" t="str">
            <v>Eret</v>
          </cell>
          <cell r="F902" t="str">
            <v>Muž</v>
          </cell>
          <cell r="G902" t="str">
            <v>490818/117</v>
          </cell>
          <cell r="H902" t="str">
            <v>Česká republika</v>
          </cell>
          <cell r="I902" t="str">
            <v>Blatno</v>
          </cell>
          <cell r="K902" t="str">
            <v>Blatno (Česká republika)</v>
          </cell>
          <cell r="L902">
            <v>43001</v>
          </cell>
          <cell r="O902" t="str">
            <v>eret@sportclub2000.eu</v>
          </cell>
          <cell r="P902">
            <v>18128</v>
          </cell>
          <cell r="Q902">
            <v>10490858</v>
          </cell>
          <cell r="R902" t="str">
            <v>Sport Club 2000, z.s.</v>
          </cell>
          <cell r="S902" t="str">
            <v>Ústecký kraj</v>
          </cell>
          <cell r="T902" t="str">
            <v>SB</v>
          </cell>
        </row>
        <row r="903">
          <cell r="D903" t="str">
            <v>Jana</v>
          </cell>
          <cell r="E903" t="str">
            <v>Eršilová</v>
          </cell>
          <cell r="F903" t="str">
            <v>Žena</v>
          </cell>
          <cell r="G903" t="str">
            <v>825423/1843</v>
          </cell>
          <cell r="H903" t="str">
            <v>Česká republika</v>
          </cell>
          <cell r="I903" t="str">
            <v>Dvořákova</v>
          </cell>
          <cell r="K903" t="str">
            <v>Mladá Boleslav (Česká republika)</v>
          </cell>
          <cell r="L903">
            <v>29301</v>
          </cell>
          <cell r="N903" t="str">
            <v>4,20778E+11</v>
          </cell>
          <cell r="O903" t="str">
            <v>ersilova@ceskysnowboarding.cz</v>
          </cell>
          <cell r="P903">
            <v>30064</v>
          </cell>
          <cell r="Q903">
            <v>10602814</v>
          </cell>
          <cell r="R903" t="str">
            <v>Český snowboarding z.s.</v>
          </cell>
          <cell r="S903" t="str">
            <v>Hlavní město Praha</v>
          </cell>
          <cell r="T903" t="str">
            <v>SB</v>
          </cell>
        </row>
        <row r="904">
          <cell r="D904" t="str">
            <v>Jan</v>
          </cell>
          <cell r="E904" t="str">
            <v>Esser</v>
          </cell>
          <cell r="F904" t="str">
            <v>Muž</v>
          </cell>
          <cell r="G904" t="str">
            <v>900605/0009</v>
          </cell>
          <cell r="H904" t="str">
            <v>Česká republika</v>
          </cell>
          <cell r="I904" t="str">
            <v>Gen.Janouška</v>
          </cell>
          <cell r="K904" t="str">
            <v>Praha 9 (Česká republika)</v>
          </cell>
          <cell r="L904">
            <v>19001</v>
          </cell>
          <cell r="O904" t="str">
            <v>esser@ceskysnowboarding.cz</v>
          </cell>
          <cell r="P904">
            <v>33029</v>
          </cell>
          <cell r="Q904">
            <v>10736893</v>
          </cell>
          <cell r="R904" t="str">
            <v>Český snowboarding z.s.</v>
          </cell>
          <cell r="S904" t="str">
            <v>Hlavní město Praha</v>
          </cell>
          <cell r="T904" t="str">
            <v>SB</v>
          </cell>
        </row>
        <row r="905">
          <cell r="D905" t="str">
            <v>Emma Sophia</v>
          </cell>
          <cell r="E905" t="str">
            <v>Esterová</v>
          </cell>
          <cell r="F905" t="str">
            <v>Žena</v>
          </cell>
          <cell r="G905" t="str">
            <v>095309/2338</v>
          </cell>
          <cell r="H905" t="str">
            <v>Česká republika</v>
          </cell>
          <cell r="I905" t="str">
            <v>Hovorany</v>
          </cell>
          <cell r="J905">
            <v>212</v>
          </cell>
          <cell r="K905" t="str">
            <v>Hovorany</v>
          </cell>
          <cell r="L905">
            <v>69612</v>
          </cell>
          <cell r="M905" t="str">
            <v>Jihomoravský kraj</v>
          </cell>
          <cell r="O905" t="str">
            <v>esterkovad@kbeziky.cz</v>
          </cell>
          <cell r="P905">
            <v>39881</v>
          </cell>
          <cell r="Q905">
            <v>14641448</v>
          </cell>
          <cell r="R905" t="str">
            <v>Český snowboarding z.s.</v>
          </cell>
          <cell r="S905" t="str">
            <v>Hlavní město Praha</v>
          </cell>
          <cell r="T905" t="str">
            <v>SB</v>
          </cell>
        </row>
        <row r="906">
          <cell r="D906" t="str">
            <v>Dagmar</v>
          </cell>
          <cell r="E906" t="str">
            <v>Fabiánová</v>
          </cell>
          <cell r="F906" t="str">
            <v>Žena</v>
          </cell>
          <cell r="G906" t="str">
            <v>705321/4135</v>
          </cell>
          <cell r="H906" t="str">
            <v>Česká republika</v>
          </cell>
          <cell r="I906" t="str">
            <v>Bratislavská</v>
          </cell>
          <cell r="J906">
            <v>1492</v>
          </cell>
          <cell r="K906" t="str">
            <v>Praha - Hostivař</v>
          </cell>
          <cell r="L906">
            <v>10200</v>
          </cell>
          <cell r="M906" t="str">
            <v>Hlavní město Praha</v>
          </cell>
          <cell r="O906" t="str">
            <v>d.fabianova@volny.cz</v>
          </cell>
          <cell r="P906">
            <v>25648</v>
          </cell>
          <cell r="Q906">
            <v>12926669</v>
          </cell>
          <cell r="R906" t="str">
            <v>Český snowboarding z.s.</v>
          </cell>
          <cell r="S906" t="str">
            <v>Hlavní město Praha</v>
          </cell>
          <cell r="T906" t="str">
            <v>SB</v>
          </cell>
        </row>
        <row r="907">
          <cell r="D907" t="str">
            <v>Zuzana</v>
          </cell>
          <cell r="E907" t="str">
            <v>Fabíková</v>
          </cell>
          <cell r="F907" t="str">
            <v>Žena</v>
          </cell>
          <cell r="G907" t="str">
            <v>626009/0826</v>
          </cell>
          <cell r="H907" t="str">
            <v>Česká republika</v>
          </cell>
          <cell r="I907" t="str">
            <v>Dvořákova</v>
          </cell>
          <cell r="J907">
            <v>1843</v>
          </cell>
          <cell r="K907" t="str">
            <v>Kadaň</v>
          </cell>
          <cell r="L907">
            <v>43201</v>
          </cell>
          <cell r="M907" t="str">
            <v>Ústecký kraj</v>
          </cell>
          <cell r="O907" t="str">
            <v>zuzana.fabikova@maxklinovec.club</v>
          </cell>
          <cell r="P907">
            <v>22928</v>
          </cell>
          <cell r="Q907">
            <v>10582808</v>
          </cell>
          <cell r="R907" t="str">
            <v>Max Klínovec z.s.</v>
          </cell>
          <cell r="S907" t="str">
            <v>Ústecký kraj</v>
          </cell>
          <cell r="T907" t="str">
            <v>SB</v>
          </cell>
        </row>
        <row r="908">
          <cell r="D908" t="str">
            <v>Martin</v>
          </cell>
          <cell r="E908" t="str">
            <v>Fajmen</v>
          </cell>
          <cell r="F908" t="str">
            <v>Muž</v>
          </cell>
          <cell r="G908" t="str">
            <v>081011/2798</v>
          </cell>
          <cell r="H908" t="str">
            <v>Česká republika</v>
          </cell>
          <cell r="I908" t="str">
            <v>Palackého třída</v>
          </cell>
          <cell r="J908">
            <v>1178</v>
          </cell>
          <cell r="K908" t="str">
            <v>Brno - Královo Pole</v>
          </cell>
          <cell r="L908">
            <v>61200</v>
          </cell>
          <cell r="M908" t="str">
            <v>Jihomoravský kraj</v>
          </cell>
          <cell r="O908" t="str">
            <v>fajmen@czechsnowboarding.cz</v>
          </cell>
          <cell r="P908">
            <v>39732</v>
          </cell>
          <cell r="Q908">
            <v>14655390</v>
          </cell>
          <cell r="R908" t="str">
            <v>Český snowboarding z.s.</v>
          </cell>
          <cell r="S908" t="str">
            <v>Hlavní město Praha</v>
          </cell>
          <cell r="T908" t="str">
            <v>SB</v>
          </cell>
        </row>
        <row r="909">
          <cell r="D909" t="str">
            <v>Martin</v>
          </cell>
          <cell r="E909" t="str">
            <v>Fajmon</v>
          </cell>
          <cell r="F909" t="str">
            <v>Muž</v>
          </cell>
          <cell r="G909" t="str">
            <v>070429/2798</v>
          </cell>
          <cell r="H909" t="str">
            <v>Česká republika</v>
          </cell>
          <cell r="I909" t="str">
            <v>Palackého třída</v>
          </cell>
          <cell r="J909">
            <v>1178</v>
          </cell>
          <cell r="K909" t="str">
            <v>Brno - Královo Pole</v>
          </cell>
          <cell r="L909">
            <v>61200</v>
          </cell>
          <cell r="M909" t="str">
            <v>Jihomoravský kraj</v>
          </cell>
          <cell r="O909" t="str">
            <v>subar666@centrum.cz</v>
          </cell>
          <cell r="P909">
            <v>39201</v>
          </cell>
          <cell r="Q909">
            <v>14653269</v>
          </cell>
          <cell r="R909" t="str">
            <v>Český snowboarding z.s.</v>
          </cell>
          <cell r="S909" t="str">
            <v>Hlavní město Praha</v>
          </cell>
          <cell r="T909" t="str">
            <v>SB</v>
          </cell>
        </row>
        <row r="910">
          <cell r="D910" t="str">
            <v>Jakub</v>
          </cell>
          <cell r="E910" t="str">
            <v>Falc</v>
          </cell>
          <cell r="F910" t="str">
            <v>Muž</v>
          </cell>
          <cell r="G910" t="str">
            <v>860112/1474</v>
          </cell>
          <cell r="H910" t="str">
            <v>Česká republika</v>
          </cell>
          <cell r="I910" t="str">
            <v>Sídliště</v>
          </cell>
          <cell r="J910">
            <v>506</v>
          </cell>
          <cell r="K910" t="str">
            <v>Velešín</v>
          </cell>
          <cell r="L910">
            <v>38232</v>
          </cell>
          <cell r="M910" t="str">
            <v>Jihočeský kraj</v>
          </cell>
          <cell r="O910" t="str">
            <v>kfalcik@gmail.com</v>
          </cell>
          <cell r="P910">
            <v>31424</v>
          </cell>
          <cell r="Q910">
            <v>14130479</v>
          </cell>
          <cell r="R910" t="str">
            <v>Český snowboarding z.s.</v>
          </cell>
          <cell r="S910" t="str">
            <v>Hlavní město Praha</v>
          </cell>
          <cell r="T910" t="str">
            <v>SB</v>
          </cell>
        </row>
        <row r="911">
          <cell r="D911" t="str">
            <v>Petra</v>
          </cell>
          <cell r="E911" t="str">
            <v>Faldíková</v>
          </cell>
          <cell r="F911" t="str">
            <v>Žena</v>
          </cell>
          <cell r="G911" t="str">
            <v>936017/5638</v>
          </cell>
          <cell r="H911" t="str">
            <v>Česká republika</v>
          </cell>
          <cell r="I911" t="str">
            <v>Aldova</v>
          </cell>
          <cell r="K911" t="str">
            <v>Olomouc (Česká republika)</v>
          </cell>
          <cell r="L911">
            <v>77900</v>
          </cell>
          <cell r="O911" t="str">
            <v>petrafaldikova@ceskysnowboarding.cz</v>
          </cell>
          <cell r="P911">
            <v>34259</v>
          </cell>
          <cell r="Q911">
            <v>13389845</v>
          </cell>
          <cell r="R911" t="str">
            <v>Český snowboarding z.s.</v>
          </cell>
          <cell r="S911" t="str">
            <v>Hlavní město Praha</v>
          </cell>
          <cell r="T911" t="str">
            <v>SB</v>
          </cell>
        </row>
        <row r="912">
          <cell r="D912" t="str">
            <v>Radka</v>
          </cell>
          <cell r="E912" t="str">
            <v>Falge</v>
          </cell>
          <cell r="F912" t="str">
            <v>Žena</v>
          </cell>
          <cell r="G912" t="str">
            <v>766218/0229</v>
          </cell>
          <cell r="H912" t="str">
            <v>Česká republika</v>
          </cell>
          <cell r="I912" t="str">
            <v>Nad Jenerálkou</v>
          </cell>
          <cell r="J912">
            <v>524</v>
          </cell>
          <cell r="K912" t="str">
            <v>Praha - Vokovice</v>
          </cell>
          <cell r="L912">
            <v>16000</v>
          </cell>
          <cell r="M912" t="str">
            <v>Hlavní město Praha</v>
          </cell>
          <cell r="O912" t="str">
            <v>radka.falge@gmail.com</v>
          </cell>
          <cell r="P912">
            <v>28112</v>
          </cell>
          <cell r="Q912">
            <v>10080428</v>
          </cell>
          <cell r="R912" t="str">
            <v>Tělocvičná jednota Sokol Nusle Praha</v>
          </cell>
          <cell r="S912" t="str">
            <v>Hlavní město Praha</v>
          </cell>
          <cell r="T912" t="str">
            <v>SB</v>
          </cell>
        </row>
        <row r="913">
          <cell r="D913" t="str">
            <v>Jiří</v>
          </cell>
          <cell r="E913" t="str">
            <v>Falout</v>
          </cell>
          <cell r="F913" t="str">
            <v>Muž</v>
          </cell>
          <cell r="G913" t="str">
            <v>820802/2163</v>
          </cell>
          <cell r="H913" t="str">
            <v>Česká republika</v>
          </cell>
          <cell r="I913" t="str">
            <v>Plzeňská</v>
          </cell>
          <cell r="J913">
            <v>170</v>
          </cell>
          <cell r="K913" t="str">
            <v>Staňkov I</v>
          </cell>
          <cell r="L913">
            <v>34561</v>
          </cell>
          <cell r="M913" t="str">
            <v>Plzeňský kraj</v>
          </cell>
          <cell r="O913" t="str">
            <v>falout@ceskysnowboarding.cz</v>
          </cell>
          <cell r="P913">
            <v>30165</v>
          </cell>
          <cell r="Q913">
            <v>10866229</v>
          </cell>
          <cell r="R913" t="str">
            <v>Český snowboarding z.s.</v>
          </cell>
          <cell r="S913" t="str">
            <v>Hlavní město Praha</v>
          </cell>
          <cell r="T913" t="str">
            <v>SB</v>
          </cell>
        </row>
        <row r="914">
          <cell r="D914" t="str">
            <v>Sára</v>
          </cell>
          <cell r="E914" t="str">
            <v>Faltýsková</v>
          </cell>
          <cell r="F914" t="str">
            <v>Žena</v>
          </cell>
          <cell r="G914" t="str">
            <v>095720/4479</v>
          </cell>
          <cell r="H914" t="str">
            <v>Česká republika</v>
          </cell>
          <cell r="I914" t="str">
            <v>Nepelova</v>
          </cell>
          <cell r="J914">
            <v>949</v>
          </cell>
          <cell r="K914" t="str">
            <v>Praha - Hloubětín</v>
          </cell>
          <cell r="L914">
            <v>19800</v>
          </cell>
          <cell r="M914" t="str">
            <v>Hlavní město Praha</v>
          </cell>
          <cell r="N914" t="str">
            <v>4,20738E+11</v>
          </cell>
          <cell r="O914" t="str">
            <v>sara.faltyskova@gmail.com</v>
          </cell>
          <cell r="P914">
            <v>40014</v>
          </cell>
          <cell r="Q914">
            <v>16148079</v>
          </cell>
          <cell r="R914" t="str">
            <v>board masteRS team z.s.</v>
          </cell>
          <cell r="S914" t="str">
            <v>Hlavní město Praha</v>
          </cell>
          <cell r="T914" t="str">
            <v>SB</v>
          </cell>
        </row>
        <row r="915">
          <cell r="D915" t="str">
            <v>Filip</v>
          </cell>
          <cell r="E915" t="str">
            <v>Fanta</v>
          </cell>
          <cell r="F915" t="str">
            <v>Muž</v>
          </cell>
          <cell r="G915" t="str">
            <v>020716/0844</v>
          </cell>
          <cell r="H915" t="str">
            <v>Česká republika</v>
          </cell>
          <cell r="I915" t="str">
            <v>Lumírova</v>
          </cell>
          <cell r="J915">
            <v>487</v>
          </cell>
          <cell r="K915" t="str">
            <v>Ostrava - Výškovice</v>
          </cell>
          <cell r="L915">
            <v>70030</v>
          </cell>
          <cell r="M915" t="str">
            <v>Moravskoslezský kraj</v>
          </cell>
          <cell r="N915" t="str">
            <v>4,20603E+11</v>
          </cell>
          <cell r="O915" t="str">
            <v>filip.fanta@czechsnowboarding.cz</v>
          </cell>
          <cell r="P915">
            <v>37453</v>
          </cell>
          <cell r="Q915">
            <v>14698638</v>
          </cell>
          <cell r="R915" t="str">
            <v>Český snowboarding z.s.</v>
          </cell>
          <cell r="S915" t="str">
            <v>Hlavní město Praha</v>
          </cell>
          <cell r="T915" t="str">
            <v>SB</v>
          </cell>
        </row>
        <row r="916">
          <cell r="D916" t="str">
            <v>Jaroslav</v>
          </cell>
          <cell r="E916" t="str">
            <v>Fantura</v>
          </cell>
          <cell r="F916" t="str">
            <v>Muž</v>
          </cell>
          <cell r="G916" t="str">
            <v>860213/0196</v>
          </cell>
          <cell r="H916" t="str">
            <v>Česká republika</v>
          </cell>
          <cell r="I916" t="str">
            <v>Jakobiho</v>
          </cell>
          <cell r="J916">
            <v>325</v>
          </cell>
          <cell r="K916" t="str">
            <v>Praha - Petrovice</v>
          </cell>
          <cell r="L916">
            <v>10900</v>
          </cell>
          <cell r="M916" t="str">
            <v>Hlavní město Praha</v>
          </cell>
          <cell r="O916" t="str">
            <v>jaroslav.fantura@ceskysnowboarding.cz</v>
          </cell>
          <cell r="P916">
            <v>31456</v>
          </cell>
          <cell r="Q916">
            <v>12919902</v>
          </cell>
          <cell r="R916" t="str">
            <v>Český snowboarding z.s.</v>
          </cell>
          <cell r="S916" t="str">
            <v>Hlavní město Praha</v>
          </cell>
          <cell r="T916" t="str">
            <v>SB</v>
          </cell>
        </row>
        <row r="917">
          <cell r="D917" t="str">
            <v>Marek</v>
          </cell>
          <cell r="E917" t="str">
            <v>Farbiak</v>
          </cell>
          <cell r="F917" t="str">
            <v>Muž</v>
          </cell>
          <cell r="G917" t="str">
            <v>880619/0052</v>
          </cell>
          <cell r="H917" t="str">
            <v>Česká republika</v>
          </cell>
          <cell r="I917" t="str">
            <v>Španielova</v>
          </cell>
          <cell r="J917">
            <v>1313</v>
          </cell>
          <cell r="K917" t="str">
            <v>Praha - Řepy</v>
          </cell>
          <cell r="L917">
            <v>16300</v>
          </cell>
          <cell r="M917" t="str">
            <v>Hlavní město Praha</v>
          </cell>
          <cell r="O917" t="str">
            <v>farbiak@ceskysnowboarding.cz</v>
          </cell>
          <cell r="P917">
            <v>32313</v>
          </cell>
          <cell r="Q917">
            <v>11471063</v>
          </cell>
          <cell r="R917" t="str">
            <v>Český snowboarding z.s.</v>
          </cell>
          <cell r="S917" t="str">
            <v>Hlavní město Praha</v>
          </cell>
          <cell r="T917" t="str">
            <v>SB</v>
          </cell>
        </row>
        <row r="918">
          <cell r="D918" t="str">
            <v>Sára</v>
          </cell>
          <cell r="E918" t="str">
            <v>Faustová</v>
          </cell>
          <cell r="F918" t="str">
            <v>Žena</v>
          </cell>
          <cell r="G918" t="str">
            <v>025925/2026</v>
          </cell>
          <cell r="H918" t="str">
            <v>Česká republika</v>
          </cell>
          <cell r="I918" t="str">
            <v>Strážov</v>
          </cell>
          <cell r="J918">
            <v>331</v>
          </cell>
          <cell r="K918" t="str">
            <v>Strážov</v>
          </cell>
          <cell r="L918">
            <v>34021</v>
          </cell>
          <cell r="M918" t="str">
            <v>Plzeňský kraj</v>
          </cell>
          <cell r="O918" t="str">
            <v>sara.faustova@seznam.cz</v>
          </cell>
          <cell r="P918">
            <v>37524</v>
          </cell>
          <cell r="Q918">
            <v>13636183</v>
          </cell>
          <cell r="R918" t="str">
            <v>Snow Rockets, z.s.</v>
          </cell>
          <cell r="S918" t="str">
            <v>Plzeňský kraj</v>
          </cell>
          <cell r="T918" t="str">
            <v>SB</v>
          </cell>
        </row>
        <row r="919">
          <cell r="D919" t="str">
            <v>Ladislav</v>
          </cell>
          <cell r="E919" t="str">
            <v>Fedoriška</v>
          </cell>
          <cell r="F919" t="str">
            <v>Muž</v>
          </cell>
          <cell r="G919" t="str">
            <v>931028/2509</v>
          </cell>
          <cell r="H919" t="str">
            <v>Česká republika</v>
          </cell>
          <cell r="I919" t="str">
            <v>Špindlerův Mlýn</v>
          </cell>
          <cell r="J919">
            <v>217</v>
          </cell>
          <cell r="K919" t="str">
            <v>Špindlerův Mlýn</v>
          </cell>
          <cell r="L919">
            <v>54351</v>
          </cell>
          <cell r="M919" t="str">
            <v>Královéhradecký kraj</v>
          </cell>
          <cell r="O919" t="str">
            <v>fedoriskalada@seznam.cz</v>
          </cell>
          <cell r="P919">
            <v>34270</v>
          </cell>
          <cell r="Q919">
            <v>13420460</v>
          </cell>
          <cell r="R919" t="str">
            <v>Český snowboarding z.s.</v>
          </cell>
          <cell r="S919" t="str">
            <v>Hlavní město Praha</v>
          </cell>
          <cell r="T919" t="str">
            <v>SB</v>
          </cell>
        </row>
        <row r="920">
          <cell r="C920">
            <v>774774</v>
          </cell>
          <cell r="D920" t="str">
            <v>Samuel</v>
          </cell>
          <cell r="E920" t="str">
            <v>Fejgl</v>
          </cell>
          <cell r="F920" t="str">
            <v>Muž</v>
          </cell>
          <cell r="G920" t="str">
            <v>091025/2420</v>
          </cell>
          <cell r="H920" t="str">
            <v>Česká republika</v>
          </cell>
          <cell r="I920" t="str">
            <v>Bratří Karpíšků</v>
          </cell>
          <cell r="J920">
            <v>300</v>
          </cell>
          <cell r="K920" t="str">
            <v>Pchery - Humny</v>
          </cell>
          <cell r="L920">
            <v>27308</v>
          </cell>
          <cell r="M920" t="str">
            <v>Středočeský kraj</v>
          </cell>
          <cell r="N920" t="str">
            <v>4,20605E+11</v>
          </cell>
          <cell r="O920" t="str">
            <v>a.fejgl@email.cz</v>
          </cell>
          <cell r="P920">
            <v>40111</v>
          </cell>
          <cell r="Q920">
            <v>15376628</v>
          </cell>
          <cell r="R920" t="str">
            <v>Klub Krušných hor, z.s.</v>
          </cell>
          <cell r="S920" t="str">
            <v>Karlovarský kraj</v>
          </cell>
          <cell r="T920" t="str">
            <v>SB</v>
          </cell>
        </row>
        <row r="921">
          <cell r="C921">
            <v>888162</v>
          </cell>
          <cell r="D921" t="str">
            <v>Mia</v>
          </cell>
          <cell r="E921" t="str">
            <v>Fejglová</v>
          </cell>
          <cell r="F921" t="str">
            <v>Žena</v>
          </cell>
          <cell r="G921" t="str">
            <v>145630/1627</v>
          </cell>
          <cell r="H921" t="str">
            <v>Česká republika</v>
          </cell>
          <cell r="I921" t="str">
            <v>Bratří Karpíšků</v>
          </cell>
          <cell r="J921">
            <v>300</v>
          </cell>
          <cell r="K921" t="str">
            <v>Pchery - Humny</v>
          </cell>
          <cell r="L921">
            <v>27308</v>
          </cell>
          <cell r="M921" t="str">
            <v>Středočeský kraj</v>
          </cell>
          <cell r="N921" t="str">
            <v>4,20605E+11</v>
          </cell>
          <cell r="O921" t="str">
            <v>a.fejgl@gmail.cz</v>
          </cell>
          <cell r="P921">
            <v>41820</v>
          </cell>
          <cell r="Q921">
            <v>15775136</v>
          </cell>
          <cell r="R921" t="str">
            <v>Klub Krušných hor, z.s.</v>
          </cell>
          <cell r="S921" t="str">
            <v>Karlovarský kraj</v>
          </cell>
          <cell r="T921" t="str">
            <v>SB</v>
          </cell>
        </row>
        <row r="922">
          <cell r="D922" t="str">
            <v>Aneta</v>
          </cell>
          <cell r="E922" t="str">
            <v>Fejtková</v>
          </cell>
          <cell r="F922" t="str">
            <v>Žena</v>
          </cell>
          <cell r="G922" t="str">
            <v>935810/1247</v>
          </cell>
          <cell r="H922" t="str">
            <v>Česká republika</v>
          </cell>
          <cell r="I922" t="str">
            <v>Molkova</v>
          </cell>
          <cell r="K922" t="str">
            <v>Nové Strašecí (Česká republika)</v>
          </cell>
          <cell r="L922">
            <v>27101</v>
          </cell>
          <cell r="O922" t="str">
            <v>f.anysek@seznam.cz</v>
          </cell>
          <cell r="P922">
            <v>34191</v>
          </cell>
          <cell r="Q922">
            <v>13402373</v>
          </cell>
          <cell r="R922" t="str">
            <v>Český snowboarding z.s.</v>
          </cell>
          <cell r="S922" t="str">
            <v>Hlavní město Praha</v>
          </cell>
          <cell r="T922" t="str">
            <v>SB</v>
          </cell>
        </row>
        <row r="923">
          <cell r="D923" t="str">
            <v>Jiří</v>
          </cell>
          <cell r="E923" t="str">
            <v>Felker</v>
          </cell>
          <cell r="F923" t="str">
            <v>Muž</v>
          </cell>
          <cell r="G923" t="str">
            <v>800916/7804</v>
          </cell>
          <cell r="H923" t="str">
            <v>Česká republika</v>
          </cell>
          <cell r="I923" t="str">
            <v>Starý Rokytník</v>
          </cell>
          <cell r="J923">
            <v>218</v>
          </cell>
          <cell r="K923" t="str">
            <v>Trutnov - Starý Rokytník</v>
          </cell>
          <cell r="L923">
            <v>54101</v>
          </cell>
          <cell r="M923" t="str">
            <v>Královéhradecký kraj</v>
          </cell>
          <cell r="N923" t="str">
            <v>4,20605E+11</v>
          </cell>
          <cell r="O923" t="str">
            <v>felker@ceskysnowboarding.cz</v>
          </cell>
          <cell r="P923">
            <v>29480</v>
          </cell>
          <cell r="Q923">
            <v>10603521</v>
          </cell>
          <cell r="R923" t="str">
            <v>Český snowboarding z.s.</v>
          </cell>
          <cell r="S923" t="str">
            <v>Hlavní město Praha</v>
          </cell>
          <cell r="T923" t="str">
            <v>SB</v>
          </cell>
        </row>
        <row r="924">
          <cell r="C924">
            <v>889380</v>
          </cell>
          <cell r="D924" t="str">
            <v>Tereza Ella</v>
          </cell>
          <cell r="E924" t="str">
            <v>Feltmann</v>
          </cell>
          <cell r="F924" t="str">
            <v>Žena</v>
          </cell>
          <cell r="G924" t="str">
            <v>065731/3701</v>
          </cell>
          <cell r="H924" t="str">
            <v>Česká republika</v>
          </cell>
          <cell r="I924" t="str">
            <v>Rekreační</v>
          </cell>
          <cell r="J924">
            <v>90</v>
          </cell>
          <cell r="K924" t="str">
            <v>Ostrava - Poruba</v>
          </cell>
          <cell r="L924">
            <v>70800</v>
          </cell>
          <cell r="M924" t="str">
            <v>Moravskoslezský kraj</v>
          </cell>
          <cell r="N924" t="str">
            <v>4,20775E+11</v>
          </cell>
          <cell r="O924" t="str">
            <v>feltmann@snowkidzcz.com</v>
          </cell>
          <cell r="P924">
            <v>38929</v>
          </cell>
          <cell r="Q924">
            <v>14677622</v>
          </cell>
          <cell r="R924" t="str">
            <v>SnowKidz z.s.</v>
          </cell>
          <cell r="S924" t="str">
            <v>Hlavní město Praha</v>
          </cell>
          <cell r="T924" t="str">
            <v>SB</v>
          </cell>
        </row>
        <row r="925">
          <cell r="D925" t="str">
            <v>Lukáš</v>
          </cell>
          <cell r="E925" t="str">
            <v>Fenár</v>
          </cell>
          <cell r="F925" t="str">
            <v>Muž</v>
          </cell>
          <cell r="G925" t="str">
            <v>081219/0610</v>
          </cell>
          <cell r="H925" t="str">
            <v>Česká republika</v>
          </cell>
          <cell r="I925" t="str">
            <v>Za Starou Farou</v>
          </cell>
          <cell r="J925">
            <v>1160</v>
          </cell>
          <cell r="K925" t="str">
            <v>Pacov</v>
          </cell>
          <cell r="L925">
            <v>39501</v>
          </cell>
          <cell r="M925" t="str">
            <v>Kraj Vysočina</v>
          </cell>
          <cell r="O925" t="str">
            <v>markvarto1@seznam.cz</v>
          </cell>
          <cell r="P925">
            <v>39801</v>
          </cell>
          <cell r="Q925">
            <v>14724001</v>
          </cell>
          <cell r="R925" t="str">
            <v>Český snowboarding z.s.</v>
          </cell>
          <cell r="S925" t="str">
            <v>Hlavní město Praha</v>
          </cell>
          <cell r="T925" t="str">
            <v>SB</v>
          </cell>
        </row>
        <row r="926">
          <cell r="D926" t="str">
            <v>Jindřich</v>
          </cell>
          <cell r="E926" t="str">
            <v>Fencl</v>
          </cell>
          <cell r="F926" t="str">
            <v>Muž</v>
          </cell>
          <cell r="G926" t="str">
            <v>830612/1945</v>
          </cell>
          <cell r="H926" t="str">
            <v>Česká republika</v>
          </cell>
          <cell r="I926" t="str">
            <v>Jižní</v>
          </cell>
          <cell r="K926" t="str">
            <v>Karlovy Vary (Česká republika)</v>
          </cell>
          <cell r="L926">
            <v>36001</v>
          </cell>
          <cell r="O926" t="str">
            <v>jindra.fencl@centrum.cz</v>
          </cell>
          <cell r="P926">
            <v>30479</v>
          </cell>
          <cell r="Q926">
            <v>13400151</v>
          </cell>
          <cell r="R926" t="str">
            <v>Český snowboarding z.s.</v>
          </cell>
          <cell r="S926" t="str">
            <v>Hlavní město Praha</v>
          </cell>
          <cell r="T926" t="str">
            <v>SB</v>
          </cell>
        </row>
        <row r="927">
          <cell r="C927">
            <v>889492</v>
          </cell>
          <cell r="D927" t="str">
            <v>Monika</v>
          </cell>
          <cell r="E927" t="str">
            <v>Fenclová</v>
          </cell>
          <cell r="F927" t="str">
            <v>Žena</v>
          </cell>
          <cell r="G927" t="str">
            <v>856103/0786</v>
          </cell>
          <cell r="H927" t="str">
            <v>Česká republika</v>
          </cell>
          <cell r="I927" t="str">
            <v>Polská</v>
          </cell>
          <cell r="J927">
            <v>2552</v>
          </cell>
          <cell r="K927" t="str">
            <v>Kladno - Kročehlavy</v>
          </cell>
          <cell r="L927">
            <v>27201</v>
          </cell>
          <cell r="M927" t="str">
            <v>Středočeský kraj</v>
          </cell>
          <cell r="N927" t="str">
            <v>4,20604E+11</v>
          </cell>
          <cell r="O927" t="str">
            <v>monyqa@seznam.cz</v>
          </cell>
          <cell r="P927">
            <v>31354</v>
          </cell>
          <cell r="Q927">
            <v>16342072</v>
          </cell>
          <cell r="R927" t="str">
            <v>SK LOQUITA' S, z. s.</v>
          </cell>
          <cell r="S927" t="str">
            <v>Královéhradecký kraj</v>
          </cell>
          <cell r="T927" t="str">
            <v>SB</v>
          </cell>
        </row>
        <row r="928">
          <cell r="D928" t="str">
            <v>Matúš</v>
          </cell>
          <cell r="E928" t="str">
            <v>Feranec</v>
          </cell>
          <cell r="F928" t="str">
            <v>Muž</v>
          </cell>
          <cell r="H928" t="str">
            <v>Slovensko</v>
          </cell>
          <cell r="I928" t="str">
            <v>Košická</v>
          </cell>
          <cell r="K928" t="str">
            <v>Pezinok (Česká republika)</v>
          </cell>
          <cell r="L928">
            <v>90201</v>
          </cell>
          <cell r="O928" t="str">
            <v>feranecmatus@gmail.com</v>
          </cell>
          <cell r="P928">
            <v>33915</v>
          </cell>
          <cell r="Q928">
            <v>13417026</v>
          </cell>
          <cell r="R928" t="str">
            <v>Český snowboarding z.s.</v>
          </cell>
          <cell r="S928" t="str">
            <v>Hlavní město Praha</v>
          </cell>
          <cell r="T928" t="str">
            <v>SB</v>
          </cell>
        </row>
        <row r="929">
          <cell r="D929" t="str">
            <v>Adéla</v>
          </cell>
          <cell r="E929" t="str">
            <v>Ferencova</v>
          </cell>
          <cell r="F929" t="str">
            <v>Žena</v>
          </cell>
          <cell r="G929" t="str">
            <v>115325/1814</v>
          </cell>
          <cell r="H929" t="str">
            <v>Česká republika</v>
          </cell>
          <cell r="I929" t="str">
            <v>Bukovinka</v>
          </cell>
          <cell r="K929" t="str">
            <v>Brno (Česká republika)</v>
          </cell>
          <cell r="L929">
            <v>67905</v>
          </cell>
          <cell r="O929" t="str">
            <v>josef@ferenc.name</v>
          </cell>
          <cell r="P929">
            <v>40627</v>
          </cell>
          <cell r="Q929">
            <v>14749360</v>
          </cell>
          <cell r="R929" t="str">
            <v>Český snowboarding z.s.</v>
          </cell>
          <cell r="S929" t="str">
            <v>Hlavní město Praha</v>
          </cell>
          <cell r="T929" t="str">
            <v>SB</v>
          </cell>
        </row>
        <row r="930">
          <cell r="D930" t="str">
            <v>Roman</v>
          </cell>
          <cell r="E930" t="str">
            <v>Ferstl</v>
          </cell>
          <cell r="F930" t="str">
            <v>Muž</v>
          </cell>
          <cell r="G930" t="str">
            <v>731021/2536</v>
          </cell>
          <cell r="H930" t="str">
            <v>Česká republika</v>
          </cell>
          <cell r="I930" t="str">
            <v>Žižkova</v>
          </cell>
          <cell r="J930">
            <v>407</v>
          </cell>
          <cell r="K930" t="str">
            <v>Benátky nad Jizerou I</v>
          </cell>
          <cell r="L930">
            <v>29471</v>
          </cell>
          <cell r="M930" t="str">
            <v>Středočeský kraj</v>
          </cell>
          <cell r="N930" t="str">
            <v>4,20774E+11</v>
          </cell>
          <cell r="O930" t="str">
            <v>comfort.taxi@email.cz</v>
          </cell>
          <cell r="P930">
            <v>26958</v>
          </cell>
          <cell r="Q930">
            <v>13016700</v>
          </cell>
          <cell r="R930" t="str">
            <v>Český snowboarding z.s.</v>
          </cell>
          <cell r="S930" t="str">
            <v>Hlavní město Praha</v>
          </cell>
          <cell r="T930" t="str">
            <v>SB</v>
          </cell>
        </row>
        <row r="931">
          <cell r="C931">
            <v>776063</v>
          </cell>
          <cell r="D931" t="str">
            <v>David</v>
          </cell>
          <cell r="E931" t="str">
            <v>Fiala</v>
          </cell>
          <cell r="F931" t="str">
            <v>Muž</v>
          </cell>
          <cell r="G931" t="str">
            <v>110722/1104</v>
          </cell>
          <cell r="H931" t="str">
            <v>Česká republika</v>
          </cell>
          <cell r="I931" t="str">
            <v>Starý pod Dvorou</v>
          </cell>
          <cell r="K931" t="str">
            <v>Hodonín (Česká republika)</v>
          </cell>
          <cell r="L931">
            <v>69616</v>
          </cell>
          <cell r="O931" t="str">
            <v>fiala.david@czechsnowboarding.cz</v>
          </cell>
          <cell r="P931">
            <v>40746</v>
          </cell>
          <cell r="Q931">
            <v>14623866</v>
          </cell>
          <cell r="R931" t="str">
            <v>Český snowboarding z.s.</v>
          </cell>
          <cell r="S931" t="str">
            <v>Hlavní město Praha</v>
          </cell>
          <cell r="T931" t="str">
            <v>SB</v>
          </cell>
        </row>
        <row r="932">
          <cell r="D932" t="str">
            <v>Matouš</v>
          </cell>
          <cell r="E932" t="str">
            <v>Fiala</v>
          </cell>
          <cell r="F932" t="str">
            <v>Muž</v>
          </cell>
          <cell r="G932" t="str">
            <v>950930/0196</v>
          </cell>
          <cell r="H932" t="str">
            <v>Česká republika</v>
          </cell>
          <cell r="I932" t="str">
            <v>Paseky nad Jizerou</v>
          </cell>
          <cell r="J932">
            <v>38</v>
          </cell>
          <cell r="K932" t="str">
            <v>Paseky nad Jizerou</v>
          </cell>
          <cell r="L932">
            <v>51247</v>
          </cell>
          <cell r="M932" t="str">
            <v>Liberecký kraj</v>
          </cell>
          <cell r="O932" t="str">
            <v>matous.fiala@ceskysnowboarding.cz</v>
          </cell>
          <cell r="P932">
            <v>34972</v>
          </cell>
          <cell r="Q932">
            <v>12920003</v>
          </cell>
          <cell r="R932" t="str">
            <v>Český snowboarding z.s.</v>
          </cell>
          <cell r="S932" t="str">
            <v>Hlavní město Praha</v>
          </cell>
          <cell r="T932" t="str">
            <v>SB</v>
          </cell>
        </row>
        <row r="933">
          <cell r="C933">
            <v>889282</v>
          </cell>
          <cell r="D933" t="str">
            <v>Laura</v>
          </cell>
          <cell r="E933" t="str">
            <v>Fialová</v>
          </cell>
          <cell r="F933" t="str">
            <v>Žena</v>
          </cell>
          <cell r="G933" t="str">
            <v>146201/1694</v>
          </cell>
          <cell r="H933" t="str">
            <v>Česká republika</v>
          </cell>
          <cell r="I933" t="str">
            <v>Karlštejnská</v>
          </cell>
          <cell r="J933">
            <v>517</v>
          </cell>
          <cell r="K933" t="str">
            <v>Lety</v>
          </cell>
          <cell r="L933">
            <v>25229</v>
          </cell>
          <cell r="M933" t="str">
            <v>Středočeský kraj</v>
          </cell>
          <cell r="O933" t="str">
            <v>petr.fiala@basepoint.cz</v>
          </cell>
          <cell r="P933">
            <v>41974</v>
          </cell>
          <cell r="Q933">
            <v>15400270</v>
          </cell>
          <cell r="R933" t="str">
            <v>Špindl sportuje z.s.</v>
          </cell>
          <cell r="S933" t="str">
            <v>Královéhradecký kraj</v>
          </cell>
          <cell r="T933" t="str">
            <v>AD</v>
          </cell>
        </row>
        <row r="934">
          <cell r="D934" t="str">
            <v>Markéta</v>
          </cell>
          <cell r="E934" t="str">
            <v>Fialová</v>
          </cell>
          <cell r="F934" t="str">
            <v>Žena</v>
          </cell>
          <cell r="G934" t="str">
            <v>885610/0011</v>
          </cell>
          <cell r="H934" t="str">
            <v>Česká republika</v>
          </cell>
          <cell r="I934" t="str">
            <v>Vodárna</v>
          </cell>
          <cell r="K934" t="str">
            <v>Všenory (Česká republika)</v>
          </cell>
          <cell r="L934">
            <v>25231</v>
          </cell>
          <cell r="O934" t="str">
            <v>fialova.marketka@seznam.cz</v>
          </cell>
          <cell r="P934">
            <v>32304</v>
          </cell>
          <cell r="Q934">
            <v>13411770</v>
          </cell>
          <cell r="R934" t="str">
            <v>Český snowboarding z.s.</v>
          </cell>
          <cell r="S934" t="str">
            <v>Hlavní město Praha</v>
          </cell>
          <cell r="T934" t="str">
            <v>SB</v>
          </cell>
        </row>
        <row r="935">
          <cell r="C935">
            <v>889283</v>
          </cell>
          <cell r="D935" t="str">
            <v>Valerie</v>
          </cell>
          <cell r="E935" t="str">
            <v>Fialová</v>
          </cell>
          <cell r="F935" t="str">
            <v>Žena</v>
          </cell>
          <cell r="G935" t="str">
            <v>116109/1613</v>
          </cell>
          <cell r="H935" t="str">
            <v>Česká republika</v>
          </cell>
          <cell r="I935" t="str">
            <v>Karlštejnská</v>
          </cell>
          <cell r="J935">
            <v>517</v>
          </cell>
          <cell r="K935" t="str">
            <v>Lety</v>
          </cell>
          <cell r="L935">
            <v>25229</v>
          </cell>
          <cell r="M935" t="str">
            <v>Středočeský kraj</v>
          </cell>
          <cell r="O935" t="str">
            <v>petr.fiala@basepoint.cz</v>
          </cell>
          <cell r="P935">
            <v>40856</v>
          </cell>
          <cell r="Q935">
            <v>14824738</v>
          </cell>
          <cell r="R935" t="str">
            <v>Špindl sportuje z.s.</v>
          </cell>
          <cell r="S935" t="str">
            <v>Královéhradecký kraj</v>
          </cell>
          <cell r="T935" t="str">
            <v>SB</v>
          </cell>
        </row>
        <row r="936">
          <cell r="D936" t="str">
            <v>Tomáš</v>
          </cell>
          <cell r="E936" t="str">
            <v>Fibír</v>
          </cell>
          <cell r="F936" t="str">
            <v>Muž</v>
          </cell>
          <cell r="G936" t="str">
            <v>680929/1192</v>
          </cell>
          <cell r="H936" t="str">
            <v>Česká republika</v>
          </cell>
          <cell r="I936" t="str">
            <v>Dětská</v>
          </cell>
          <cell r="J936">
            <v>2079</v>
          </cell>
          <cell r="K936" t="str">
            <v>Praha - Strašnice</v>
          </cell>
          <cell r="L936">
            <v>10000</v>
          </cell>
          <cell r="M936" t="str">
            <v>Hlavní město Praha</v>
          </cell>
          <cell r="O936" t="str">
            <v>fibir@ceskysnowboarding.cz</v>
          </cell>
          <cell r="P936">
            <v>25110</v>
          </cell>
          <cell r="Q936">
            <v>13056207</v>
          </cell>
          <cell r="R936" t="str">
            <v>Český snowboarding z.s.</v>
          </cell>
          <cell r="S936" t="str">
            <v>Hlavní město Praha</v>
          </cell>
          <cell r="T936" t="str">
            <v>SB</v>
          </cell>
        </row>
        <row r="937">
          <cell r="D937" t="str">
            <v>Adéla</v>
          </cell>
          <cell r="E937" t="str">
            <v>Fibírová</v>
          </cell>
          <cell r="F937" t="str">
            <v>Žena</v>
          </cell>
          <cell r="G937" t="str">
            <v>766118/0516</v>
          </cell>
          <cell r="H937" t="str">
            <v>Česká republika</v>
          </cell>
          <cell r="I937" t="str">
            <v>Dětská</v>
          </cell>
          <cell r="J937">
            <v>2079</v>
          </cell>
          <cell r="K937" t="str">
            <v>Praha - Strašnice</v>
          </cell>
          <cell r="L937">
            <v>10000</v>
          </cell>
          <cell r="M937" t="str">
            <v>Hlavní město Praha</v>
          </cell>
          <cell r="O937" t="str">
            <v>adela.fibirova@ceskysnowboarding.cz</v>
          </cell>
          <cell r="P937">
            <v>28082</v>
          </cell>
          <cell r="Q937">
            <v>12920104</v>
          </cell>
          <cell r="R937" t="str">
            <v>Český snowboarding z.s.</v>
          </cell>
          <cell r="S937" t="str">
            <v>Hlavní město Praha</v>
          </cell>
          <cell r="T937" t="str">
            <v>SB</v>
          </cell>
        </row>
        <row r="938">
          <cell r="D938" t="str">
            <v>Nataša</v>
          </cell>
          <cell r="E938" t="str">
            <v>Figueroa</v>
          </cell>
          <cell r="F938" t="str">
            <v>Žena</v>
          </cell>
          <cell r="G938" t="str">
            <v>745917/0444</v>
          </cell>
          <cell r="H938" t="str">
            <v>Česká republika</v>
          </cell>
          <cell r="I938" t="str">
            <v>Lamačova</v>
          </cell>
          <cell r="J938">
            <v>905</v>
          </cell>
          <cell r="K938" t="str">
            <v>Praha - Hlubočepy</v>
          </cell>
          <cell r="L938">
            <v>15200</v>
          </cell>
          <cell r="M938" t="str">
            <v>Hlavní město Praha</v>
          </cell>
          <cell r="O938" t="str">
            <v>natasafigueroa@ceskysnowboarding.cz</v>
          </cell>
          <cell r="P938">
            <v>27289</v>
          </cell>
          <cell r="Q938">
            <v>13003259</v>
          </cell>
          <cell r="R938" t="str">
            <v>Český snowboarding z.s.</v>
          </cell>
          <cell r="S938" t="str">
            <v>Hlavní město Praha</v>
          </cell>
          <cell r="T938" t="str">
            <v>SB</v>
          </cell>
        </row>
        <row r="939">
          <cell r="D939" t="str">
            <v>Tereza</v>
          </cell>
          <cell r="E939" t="str">
            <v>Figurová</v>
          </cell>
          <cell r="F939" t="str">
            <v>Žena</v>
          </cell>
          <cell r="G939" t="str">
            <v>935526/6008</v>
          </cell>
          <cell r="H939" t="str">
            <v>Česká republika</v>
          </cell>
          <cell r="I939" t="str">
            <v>Dostálova</v>
          </cell>
          <cell r="J939">
            <v>134</v>
          </cell>
          <cell r="K939" t="str">
            <v>Ostrava - Heřmanice</v>
          </cell>
          <cell r="L939">
            <v>71300</v>
          </cell>
          <cell r="M939" t="str">
            <v>Moravskoslezský kraj</v>
          </cell>
          <cell r="O939" t="str">
            <v>tereza.figurova@seznam.cz</v>
          </cell>
          <cell r="P939">
            <v>34115</v>
          </cell>
          <cell r="Q939">
            <v>14651249</v>
          </cell>
          <cell r="R939" t="str">
            <v>Český snowboarding z.s.</v>
          </cell>
          <cell r="S939" t="str">
            <v>Hlavní město Praha</v>
          </cell>
          <cell r="T939" t="str">
            <v>SB</v>
          </cell>
        </row>
        <row r="940">
          <cell r="D940" t="str">
            <v>Jan</v>
          </cell>
          <cell r="E940" t="str">
            <v>Fijalík</v>
          </cell>
          <cell r="F940" t="str">
            <v>Muž</v>
          </cell>
          <cell r="G940" t="str">
            <v>840731/4454</v>
          </cell>
          <cell r="H940" t="str">
            <v>Česká republika</v>
          </cell>
          <cell r="I940" t="str">
            <v>Havlíčkova</v>
          </cell>
          <cell r="J940">
            <v>1280</v>
          </cell>
          <cell r="K940" t="str">
            <v>Kroměříž</v>
          </cell>
          <cell r="L940">
            <v>76701</v>
          </cell>
          <cell r="M940" t="str">
            <v>Zlínský kraj</v>
          </cell>
          <cell r="O940" t="str">
            <v>fijalik@czechsnowboarding.cz</v>
          </cell>
          <cell r="P940">
            <v>30894</v>
          </cell>
          <cell r="Q940">
            <v>14642963</v>
          </cell>
          <cell r="R940" t="str">
            <v>Český snowboarding z.s.</v>
          </cell>
          <cell r="S940" t="str">
            <v>Hlavní město Praha</v>
          </cell>
          <cell r="T940" t="str">
            <v>SB</v>
          </cell>
        </row>
        <row r="941">
          <cell r="D941" t="str">
            <v>Luděk</v>
          </cell>
          <cell r="E941" t="str">
            <v>Filip</v>
          </cell>
          <cell r="F941" t="str">
            <v>Muž</v>
          </cell>
          <cell r="G941" t="str">
            <v>810521/1631</v>
          </cell>
          <cell r="H941" t="str">
            <v>Česká republika</v>
          </cell>
          <cell r="I941" t="str">
            <v>Kostnická</v>
          </cell>
          <cell r="J941">
            <v>246</v>
          </cell>
          <cell r="K941" t="str">
            <v>Husinec</v>
          </cell>
          <cell r="L941">
            <v>38421</v>
          </cell>
          <cell r="M941" t="str">
            <v>Jihočeský kraj</v>
          </cell>
          <cell r="N941" t="str">
            <v>4,20608E+11</v>
          </cell>
          <cell r="O941" t="str">
            <v>ludek.filip@seznam.cz</v>
          </cell>
          <cell r="P941">
            <v>29727</v>
          </cell>
          <cell r="Q941">
            <v>11750040</v>
          </cell>
          <cell r="R941" t="str">
            <v>SK SNOWRIDERS VIMPERK  z.s.</v>
          </cell>
          <cell r="S941" t="str">
            <v>Jihočeský kraj</v>
          </cell>
          <cell r="T941" t="str">
            <v>SB</v>
          </cell>
        </row>
        <row r="942">
          <cell r="D942" t="str">
            <v>Dominika</v>
          </cell>
          <cell r="E942" t="str">
            <v>Filipi</v>
          </cell>
          <cell r="F942" t="str">
            <v>Žena</v>
          </cell>
          <cell r="G942" t="str">
            <v>106025/1005</v>
          </cell>
          <cell r="H942" t="str">
            <v>Česká republika</v>
          </cell>
          <cell r="I942" t="str">
            <v>Šrámkova</v>
          </cell>
          <cell r="J942">
            <v>430</v>
          </cell>
          <cell r="K942" t="str">
            <v>Brno - Lesná</v>
          </cell>
          <cell r="L942">
            <v>63800</v>
          </cell>
          <cell r="M942" t="str">
            <v>Jihomoravský kraj</v>
          </cell>
          <cell r="O942" t="str">
            <v>filipi.dominika@czechsnowboarding.cz</v>
          </cell>
          <cell r="P942">
            <v>40476</v>
          </cell>
          <cell r="Q942">
            <v>14618816</v>
          </cell>
          <cell r="R942" t="str">
            <v>Český snowboarding z.s.</v>
          </cell>
          <cell r="S942" t="str">
            <v>Hlavní město Praha</v>
          </cell>
          <cell r="T942" t="str">
            <v>SB</v>
          </cell>
        </row>
        <row r="943">
          <cell r="D943" t="str">
            <v>Šárka</v>
          </cell>
          <cell r="E943" t="str">
            <v>Filipiová</v>
          </cell>
          <cell r="F943" t="str">
            <v>Žena</v>
          </cell>
          <cell r="G943" t="str">
            <v>785427/2393</v>
          </cell>
          <cell r="H943" t="str">
            <v>Česká republika</v>
          </cell>
          <cell r="I943" t="str">
            <v>Bardějovská</v>
          </cell>
          <cell r="J943">
            <v>2330</v>
          </cell>
          <cell r="K943" t="str">
            <v>Česká Lípa</v>
          </cell>
          <cell r="L943">
            <v>47006</v>
          </cell>
          <cell r="M943" t="str">
            <v>Liberecký kraj</v>
          </cell>
          <cell r="O943" t="str">
            <v>fs@ysr.cz</v>
          </cell>
          <cell r="P943">
            <v>28607</v>
          </cell>
          <cell r="Q943">
            <v>13422581</v>
          </cell>
          <cell r="R943" t="str">
            <v>Spolek Y.S.R.</v>
          </cell>
          <cell r="S943" t="str">
            <v>Liberecký kraj</v>
          </cell>
          <cell r="T943" t="str">
            <v>SB</v>
          </cell>
        </row>
        <row r="944">
          <cell r="D944" t="str">
            <v>Zuzana</v>
          </cell>
          <cell r="E944" t="str">
            <v>Filípková</v>
          </cell>
          <cell r="F944" t="str">
            <v>Žena</v>
          </cell>
          <cell r="G944" t="str">
            <v>766124/0213</v>
          </cell>
          <cell r="H944" t="str">
            <v>Česká republika</v>
          </cell>
          <cell r="I944" t="str">
            <v>Ke Strašnické</v>
          </cell>
          <cell r="J944">
            <v>2402</v>
          </cell>
          <cell r="K944" t="str">
            <v>Praha - Strašnice</v>
          </cell>
          <cell r="L944">
            <v>10000</v>
          </cell>
          <cell r="M944" t="str">
            <v>Hlavní město Praha</v>
          </cell>
          <cell r="O944" t="str">
            <v>zuzanafilipkova@ceskysnowboarding.cz</v>
          </cell>
          <cell r="P944">
            <v>28088</v>
          </cell>
          <cell r="Q944">
            <v>12991842</v>
          </cell>
          <cell r="R944" t="str">
            <v>Český snowboarding z.s.</v>
          </cell>
          <cell r="S944" t="str">
            <v>Hlavní město Praha</v>
          </cell>
          <cell r="T944" t="str">
            <v>SB</v>
          </cell>
        </row>
        <row r="945">
          <cell r="D945" t="str">
            <v>Tereza</v>
          </cell>
          <cell r="E945" t="str">
            <v>Filipová</v>
          </cell>
          <cell r="F945" t="str">
            <v>Žena</v>
          </cell>
          <cell r="G945" t="str">
            <v>005711/3650</v>
          </cell>
          <cell r="H945" t="str">
            <v>Česká republika</v>
          </cell>
          <cell r="I945" t="str">
            <v>Jungovo nábřeží</v>
          </cell>
          <cell r="J945">
            <v>766</v>
          </cell>
          <cell r="K945" t="str">
            <v>Rychnov nad Kněžnou</v>
          </cell>
          <cell r="L945">
            <v>51601</v>
          </cell>
          <cell r="M945" t="str">
            <v>Královéhradecký kraj</v>
          </cell>
          <cell r="O945" t="str">
            <v>terca.filipova@email.cz</v>
          </cell>
          <cell r="P945">
            <v>36718</v>
          </cell>
          <cell r="Q945">
            <v>13635981</v>
          </cell>
          <cell r="R945" t="str">
            <v>Snow Rockets, z.s.</v>
          </cell>
          <cell r="S945" t="str">
            <v>Plzeňský kraj</v>
          </cell>
          <cell r="T945" t="str">
            <v>SB</v>
          </cell>
        </row>
        <row r="946">
          <cell r="D946" t="str">
            <v>Jakub</v>
          </cell>
          <cell r="E946" t="str">
            <v>Fiřt</v>
          </cell>
          <cell r="F946" t="str">
            <v>Muž</v>
          </cell>
          <cell r="G946" t="str">
            <v>000922/0222</v>
          </cell>
          <cell r="H946" t="str">
            <v>Česká republika</v>
          </cell>
          <cell r="I946" t="str">
            <v>Holečkova</v>
          </cell>
          <cell r="J946">
            <v>402</v>
          </cell>
          <cell r="K946" t="str">
            <v>Praha - Smíchov</v>
          </cell>
          <cell r="L946">
            <v>15000</v>
          </cell>
          <cell r="M946" t="str">
            <v>Hlavní město Praha</v>
          </cell>
          <cell r="O946" t="str">
            <v>fira@euroteam.cz</v>
          </cell>
          <cell r="P946">
            <v>36791</v>
          </cell>
          <cell r="Q946">
            <v>11018702</v>
          </cell>
          <cell r="R946" t="str">
            <v>Czech snowboardcross team z.s.</v>
          </cell>
          <cell r="S946" t="str">
            <v>Hlavní město Praha</v>
          </cell>
          <cell r="T946" t="str">
            <v>SB</v>
          </cell>
        </row>
        <row r="947">
          <cell r="D947" t="str">
            <v>Eliška</v>
          </cell>
          <cell r="E947" t="str">
            <v>Fiřtová</v>
          </cell>
          <cell r="F947" t="str">
            <v>Žena</v>
          </cell>
          <cell r="G947" t="str">
            <v>025207/0170</v>
          </cell>
          <cell r="H947" t="str">
            <v>Česká republika</v>
          </cell>
          <cell r="I947" t="str">
            <v>Holečkova</v>
          </cell>
          <cell r="J947">
            <v>402</v>
          </cell>
          <cell r="K947" t="str">
            <v>Praha - Smíchov</v>
          </cell>
          <cell r="L947">
            <v>15000</v>
          </cell>
          <cell r="M947" t="str">
            <v>Hlavní město Praha</v>
          </cell>
          <cell r="O947" t="str">
            <v>fira@euroteam.cz</v>
          </cell>
          <cell r="P947">
            <v>37294</v>
          </cell>
          <cell r="Q947">
            <v>11018803</v>
          </cell>
          <cell r="R947" t="str">
            <v>Czech snowboardcross team z.s.</v>
          </cell>
          <cell r="S947" t="str">
            <v>Hlavní město Praha</v>
          </cell>
          <cell r="T947" t="str">
            <v>SB</v>
          </cell>
        </row>
        <row r="948">
          <cell r="C948">
            <v>889373</v>
          </cell>
          <cell r="D948" t="str">
            <v>Adéla</v>
          </cell>
          <cell r="E948" t="str">
            <v>Fisherová</v>
          </cell>
          <cell r="F948" t="str">
            <v>Žena</v>
          </cell>
          <cell r="G948" t="str">
            <v>045629/3662</v>
          </cell>
          <cell r="H948" t="str">
            <v>Česká republika</v>
          </cell>
          <cell r="I948" t="str">
            <v>Dukelská</v>
          </cell>
          <cell r="K948" t="str">
            <v>Hlučín Rovniny (Česká republika)</v>
          </cell>
          <cell r="L948">
            <v>74801</v>
          </cell>
          <cell r="O948" t="str">
            <v>fisherova@snowkidzcz.com</v>
          </cell>
          <cell r="P948">
            <v>38167</v>
          </cell>
          <cell r="Q948">
            <v>14674689</v>
          </cell>
          <cell r="R948" t="str">
            <v>SnowKidz z.s.</v>
          </cell>
          <cell r="S948" t="str">
            <v>Hlavní město Praha</v>
          </cell>
          <cell r="T948" t="str">
            <v>SB</v>
          </cell>
        </row>
        <row r="949">
          <cell r="C949">
            <v>889374</v>
          </cell>
          <cell r="D949" t="str">
            <v>Kristýna</v>
          </cell>
          <cell r="E949" t="str">
            <v>Fisherová</v>
          </cell>
          <cell r="F949" t="str">
            <v>Žena</v>
          </cell>
          <cell r="G949" t="str">
            <v>085512/3764</v>
          </cell>
          <cell r="H949" t="str">
            <v>Česká republika</v>
          </cell>
          <cell r="I949" t="str">
            <v>Dukelská</v>
          </cell>
          <cell r="K949" t="str">
            <v>Hlučín Rovniny (Česká republika)</v>
          </cell>
          <cell r="L949">
            <v>74801</v>
          </cell>
          <cell r="O949" t="str">
            <v>fisherova@snowkidzcz.com</v>
          </cell>
          <cell r="P949">
            <v>39580</v>
          </cell>
          <cell r="Q949">
            <v>14674790</v>
          </cell>
          <cell r="R949" t="str">
            <v>SnowKidz z.s.</v>
          </cell>
          <cell r="S949" t="str">
            <v>Hlavní město Praha</v>
          </cell>
          <cell r="T949" t="str">
            <v>SB</v>
          </cell>
        </row>
        <row r="950">
          <cell r="D950" t="str">
            <v>Veronika</v>
          </cell>
          <cell r="E950" t="str">
            <v>Fisherová</v>
          </cell>
          <cell r="F950" t="str">
            <v>Žena</v>
          </cell>
          <cell r="G950" t="str">
            <v>875630/3776</v>
          </cell>
          <cell r="H950" t="str">
            <v>Česká republika</v>
          </cell>
          <cell r="I950" t="str">
            <v>Nádražní</v>
          </cell>
          <cell r="J950">
            <v>419</v>
          </cell>
          <cell r="K950" t="str">
            <v>Hostinné</v>
          </cell>
          <cell r="L950">
            <v>54371</v>
          </cell>
          <cell r="M950" t="str">
            <v>Královéhradecký kraj</v>
          </cell>
          <cell r="O950" t="str">
            <v>Veronika-Fischerova@seznam.cz</v>
          </cell>
          <cell r="P950">
            <v>31958</v>
          </cell>
          <cell r="Q950">
            <v>14861114</v>
          </cell>
          <cell r="R950" t="str">
            <v>Sněžka 1603 z.s.</v>
          </cell>
          <cell r="S950" t="str">
            <v>Královéhradecký kraj</v>
          </cell>
          <cell r="T950" t="str">
            <v>SB</v>
          </cell>
        </row>
        <row r="951">
          <cell r="D951" t="str">
            <v>Jan</v>
          </cell>
          <cell r="E951" t="str">
            <v>Fišer</v>
          </cell>
          <cell r="F951" t="str">
            <v>Muž</v>
          </cell>
          <cell r="G951" t="str">
            <v>850704/8781</v>
          </cell>
          <cell r="H951" t="str">
            <v>Česká republika</v>
          </cell>
          <cell r="I951" t="str">
            <v>Mendelova</v>
          </cell>
          <cell r="K951" t="str">
            <v>Karvina-8 (Česká republika)</v>
          </cell>
          <cell r="L951">
            <v>73401</v>
          </cell>
          <cell r="N951" t="str">
            <v>4,20602E+11</v>
          </cell>
          <cell r="O951" t="str">
            <v>fiser@ceskysnowboarding.cz</v>
          </cell>
          <cell r="P951">
            <v>31232</v>
          </cell>
          <cell r="Q951">
            <v>10587151</v>
          </cell>
          <cell r="R951" t="str">
            <v>Český snowboarding z.s.</v>
          </cell>
          <cell r="S951" t="str">
            <v>Hlavní město Praha</v>
          </cell>
          <cell r="T951" t="str">
            <v>SB</v>
          </cell>
        </row>
        <row r="952">
          <cell r="D952" t="str">
            <v>Jiří</v>
          </cell>
          <cell r="E952" t="str">
            <v>Fišer</v>
          </cell>
          <cell r="F952" t="str">
            <v>Muž</v>
          </cell>
          <cell r="G952" t="str">
            <v>760323/2604</v>
          </cell>
          <cell r="H952" t="str">
            <v>Česká republika</v>
          </cell>
          <cell r="I952" t="str">
            <v>Jáchymovská</v>
          </cell>
          <cell r="J952">
            <v>281</v>
          </cell>
          <cell r="K952" t="str">
            <v>Liberec X-Františkov</v>
          </cell>
          <cell r="L952">
            <v>46010</v>
          </cell>
          <cell r="M952" t="str">
            <v>Liberecký kraj</v>
          </cell>
          <cell r="O952" t="str">
            <v>jiri.fisher@cuzk.cz</v>
          </cell>
          <cell r="P952">
            <v>27842</v>
          </cell>
          <cell r="Q952">
            <v>14589312</v>
          </cell>
          <cell r="R952" t="str">
            <v>SnowKidz z.s.</v>
          </cell>
          <cell r="S952" t="str">
            <v>Hlavní město Praha</v>
          </cell>
          <cell r="T952" t="str">
            <v>SB</v>
          </cell>
        </row>
        <row r="953">
          <cell r="D953" t="str">
            <v>Jiří</v>
          </cell>
          <cell r="E953" t="str">
            <v>Fišer</v>
          </cell>
          <cell r="F953" t="str">
            <v>Muž</v>
          </cell>
          <cell r="G953" t="str">
            <v>781013/4541</v>
          </cell>
          <cell r="H953" t="str">
            <v>Česká republika</v>
          </cell>
          <cell r="I953" t="str">
            <v>Rázusova</v>
          </cell>
          <cell r="J953">
            <v>607</v>
          </cell>
          <cell r="K953" t="str">
            <v>Brno - Maloměřice</v>
          </cell>
          <cell r="L953">
            <v>61400</v>
          </cell>
          <cell r="M953" t="str">
            <v>Jihomoravský kraj</v>
          </cell>
          <cell r="N953" t="str">
            <v>4,20608E+11</v>
          </cell>
          <cell r="O953" t="str">
            <v>jiri.fiser@centrum.cz</v>
          </cell>
          <cell r="P953">
            <v>28776</v>
          </cell>
          <cell r="Q953">
            <v>13668519</v>
          </cell>
          <cell r="R953" t="str">
            <v>Neregistrovaní</v>
          </cell>
          <cell r="S953" t="str">
            <v>Jihomoravský kraj</v>
          </cell>
          <cell r="T953" t="str">
            <v>SB</v>
          </cell>
        </row>
        <row r="954">
          <cell r="C954">
            <v>774748</v>
          </cell>
          <cell r="D954" t="str">
            <v>Libor</v>
          </cell>
          <cell r="E954" t="str">
            <v>Fišer</v>
          </cell>
          <cell r="F954" t="str">
            <v>Muž</v>
          </cell>
          <cell r="G954" t="str">
            <v>790102/2789</v>
          </cell>
          <cell r="H954" t="str">
            <v>Česká republika</v>
          </cell>
          <cell r="I954" t="str">
            <v>Bezručova</v>
          </cell>
          <cell r="J954">
            <v>1705</v>
          </cell>
          <cell r="K954" t="str">
            <v>Litvínov - Horní Litvínov</v>
          </cell>
          <cell r="L954">
            <v>43601</v>
          </cell>
          <cell r="M954" t="str">
            <v>Ústecký kraj</v>
          </cell>
          <cell r="O954" t="str">
            <v>fiser@klubkrusnychhor.cz</v>
          </cell>
          <cell r="P954">
            <v>28857</v>
          </cell>
          <cell r="Q954">
            <v>10473377</v>
          </cell>
          <cell r="R954" t="str">
            <v>Klub Krušných hor, z.s.</v>
          </cell>
          <cell r="S954" t="str">
            <v>Karlovarský kraj</v>
          </cell>
          <cell r="T954" t="str">
            <v>SB</v>
          </cell>
        </row>
        <row r="955">
          <cell r="D955" t="str">
            <v>Aneta</v>
          </cell>
          <cell r="E955" t="str">
            <v>Fišerová</v>
          </cell>
          <cell r="F955" t="str">
            <v>Žena</v>
          </cell>
          <cell r="G955" t="str">
            <v>005825/4218</v>
          </cell>
          <cell r="H955" t="str">
            <v>Česká republika</v>
          </cell>
          <cell r="I955" t="str">
            <v>Němčičky</v>
          </cell>
          <cell r="J955">
            <v>23</v>
          </cell>
          <cell r="K955" t="str">
            <v>Němčičky</v>
          </cell>
          <cell r="L955">
            <v>67153</v>
          </cell>
          <cell r="M955" t="str">
            <v>Jihomoravský kraj</v>
          </cell>
          <cell r="O955" t="str">
            <v>aneta.fiserova@email.cz</v>
          </cell>
          <cell r="P955">
            <v>36763</v>
          </cell>
          <cell r="Q955">
            <v>14605880</v>
          </cell>
          <cell r="R955" t="str">
            <v>Český snowboarding z.s.</v>
          </cell>
          <cell r="S955" t="str">
            <v>Hlavní město Praha</v>
          </cell>
          <cell r="T955" t="str">
            <v>SB</v>
          </cell>
        </row>
        <row r="956">
          <cell r="D956" t="str">
            <v>Lucie</v>
          </cell>
          <cell r="E956" t="str">
            <v>Fišerová</v>
          </cell>
          <cell r="F956" t="str">
            <v>Žena</v>
          </cell>
          <cell r="G956" t="str">
            <v>765413/3300</v>
          </cell>
          <cell r="H956" t="str">
            <v>Česká republika</v>
          </cell>
          <cell r="I956" t="str">
            <v>Štefánikova</v>
          </cell>
          <cell r="J956">
            <v>2958</v>
          </cell>
          <cell r="K956" t="str">
            <v>Dvůr Králové nad Labem</v>
          </cell>
          <cell r="L956">
            <v>54401</v>
          </cell>
          <cell r="M956" t="str">
            <v>Královéhradecký kraj</v>
          </cell>
          <cell r="O956" t="str">
            <v>luckafiserova@ceskysnowboarding.cz</v>
          </cell>
          <cell r="P956">
            <v>27863</v>
          </cell>
          <cell r="Q956">
            <v>12973654</v>
          </cell>
          <cell r="R956" t="str">
            <v>Český snowboarding z.s.</v>
          </cell>
          <cell r="S956" t="str">
            <v>Hlavní město Praha</v>
          </cell>
          <cell r="T956" t="str">
            <v>SB</v>
          </cell>
        </row>
        <row r="957">
          <cell r="D957" t="str">
            <v>Vladimíra</v>
          </cell>
          <cell r="E957" t="str">
            <v>Fitzsimon</v>
          </cell>
          <cell r="F957" t="str">
            <v>Žena</v>
          </cell>
          <cell r="G957" t="str">
            <v>805718/0912</v>
          </cell>
          <cell r="H957" t="str">
            <v>Česká republika</v>
          </cell>
          <cell r="I957" t="str">
            <v>Do Klecánek</v>
          </cell>
          <cell r="J957">
            <v>34</v>
          </cell>
          <cell r="K957" t="str">
            <v>Klecany</v>
          </cell>
          <cell r="L957">
            <v>25067</v>
          </cell>
          <cell r="M957" t="str">
            <v>Středočeský kraj</v>
          </cell>
          <cell r="O957" t="str">
            <v>fitzsimon@ceskysnowboarding.cz</v>
          </cell>
          <cell r="P957">
            <v>29420</v>
          </cell>
          <cell r="Q957">
            <v>13027410</v>
          </cell>
          <cell r="R957" t="str">
            <v>Český snowboarding z.s.</v>
          </cell>
          <cell r="S957" t="str">
            <v>Hlavní město Praha</v>
          </cell>
          <cell r="T957" t="str">
            <v>SB</v>
          </cell>
        </row>
        <row r="958">
          <cell r="D958" t="str">
            <v>Eva</v>
          </cell>
          <cell r="E958" t="str">
            <v>Flachsová</v>
          </cell>
          <cell r="F958" t="str">
            <v>Žena</v>
          </cell>
          <cell r="G958" t="str">
            <v>755522/5315</v>
          </cell>
          <cell r="H958" t="str">
            <v>Česká republika</v>
          </cell>
          <cell r="I958" t="str">
            <v>Petříkov</v>
          </cell>
          <cell r="J958">
            <v>157</v>
          </cell>
          <cell r="K958" t="str">
            <v>Petříkov</v>
          </cell>
          <cell r="L958">
            <v>25169</v>
          </cell>
          <cell r="M958" t="str">
            <v>Středočeský kraj</v>
          </cell>
          <cell r="O958" t="str">
            <v>evaflachsova@ceskysnowboarding.cz</v>
          </cell>
          <cell r="P958">
            <v>27536</v>
          </cell>
          <cell r="Q958">
            <v>12973149</v>
          </cell>
          <cell r="R958" t="str">
            <v>Český snowboarding z.s.</v>
          </cell>
          <cell r="S958" t="str">
            <v>Hlavní město Praha</v>
          </cell>
          <cell r="T958" t="str">
            <v>SB</v>
          </cell>
        </row>
        <row r="959">
          <cell r="D959" t="str">
            <v>Michal</v>
          </cell>
          <cell r="E959" t="str">
            <v>Flašar</v>
          </cell>
          <cell r="F959" t="str">
            <v>Muž</v>
          </cell>
          <cell r="G959" t="str">
            <v>060822/8104</v>
          </cell>
          <cell r="H959" t="str">
            <v>Česká republika</v>
          </cell>
          <cell r="I959" t="str">
            <v>Bojanovická</v>
          </cell>
          <cell r="J959">
            <v>978</v>
          </cell>
          <cell r="K959" t="str">
            <v>Lužice</v>
          </cell>
          <cell r="L959">
            <v>69618</v>
          </cell>
          <cell r="M959" t="str">
            <v>Jihomoravský kraj</v>
          </cell>
          <cell r="O959" t="str">
            <v>michal.flašar@czechsnowboarding.cz</v>
          </cell>
          <cell r="P959">
            <v>38951</v>
          </cell>
          <cell r="Q959">
            <v>14725819</v>
          </cell>
          <cell r="R959" t="str">
            <v>Český snowboarding z.s.</v>
          </cell>
          <cell r="S959" t="str">
            <v>Hlavní město Praha</v>
          </cell>
          <cell r="T959" t="str">
            <v>SB</v>
          </cell>
        </row>
        <row r="960">
          <cell r="D960" t="str">
            <v>David</v>
          </cell>
          <cell r="E960" t="str">
            <v>Flašár</v>
          </cell>
          <cell r="F960" t="str">
            <v>Muž</v>
          </cell>
          <cell r="G960" t="str">
            <v>950920/6146</v>
          </cell>
          <cell r="H960" t="str">
            <v>Česká republika</v>
          </cell>
          <cell r="I960" t="str">
            <v>Šídlovecká</v>
          </cell>
          <cell r="J960">
            <v>452</v>
          </cell>
          <cell r="K960" t="str">
            <v>Ostrava - Hrabová</v>
          </cell>
          <cell r="L960">
            <v>72000</v>
          </cell>
          <cell r="M960" t="str">
            <v>Moravskoslezský kraj</v>
          </cell>
          <cell r="O960" t="str">
            <v>datlar72@gmail.com</v>
          </cell>
          <cell r="P960">
            <v>34962</v>
          </cell>
          <cell r="Q960">
            <v>13389946</v>
          </cell>
          <cell r="R960" t="str">
            <v>Český snowboarding z.s.</v>
          </cell>
          <cell r="S960" t="str">
            <v>Hlavní město Praha</v>
          </cell>
          <cell r="T960" t="str">
            <v>SB</v>
          </cell>
        </row>
        <row r="961">
          <cell r="C961">
            <v>776121</v>
          </cell>
          <cell r="D961" t="str">
            <v>Lukáš</v>
          </cell>
          <cell r="E961" t="str">
            <v>Flášar</v>
          </cell>
          <cell r="F961" t="str">
            <v>Muž</v>
          </cell>
          <cell r="G961" t="str">
            <v>990504/6140</v>
          </cell>
          <cell r="H961" t="str">
            <v>Česká republika</v>
          </cell>
          <cell r="I961" t="str">
            <v>Šídlovecká</v>
          </cell>
          <cell r="J961">
            <v>452</v>
          </cell>
          <cell r="K961" t="str">
            <v>Ostrava - Hrabová</v>
          </cell>
          <cell r="L961">
            <v>72000</v>
          </cell>
          <cell r="M961" t="str">
            <v>Moravskoslezský kraj</v>
          </cell>
          <cell r="O961" t="str">
            <v>flasar.lukas@seznam.cz</v>
          </cell>
          <cell r="P961">
            <v>36284</v>
          </cell>
          <cell r="Q961">
            <v>13390047</v>
          </cell>
          <cell r="R961" t="str">
            <v>Český snowboarding z.s.</v>
          </cell>
          <cell r="S961" t="str">
            <v>Hlavní město Praha</v>
          </cell>
          <cell r="T961" t="str">
            <v>SB</v>
          </cell>
        </row>
        <row r="962">
          <cell r="D962" t="str">
            <v>Josef</v>
          </cell>
          <cell r="E962" t="str">
            <v>Flegr</v>
          </cell>
          <cell r="F962" t="str">
            <v>Muž</v>
          </cell>
          <cell r="G962" t="str">
            <v>720124/2587</v>
          </cell>
          <cell r="H962" t="str">
            <v>Česká republika</v>
          </cell>
          <cell r="I962" t="str">
            <v>U Ručiček</v>
          </cell>
          <cell r="J962">
            <v>303</v>
          </cell>
          <cell r="K962" t="str">
            <v>Petrov</v>
          </cell>
          <cell r="L962">
            <v>25281</v>
          </cell>
          <cell r="M962" t="str">
            <v>Středočeský kraj</v>
          </cell>
          <cell r="O962" t="str">
            <v>josef.flegr@saint-gobain.com</v>
          </cell>
          <cell r="P962">
            <v>26322</v>
          </cell>
          <cell r="Q962">
            <v>14443307</v>
          </cell>
          <cell r="R962" t="str">
            <v>Spolek Snowboardový klub ZODYHYD SNOW</v>
          </cell>
          <cell r="S962" t="str">
            <v>Středočeský kraj</v>
          </cell>
          <cell r="T962" t="str">
            <v>SB</v>
          </cell>
        </row>
        <row r="963">
          <cell r="C963">
            <v>889215</v>
          </cell>
          <cell r="D963" t="str">
            <v>Frederika</v>
          </cell>
          <cell r="E963" t="str">
            <v>Flegrová</v>
          </cell>
          <cell r="F963" t="str">
            <v>Žena</v>
          </cell>
          <cell r="G963" t="str">
            <v>076017/4954</v>
          </cell>
          <cell r="H963" t="str">
            <v>Česká republika</v>
          </cell>
          <cell r="I963" t="str">
            <v>U Ručiček</v>
          </cell>
          <cell r="J963">
            <v>303</v>
          </cell>
          <cell r="K963" t="str">
            <v>Petrov</v>
          </cell>
          <cell r="L963">
            <v>25281</v>
          </cell>
          <cell r="M963" t="str">
            <v>Středočeský kraj</v>
          </cell>
          <cell r="O963" t="str">
            <v>josef.flegr@saint-gobain.com</v>
          </cell>
          <cell r="P963">
            <v>39372</v>
          </cell>
          <cell r="Q963">
            <v>14443408</v>
          </cell>
          <cell r="R963" t="str">
            <v>Snow Rockets, z.s.</v>
          </cell>
          <cell r="S963" t="str">
            <v>Plzeňský kraj</v>
          </cell>
          <cell r="T963" t="str">
            <v>SB</v>
          </cell>
        </row>
        <row r="964">
          <cell r="C964">
            <v>775658</v>
          </cell>
          <cell r="D964" t="str">
            <v>Jakub</v>
          </cell>
          <cell r="E964" t="str">
            <v>Flejšar</v>
          </cell>
          <cell r="F964" t="str">
            <v>Muž</v>
          </cell>
          <cell r="G964" t="str">
            <v>800627/0261</v>
          </cell>
          <cell r="H964" t="str">
            <v>Česká republika</v>
          </cell>
          <cell r="I964" t="str">
            <v>Všehrdova</v>
          </cell>
          <cell r="J964">
            <v>448</v>
          </cell>
          <cell r="K964" t="str">
            <v>Praha - Malá Strana</v>
          </cell>
          <cell r="L964">
            <v>11800</v>
          </cell>
          <cell r="M964" t="str">
            <v>Hlavní město Praha</v>
          </cell>
          <cell r="N964" t="str">
            <v>4,20604E+11</v>
          </cell>
          <cell r="O964" t="str">
            <v>flejsar@seznam.cz</v>
          </cell>
          <cell r="P964">
            <v>29399</v>
          </cell>
          <cell r="Q964">
            <v>11520068</v>
          </cell>
          <cell r="R964" t="str">
            <v>Czech snowboardcross team z.s.</v>
          </cell>
          <cell r="S964" t="str">
            <v>Hlavní město Praha</v>
          </cell>
          <cell r="T964" t="str">
            <v>SB</v>
          </cell>
        </row>
        <row r="965">
          <cell r="D965" t="str">
            <v>Anna</v>
          </cell>
          <cell r="E965" t="str">
            <v>Flejšarová</v>
          </cell>
          <cell r="F965" t="str">
            <v>Žena</v>
          </cell>
          <cell r="G965" t="str">
            <v>125530/1707</v>
          </cell>
          <cell r="H965" t="str">
            <v>Česká republika</v>
          </cell>
          <cell r="I965" t="str">
            <v>Na Míčánce</v>
          </cell>
          <cell r="J965">
            <v>1787</v>
          </cell>
          <cell r="K965" t="str">
            <v>Praha - Dejvice</v>
          </cell>
          <cell r="L965">
            <v>16000</v>
          </cell>
          <cell r="M965" t="str">
            <v>Hlavní město Praha</v>
          </cell>
          <cell r="N965" t="str">
            <v>4,20604E+11</v>
          </cell>
          <cell r="O965" t="str">
            <v>Flejsar@seznam.cz</v>
          </cell>
          <cell r="P965">
            <v>41059</v>
          </cell>
          <cell r="Q965">
            <v>13559694</v>
          </cell>
          <cell r="R965" t="str">
            <v>Czech snowboardcross team z.s.</v>
          </cell>
          <cell r="S965" t="str">
            <v>Hlavní město Praha</v>
          </cell>
          <cell r="T965" t="str">
            <v>SB</v>
          </cell>
        </row>
        <row r="966">
          <cell r="D966" t="str">
            <v>Radek</v>
          </cell>
          <cell r="E966" t="str">
            <v>Florian</v>
          </cell>
          <cell r="F966" t="str">
            <v>Muž</v>
          </cell>
          <cell r="G966" t="str">
            <v>720503/2197</v>
          </cell>
          <cell r="H966" t="str">
            <v>Česká republika</v>
          </cell>
          <cell r="I966" t="str">
            <v>Nádražní</v>
          </cell>
          <cell r="K966" t="str">
            <v>Rokycany (Česká republika)</v>
          </cell>
          <cell r="L966" t="str">
            <v>337 01</v>
          </cell>
          <cell r="O966" t="str">
            <v>radekflorian@ceskysnowboarding.cz</v>
          </cell>
          <cell r="P966">
            <v>26422</v>
          </cell>
          <cell r="Q966">
            <v>13012858</v>
          </cell>
          <cell r="R966" t="str">
            <v>Český snowboarding z.s.</v>
          </cell>
          <cell r="S966" t="str">
            <v>Hlavní město Praha</v>
          </cell>
          <cell r="T966" t="str">
            <v>SB</v>
          </cell>
        </row>
        <row r="967">
          <cell r="D967" t="str">
            <v>Lukáš</v>
          </cell>
          <cell r="E967" t="str">
            <v>Florián</v>
          </cell>
          <cell r="F967" t="str">
            <v>Muž</v>
          </cell>
          <cell r="G967" t="str">
            <v>050828/3765</v>
          </cell>
          <cell r="H967" t="str">
            <v>Česká republika</v>
          </cell>
          <cell r="I967" t="str">
            <v>Chabičkovská</v>
          </cell>
          <cell r="K967" t="str">
            <v>Velka Polom (Česká republika)</v>
          </cell>
          <cell r="L967">
            <v>74764</v>
          </cell>
          <cell r="N967" t="str">
            <v>4,20774E+11</v>
          </cell>
          <cell r="O967" t="str">
            <v>lukas.florian@czechsnowboarding.cz</v>
          </cell>
          <cell r="P967">
            <v>38592</v>
          </cell>
          <cell r="Q967">
            <v>14706823</v>
          </cell>
          <cell r="R967" t="str">
            <v>Český snowboarding z.s.</v>
          </cell>
          <cell r="S967" t="str">
            <v>Hlavní město Praha</v>
          </cell>
          <cell r="T967" t="str">
            <v>SB</v>
          </cell>
        </row>
        <row r="968">
          <cell r="D968" t="str">
            <v>Alžběta</v>
          </cell>
          <cell r="E968" t="str">
            <v>Floriánová</v>
          </cell>
          <cell r="F968" t="str">
            <v>Žena</v>
          </cell>
          <cell r="G968" t="str">
            <v>795924/4700</v>
          </cell>
          <cell r="H968" t="str">
            <v>Česká republika</v>
          </cell>
          <cell r="I968" t="str">
            <v>Raichlova</v>
          </cell>
          <cell r="K968" t="str">
            <v>Praha 5 (Česká republika)</v>
          </cell>
          <cell r="L968">
            <v>15002</v>
          </cell>
          <cell r="O968" t="str">
            <v>florianova@ceskysnowboarding.cz</v>
          </cell>
          <cell r="P968">
            <v>29122</v>
          </cell>
          <cell r="Q968">
            <v>12915151</v>
          </cell>
          <cell r="R968" t="str">
            <v>Český snowboarding z.s.</v>
          </cell>
          <cell r="S968" t="str">
            <v>Hlavní město Praha</v>
          </cell>
          <cell r="T968" t="str">
            <v>SB</v>
          </cell>
        </row>
        <row r="969">
          <cell r="D969" t="str">
            <v>Lucie</v>
          </cell>
          <cell r="E969" t="str">
            <v>Foitová</v>
          </cell>
          <cell r="F969" t="str">
            <v>Žena</v>
          </cell>
          <cell r="G969" t="str">
            <v>835831/0510</v>
          </cell>
          <cell r="H969" t="str">
            <v>Česká republika</v>
          </cell>
          <cell r="I969" t="str">
            <v>Ostružinová</v>
          </cell>
          <cell r="J969">
            <v>2178</v>
          </cell>
          <cell r="K969" t="str">
            <v>Praha - Záběhlice</v>
          </cell>
          <cell r="L969">
            <v>10600</v>
          </cell>
          <cell r="M969" t="str">
            <v>Hlavní město Praha</v>
          </cell>
          <cell r="N969" t="str">
            <v>4,20721E+11</v>
          </cell>
          <cell r="O969" t="str">
            <v>foitova@ceskysnowboarding.cz</v>
          </cell>
          <cell r="P969">
            <v>30559</v>
          </cell>
          <cell r="Q969">
            <v>10597255</v>
          </cell>
          <cell r="R969" t="str">
            <v>Český snowboarding z.s.</v>
          </cell>
          <cell r="S969" t="str">
            <v>Hlavní město Praha</v>
          </cell>
          <cell r="T969" t="str">
            <v>SB</v>
          </cell>
        </row>
        <row r="970">
          <cell r="D970" t="str">
            <v>Michal</v>
          </cell>
          <cell r="E970" t="str">
            <v>Fojt</v>
          </cell>
          <cell r="F970" t="str">
            <v>Muž</v>
          </cell>
          <cell r="G970" t="str">
            <v>070720/7688</v>
          </cell>
          <cell r="H970" t="str">
            <v>Česká republika</v>
          </cell>
          <cell r="I970" t="str">
            <v>Kolowratská</v>
          </cell>
          <cell r="J970">
            <v>1</v>
          </cell>
          <cell r="K970" t="str">
            <v>Rychnov nad Kněžnou</v>
          </cell>
          <cell r="L970">
            <v>51601</v>
          </cell>
          <cell r="M970" t="str">
            <v>Královéhradecký kraj</v>
          </cell>
          <cell r="O970" t="str">
            <v>pafo@email.cz</v>
          </cell>
          <cell r="P970">
            <v>39283</v>
          </cell>
          <cell r="Q970">
            <v>14660949</v>
          </cell>
          <cell r="R970" t="str">
            <v>Český snowboarding z.s.</v>
          </cell>
          <cell r="S970" t="str">
            <v>Hlavní město Praha</v>
          </cell>
          <cell r="T970" t="str">
            <v>SB</v>
          </cell>
        </row>
        <row r="971">
          <cell r="D971" t="str">
            <v>Michal</v>
          </cell>
          <cell r="E971" t="str">
            <v>Fojtík</v>
          </cell>
          <cell r="F971" t="str">
            <v>Muž</v>
          </cell>
          <cell r="G971" t="str">
            <v>090702/3766</v>
          </cell>
          <cell r="H971" t="str">
            <v>Česká republika</v>
          </cell>
          <cell r="I971" t="str">
            <v>Janáčkova</v>
          </cell>
          <cell r="J971">
            <v>330</v>
          </cell>
          <cell r="K971" t="str">
            <v>Havířov - Město</v>
          </cell>
          <cell r="L971">
            <v>73601</v>
          </cell>
          <cell r="M971" t="str">
            <v>Moravskoslezský kraj</v>
          </cell>
          <cell r="N971" t="str">
            <v>4,20774E+11</v>
          </cell>
          <cell r="O971" t="str">
            <v>michal.fojtík@czechsnowboarding.cz</v>
          </cell>
          <cell r="P971">
            <v>39996</v>
          </cell>
          <cell r="Q971">
            <v>14706722</v>
          </cell>
          <cell r="R971" t="str">
            <v>Český snowboarding z.s.</v>
          </cell>
          <cell r="S971" t="str">
            <v>Hlavní město Praha</v>
          </cell>
          <cell r="T971" t="str">
            <v>SB</v>
          </cell>
        </row>
        <row r="972">
          <cell r="D972" t="str">
            <v>Nela</v>
          </cell>
          <cell r="E972" t="str">
            <v>Fojtová</v>
          </cell>
          <cell r="F972" t="str">
            <v>Žena</v>
          </cell>
          <cell r="G972" t="str">
            <v>105812/1471</v>
          </cell>
          <cell r="H972" t="str">
            <v>Česká republika</v>
          </cell>
          <cell r="I972" t="str">
            <v>Kolowratská</v>
          </cell>
          <cell r="J972">
            <v>1</v>
          </cell>
          <cell r="K972" t="str">
            <v>Rychnov nad Kněžnou</v>
          </cell>
          <cell r="L972">
            <v>51601</v>
          </cell>
          <cell r="M972" t="str">
            <v>Královéhradecký kraj</v>
          </cell>
          <cell r="O972" t="str">
            <v>fojtova.nela@czechsnowboarding.cz</v>
          </cell>
          <cell r="P972">
            <v>40402</v>
          </cell>
          <cell r="Q972">
            <v>14612954</v>
          </cell>
          <cell r="R972" t="str">
            <v>Český snowboarding z.s.</v>
          </cell>
          <cell r="S972" t="str">
            <v>Hlavní město Praha</v>
          </cell>
          <cell r="T972" t="str">
            <v>SB</v>
          </cell>
        </row>
        <row r="973">
          <cell r="D973" t="str">
            <v>Veronika</v>
          </cell>
          <cell r="E973" t="str">
            <v>Folbárová</v>
          </cell>
          <cell r="F973" t="str">
            <v>Žena</v>
          </cell>
          <cell r="G973" t="str">
            <v>975408/5935</v>
          </cell>
          <cell r="H973" t="str">
            <v>Česká republika</v>
          </cell>
          <cell r="I973" t="str">
            <v>Antonína Dvořáka</v>
          </cell>
          <cell r="J973">
            <v>1353</v>
          </cell>
          <cell r="K973" t="str">
            <v>Hlučín</v>
          </cell>
          <cell r="L973">
            <v>74801</v>
          </cell>
          <cell r="M973" t="str">
            <v>Moravskoslezský kraj</v>
          </cell>
          <cell r="N973" t="str">
            <v>4,20605E+11</v>
          </cell>
          <cell r="O973" t="str">
            <v>veronika.folbarova@czechsnowboarding.cz</v>
          </cell>
          <cell r="P973">
            <v>35528</v>
          </cell>
          <cell r="Q973">
            <v>14706318</v>
          </cell>
          <cell r="R973" t="str">
            <v>Český snowboarding z.s.</v>
          </cell>
          <cell r="S973" t="str">
            <v>Hlavní město Praha</v>
          </cell>
          <cell r="T973" t="str">
            <v>SB</v>
          </cell>
        </row>
        <row r="974">
          <cell r="D974" t="str">
            <v>Vilém</v>
          </cell>
          <cell r="E974" t="str">
            <v>Foldes</v>
          </cell>
          <cell r="F974" t="str">
            <v>Muž</v>
          </cell>
          <cell r="G974" t="str">
            <v>140117/1255</v>
          </cell>
          <cell r="H974" t="str">
            <v>Česká republika</v>
          </cell>
          <cell r="I974" t="str">
            <v>Komenského</v>
          </cell>
          <cell r="J974">
            <v>600</v>
          </cell>
          <cell r="K974" t="str">
            <v>Modřice</v>
          </cell>
          <cell r="L974">
            <v>66442</v>
          </cell>
          <cell r="M974" t="str">
            <v>Jihomoravský kraj</v>
          </cell>
          <cell r="O974" t="str">
            <v>foldes@czechsnowboarding.cz</v>
          </cell>
          <cell r="P974">
            <v>41656</v>
          </cell>
          <cell r="Q974">
            <v>14582541</v>
          </cell>
          <cell r="R974" t="str">
            <v>SnowKidz z.s.</v>
          </cell>
          <cell r="S974" t="str">
            <v>Hlavní město Praha</v>
          </cell>
          <cell r="T974" t="str">
            <v>SB</v>
          </cell>
        </row>
        <row r="975">
          <cell r="D975" t="str">
            <v>Elena</v>
          </cell>
          <cell r="E975" t="str">
            <v>Foldesová</v>
          </cell>
          <cell r="F975" t="str">
            <v>Žena</v>
          </cell>
          <cell r="G975" t="str">
            <v>125505/1017</v>
          </cell>
          <cell r="H975" t="str">
            <v>Česká republika</v>
          </cell>
          <cell r="I975" t="str">
            <v>Komenského</v>
          </cell>
          <cell r="J975">
            <v>600</v>
          </cell>
          <cell r="K975" t="str">
            <v>Modřice</v>
          </cell>
          <cell r="L975">
            <v>66442</v>
          </cell>
          <cell r="M975" t="str">
            <v>Jihomoravský kraj</v>
          </cell>
          <cell r="O975" t="str">
            <v>foldesova.elena@czechsnowboarding.cz</v>
          </cell>
          <cell r="P975">
            <v>41034</v>
          </cell>
          <cell r="Q975">
            <v>14616893</v>
          </cell>
          <cell r="R975" t="str">
            <v>Český snowboarding z.s.</v>
          </cell>
          <cell r="S975" t="str">
            <v>Hlavní město Praha</v>
          </cell>
          <cell r="T975" t="str">
            <v>SB</v>
          </cell>
        </row>
        <row r="976">
          <cell r="D976" t="str">
            <v>Martin</v>
          </cell>
          <cell r="E976" t="str">
            <v>Foldyna</v>
          </cell>
          <cell r="F976" t="str">
            <v>Muž</v>
          </cell>
          <cell r="G976" t="str">
            <v>000613/2731</v>
          </cell>
          <cell r="H976" t="str">
            <v>Česká republika</v>
          </cell>
          <cell r="I976" t="str">
            <v>Lipová</v>
          </cell>
          <cell r="J976">
            <v>104</v>
          </cell>
          <cell r="K976" t="str">
            <v>Šimonovice</v>
          </cell>
          <cell r="L976">
            <v>46312</v>
          </cell>
          <cell r="M976" t="str">
            <v>Liberecký kraj</v>
          </cell>
          <cell r="O976" t="str">
            <v>fm@ysr.cz</v>
          </cell>
          <cell r="P976">
            <v>36690</v>
          </cell>
          <cell r="Q976">
            <v>11717405</v>
          </cell>
          <cell r="R976" t="str">
            <v>Spolek Y.S.R.</v>
          </cell>
          <cell r="S976" t="str">
            <v>Liberecký kraj</v>
          </cell>
          <cell r="T976" t="str">
            <v>SB</v>
          </cell>
        </row>
        <row r="977">
          <cell r="D977" t="str">
            <v>Marcela</v>
          </cell>
          <cell r="E977" t="str">
            <v>Foldynová</v>
          </cell>
          <cell r="F977" t="str">
            <v>Žena</v>
          </cell>
          <cell r="G977" t="str">
            <v>075806/3691</v>
          </cell>
          <cell r="H977" t="str">
            <v>Česká republika</v>
          </cell>
          <cell r="I977" t="str">
            <v>Cihelní</v>
          </cell>
          <cell r="K977" t="str">
            <v>Frýdek Místek (Česká republika)</v>
          </cell>
          <cell r="L977">
            <v>73801</v>
          </cell>
          <cell r="N977" t="str">
            <v>4,20604E+11</v>
          </cell>
          <cell r="O977" t="str">
            <v>marcela.foldynova@czechsnowboarding.cz</v>
          </cell>
          <cell r="P977">
            <v>39300</v>
          </cell>
          <cell r="Q977">
            <v>14698234</v>
          </cell>
          <cell r="R977" t="str">
            <v>Český snowboarding z.s.</v>
          </cell>
          <cell r="S977" t="str">
            <v>Hlavní město Praha</v>
          </cell>
          <cell r="T977" t="str">
            <v>SB</v>
          </cell>
        </row>
        <row r="978">
          <cell r="D978" t="str">
            <v>Markéta</v>
          </cell>
          <cell r="E978" t="str">
            <v>Foldynová</v>
          </cell>
          <cell r="F978" t="str">
            <v>Žena</v>
          </cell>
          <cell r="G978" t="str">
            <v>075806/3702</v>
          </cell>
          <cell r="H978" t="str">
            <v>Česká republika</v>
          </cell>
          <cell r="I978" t="str">
            <v>Cihelní</v>
          </cell>
          <cell r="K978" t="str">
            <v>Frýdek Místek (Česká republika)</v>
          </cell>
          <cell r="L978">
            <v>73801</v>
          </cell>
          <cell r="N978" t="str">
            <v>4,20604E+11</v>
          </cell>
          <cell r="O978" t="str">
            <v>marketa.foldynova@czechsnowboarding.cz</v>
          </cell>
          <cell r="P978">
            <v>39300</v>
          </cell>
          <cell r="Q978">
            <v>14698335</v>
          </cell>
          <cell r="R978" t="str">
            <v>Český snowboarding z.s.</v>
          </cell>
          <cell r="S978" t="str">
            <v>Hlavní město Praha</v>
          </cell>
          <cell r="T978" t="str">
            <v>SB</v>
          </cell>
        </row>
        <row r="979">
          <cell r="C979">
            <v>887618</v>
          </cell>
          <cell r="D979" t="str">
            <v>Iveta</v>
          </cell>
          <cell r="E979" t="str">
            <v>Folová</v>
          </cell>
          <cell r="F979" t="str">
            <v>Žena</v>
          </cell>
          <cell r="G979" t="str">
            <v>725214/7694</v>
          </cell>
          <cell r="H979" t="str">
            <v>Česká republika</v>
          </cell>
          <cell r="I979" t="str">
            <v>Budovatelů</v>
          </cell>
          <cell r="K979" t="str">
            <v>Kadaň (Česká republika)</v>
          </cell>
          <cell r="L979">
            <v>43201</v>
          </cell>
          <cell r="O979" t="str">
            <v>iveta.folova@maxklinovec.club</v>
          </cell>
          <cell r="P979">
            <v>26343</v>
          </cell>
          <cell r="Q979">
            <v>10579875</v>
          </cell>
          <cell r="R979" t="str">
            <v>Max Klínovec z.s.</v>
          </cell>
          <cell r="S979" t="str">
            <v>Ústecký kraj</v>
          </cell>
          <cell r="T979" t="str">
            <v>SB</v>
          </cell>
        </row>
        <row r="980">
          <cell r="D980" t="str">
            <v>Nina</v>
          </cell>
          <cell r="E980" t="str">
            <v>Forberger</v>
          </cell>
          <cell r="F980" t="str">
            <v>Žena</v>
          </cell>
          <cell r="G980" t="str">
            <v>076204/8089</v>
          </cell>
          <cell r="H980" t="str">
            <v>Česká republika</v>
          </cell>
          <cell r="I980" t="str">
            <v>Údolní</v>
          </cell>
          <cell r="J980">
            <v>552</v>
          </cell>
          <cell r="K980" t="str">
            <v>Brno-město</v>
          </cell>
          <cell r="L980">
            <v>60200</v>
          </cell>
          <cell r="M980" t="str">
            <v>Jihomoravský kraj</v>
          </cell>
          <cell r="O980" t="str">
            <v>forberger.nina@czechsnowboarding.cz</v>
          </cell>
          <cell r="P980">
            <v>39420</v>
          </cell>
          <cell r="Q980">
            <v>14610025</v>
          </cell>
          <cell r="R980" t="str">
            <v>Český snowboarding z.s.</v>
          </cell>
          <cell r="S980" t="str">
            <v>Hlavní město Praha</v>
          </cell>
          <cell r="T980" t="str">
            <v>SB</v>
          </cell>
        </row>
        <row r="981">
          <cell r="D981" t="str">
            <v>Jan</v>
          </cell>
          <cell r="E981" t="str">
            <v>Formánek</v>
          </cell>
          <cell r="F981" t="str">
            <v>Muž</v>
          </cell>
          <cell r="G981" t="str">
            <v>011107/1675</v>
          </cell>
          <cell r="H981" t="str">
            <v>Česká republika</v>
          </cell>
          <cell r="I981" t="str">
            <v>Mírová</v>
          </cell>
          <cell r="J981">
            <v>429</v>
          </cell>
          <cell r="K981" t="str">
            <v>Vimperk II</v>
          </cell>
          <cell r="L981">
            <v>38501</v>
          </cell>
          <cell r="M981" t="str">
            <v>Jihočeský kraj</v>
          </cell>
          <cell r="N981" t="str">
            <v>4,20602E+11</v>
          </cell>
          <cell r="O981" t="str">
            <v>formanek@euro-system.cz</v>
          </cell>
          <cell r="P981">
            <v>37202</v>
          </cell>
          <cell r="Q981">
            <v>11225331</v>
          </cell>
          <cell r="R981" t="str">
            <v>SK SNOWRIDERS VIMPERK  z.s.</v>
          </cell>
          <cell r="S981" t="str">
            <v>Jihočeský kraj</v>
          </cell>
          <cell r="T981" t="str">
            <v>SB</v>
          </cell>
        </row>
        <row r="982">
          <cell r="D982" t="str">
            <v>Jiří</v>
          </cell>
          <cell r="E982" t="str">
            <v>Formánek</v>
          </cell>
          <cell r="F982" t="str">
            <v>Muž</v>
          </cell>
          <cell r="G982" t="str">
            <v>721214/1629</v>
          </cell>
          <cell r="H982" t="str">
            <v>Česká republika</v>
          </cell>
          <cell r="I982" t="str">
            <v>Mírová</v>
          </cell>
          <cell r="J982">
            <v>429</v>
          </cell>
          <cell r="K982" t="str">
            <v>Vimperk II</v>
          </cell>
          <cell r="L982">
            <v>38501</v>
          </cell>
          <cell r="M982" t="str">
            <v>Jihočeský kraj</v>
          </cell>
          <cell r="N982" t="str">
            <v>4,20602E+11</v>
          </cell>
          <cell r="O982" t="str">
            <v>vyroba@euro-system.cz</v>
          </cell>
          <cell r="P982">
            <v>26647</v>
          </cell>
          <cell r="Q982">
            <v>11467730</v>
          </cell>
          <cell r="R982" t="str">
            <v>SK SNOWRIDERS VIMPERK  z.s.</v>
          </cell>
          <cell r="S982" t="str">
            <v>Jihočeský kraj</v>
          </cell>
          <cell r="T982" t="str">
            <v>SB</v>
          </cell>
        </row>
        <row r="983">
          <cell r="D983" t="str">
            <v>Petr</v>
          </cell>
          <cell r="E983" t="str">
            <v>Formánek</v>
          </cell>
          <cell r="F983" t="str">
            <v>Muž</v>
          </cell>
          <cell r="G983" t="str">
            <v>611231/0886</v>
          </cell>
          <cell r="H983" t="str">
            <v>Česká republika</v>
          </cell>
          <cell r="I983" t="str">
            <v>Blatno</v>
          </cell>
          <cell r="K983" t="str">
            <v>Blatno (Česká republika)</v>
          </cell>
          <cell r="L983">
            <v>43001</v>
          </cell>
          <cell r="O983" t="str">
            <v>formanek@sportclub2000.eu</v>
          </cell>
          <cell r="P983">
            <v>22646</v>
          </cell>
          <cell r="Q983">
            <v>10491060</v>
          </cell>
          <cell r="R983" t="str">
            <v>Sport Club 2000, z.s.</v>
          </cell>
          <cell r="S983" t="str">
            <v>Ústecký kraj</v>
          </cell>
          <cell r="T983" t="str">
            <v>SB</v>
          </cell>
        </row>
        <row r="984">
          <cell r="D984" t="str">
            <v>Hugo</v>
          </cell>
          <cell r="E984" t="str">
            <v>Fořt</v>
          </cell>
          <cell r="F984" t="str">
            <v>Muž</v>
          </cell>
          <cell r="G984" t="str">
            <v>041212/4922</v>
          </cell>
          <cell r="H984" t="str">
            <v>Česká republika</v>
          </cell>
          <cell r="I984" t="str">
            <v>Myslbekova</v>
          </cell>
          <cell r="J984">
            <v>694</v>
          </cell>
          <cell r="K984" t="str">
            <v>Praha - Střešovice</v>
          </cell>
          <cell r="L984">
            <v>16900</v>
          </cell>
          <cell r="M984" t="str">
            <v>Hlavní město Praha</v>
          </cell>
          <cell r="O984" t="str">
            <v>fort@calabar.cz</v>
          </cell>
          <cell r="P984">
            <v>38333</v>
          </cell>
          <cell r="Q984">
            <v>13638611</v>
          </cell>
          <cell r="R984" t="str">
            <v>Snow Rockets, z.s.</v>
          </cell>
          <cell r="S984" t="str">
            <v>Plzeňský kraj</v>
          </cell>
          <cell r="T984" t="str">
            <v>SB</v>
          </cell>
        </row>
        <row r="985">
          <cell r="D985" t="str">
            <v>Johan</v>
          </cell>
          <cell r="E985" t="str">
            <v>Fořt</v>
          </cell>
          <cell r="F985" t="str">
            <v>Muž</v>
          </cell>
          <cell r="G985" t="str">
            <v>100214/4913</v>
          </cell>
          <cell r="H985" t="str">
            <v>Česká republika</v>
          </cell>
          <cell r="I985" t="str">
            <v>Myslbekova</v>
          </cell>
          <cell r="J985">
            <v>694</v>
          </cell>
          <cell r="K985" t="str">
            <v>Praha - Střešovice</v>
          </cell>
          <cell r="L985">
            <v>16900</v>
          </cell>
          <cell r="M985" t="str">
            <v>Hlavní město Praha</v>
          </cell>
          <cell r="O985" t="str">
            <v>fort@calabar.cz</v>
          </cell>
          <cell r="P985">
            <v>40223</v>
          </cell>
          <cell r="Q985">
            <v>15358238</v>
          </cell>
          <cell r="R985" t="str">
            <v>Snow Rockets, z.s.</v>
          </cell>
          <cell r="S985" t="str">
            <v>Plzeňský kraj</v>
          </cell>
          <cell r="T985" t="str">
            <v>SB</v>
          </cell>
        </row>
        <row r="986">
          <cell r="D986" t="str">
            <v>Martin</v>
          </cell>
          <cell r="E986" t="str">
            <v>Fořt</v>
          </cell>
          <cell r="F986" t="str">
            <v>Muž</v>
          </cell>
          <cell r="G986" t="str">
            <v>730916/0166</v>
          </cell>
          <cell r="H986" t="str">
            <v>Česká republika</v>
          </cell>
          <cell r="I986" t="str">
            <v>Horní Rokytnice</v>
          </cell>
          <cell r="J986">
            <v>667</v>
          </cell>
          <cell r="K986" t="str">
            <v>Rokytnice nad Jizerou - Horní Rokytnice</v>
          </cell>
          <cell r="L986">
            <v>51244</v>
          </cell>
          <cell r="M986" t="str">
            <v>Liberecký kraj</v>
          </cell>
          <cell r="O986" t="str">
            <v>fort@calabar.cz</v>
          </cell>
          <cell r="P986">
            <v>26923</v>
          </cell>
          <cell r="Q986">
            <v>15742400</v>
          </cell>
          <cell r="R986" t="str">
            <v>Snow Rockets, z.s.</v>
          </cell>
          <cell r="S986" t="str">
            <v>Plzeňský kraj</v>
          </cell>
          <cell r="T986" t="str">
            <v>SB</v>
          </cell>
        </row>
        <row r="987">
          <cell r="D987" t="str">
            <v>Lenka</v>
          </cell>
          <cell r="E987" t="str">
            <v>Fotulová</v>
          </cell>
          <cell r="F987" t="str">
            <v>Žena</v>
          </cell>
          <cell r="G987" t="str">
            <v>785601/0261</v>
          </cell>
          <cell r="H987" t="str">
            <v>Česká republika</v>
          </cell>
          <cell r="I987" t="str">
            <v>Na Korálově</v>
          </cell>
          <cell r="J987">
            <v>613</v>
          </cell>
          <cell r="K987" t="str">
            <v>Praha - Slivenec</v>
          </cell>
          <cell r="L987">
            <v>15400</v>
          </cell>
          <cell r="M987" t="str">
            <v>Hlavní město Praha</v>
          </cell>
          <cell r="O987" t="str">
            <v>fotu@seznam.cz</v>
          </cell>
          <cell r="P987">
            <v>28642</v>
          </cell>
          <cell r="Q987">
            <v>12928487</v>
          </cell>
          <cell r="R987" t="str">
            <v>Český snowboarding z.s.</v>
          </cell>
          <cell r="S987" t="str">
            <v>Hlavní město Praha</v>
          </cell>
          <cell r="T987" t="str">
            <v>SB</v>
          </cell>
        </row>
        <row r="988">
          <cell r="C988">
            <v>776953</v>
          </cell>
          <cell r="D988" t="str">
            <v>Jan</v>
          </cell>
          <cell r="E988" t="str">
            <v>Founě</v>
          </cell>
          <cell r="F988" t="str">
            <v>Muž</v>
          </cell>
          <cell r="G988" t="str">
            <v>110404/0014</v>
          </cell>
          <cell r="H988" t="str">
            <v>Česká republika</v>
          </cell>
          <cell r="I988" t="str">
            <v>náměstí Svobody</v>
          </cell>
          <cell r="J988">
            <v>38</v>
          </cell>
          <cell r="K988" t="str">
            <v>Vimperk I</v>
          </cell>
          <cell r="L988">
            <v>38501</v>
          </cell>
          <cell r="M988" t="str">
            <v>Jihočeský kraj</v>
          </cell>
          <cell r="N988" t="str">
            <v>4,20733E+11</v>
          </cell>
          <cell r="O988" t="str">
            <v>p.founova@seznam.cz</v>
          </cell>
          <cell r="P988">
            <v>40637</v>
          </cell>
          <cell r="Q988">
            <v>13779663</v>
          </cell>
          <cell r="R988" t="str">
            <v>SK SNOWRIDERS VIMPERK  z.s.</v>
          </cell>
          <cell r="S988" t="str">
            <v>Jihočeský kraj</v>
          </cell>
          <cell r="T988" t="str">
            <v>SB</v>
          </cell>
        </row>
        <row r="989">
          <cell r="C989">
            <v>773736</v>
          </cell>
          <cell r="D989" t="str">
            <v>Jiří</v>
          </cell>
          <cell r="E989" t="str">
            <v>Founě</v>
          </cell>
          <cell r="F989" t="str">
            <v>Muž</v>
          </cell>
          <cell r="G989" t="str">
            <v>080616/5932</v>
          </cell>
          <cell r="H989" t="str">
            <v>Česká republika</v>
          </cell>
          <cell r="I989" t="str">
            <v>náměstí Svobody</v>
          </cell>
          <cell r="J989">
            <v>38</v>
          </cell>
          <cell r="K989" t="str">
            <v>Vimperk I</v>
          </cell>
          <cell r="L989">
            <v>38501</v>
          </cell>
          <cell r="M989" t="str">
            <v>Jihočeský kraj</v>
          </cell>
          <cell r="N989" t="str">
            <v>4,20733E+11</v>
          </cell>
          <cell r="O989" t="str">
            <v>p.founova@seznam.cz</v>
          </cell>
          <cell r="P989">
            <v>39615</v>
          </cell>
          <cell r="Q989">
            <v>11858053</v>
          </cell>
          <cell r="R989" t="str">
            <v>SK SNOWRIDERS VIMPERK  z.s.</v>
          </cell>
          <cell r="S989" t="str">
            <v>Jihočeský kraj</v>
          </cell>
          <cell r="T989" t="str">
            <v>SB</v>
          </cell>
        </row>
        <row r="990">
          <cell r="D990" t="str">
            <v>Max</v>
          </cell>
          <cell r="E990" t="str">
            <v>Fraenkl</v>
          </cell>
          <cell r="F990" t="str">
            <v>Muž</v>
          </cell>
          <cell r="G990" t="str">
            <v>780510/3317</v>
          </cell>
          <cell r="H990" t="str">
            <v>Česká republika</v>
          </cell>
          <cell r="I990" t="str">
            <v>Karpaty</v>
          </cell>
          <cell r="K990" t="str">
            <v>Pardubice (Česká republika)</v>
          </cell>
          <cell r="L990">
            <v>50003</v>
          </cell>
          <cell r="O990" t="str">
            <v>fraenkl@ceskysnowboarding.cz</v>
          </cell>
          <cell r="P990">
            <v>28620</v>
          </cell>
          <cell r="Q990">
            <v>11471366</v>
          </cell>
          <cell r="R990" t="str">
            <v>Český snowboarding z.s.</v>
          </cell>
          <cell r="S990" t="str">
            <v>Hlavní město Praha</v>
          </cell>
          <cell r="T990" t="str">
            <v>SB</v>
          </cell>
        </row>
        <row r="991">
          <cell r="D991" t="str">
            <v>Hubert</v>
          </cell>
          <cell r="E991" t="str">
            <v>Frajkor</v>
          </cell>
          <cell r="F991" t="str">
            <v>Muž</v>
          </cell>
          <cell r="G991" t="str">
            <v>160331/0654</v>
          </cell>
          <cell r="H991" t="str">
            <v>Česká republika</v>
          </cell>
          <cell r="I991" t="str">
            <v>náměstí Svobody</v>
          </cell>
          <cell r="J991">
            <v>30</v>
          </cell>
          <cell r="K991" t="str">
            <v>Vimperk I</v>
          </cell>
          <cell r="L991">
            <v>38501</v>
          </cell>
          <cell r="M991" t="str">
            <v>Jihočeský kraj</v>
          </cell>
          <cell r="N991" t="str">
            <v>4,20729E+11</v>
          </cell>
          <cell r="O991" t="str">
            <v>frajky.riders@seznam.cz</v>
          </cell>
          <cell r="P991">
            <v>42460</v>
          </cell>
          <cell r="Q991">
            <v>16169200</v>
          </cell>
          <cell r="R991" t="str">
            <v>SK SNOWRIDERS VIMPERK  z.s.</v>
          </cell>
          <cell r="S991" t="str">
            <v>Jihočeský kraj</v>
          </cell>
          <cell r="T991" t="str">
            <v>SB</v>
          </cell>
        </row>
        <row r="992">
          <cell r="C992">
            <v>773727</v>
          </cell>
          <cell r="D992" t="str">
            <v>Jakub</v>
          </cell>
          <cell r="E992" t="str">
            <v>Frajkor</v>
          </cell>
          <cell r="F992" t="str">
            <v>Muž</v>
          </cell>
          <cell r="G992" t="str">
            <v>890416/5710</v>
          </cell>
          <cell r="H992" t="str">
            <v>Česká republika</v>
          </cell>
          <cell r="I992" t="str">
            <v>Smetanova</v>
          </cell>
          <cell r="J992">
            <v>378</v>
          </cell>
          <cell r="K992" t="str">
            <v>Vimperk II</v>
          </cell>
          <cell r="L992">
            <v>38501</v>
          </cell>
          <cell r="M992" t="str">
            <v>Jihočeský kraj</v>
          </cell>
          <cell r="N992" t="str">
            <v>4,20729E+11</v>
          </cell>
          <cell r="O992" t="str">
            <v>frajky.riders@seznam.cz</v>
          </cell>
          <cell r="P992">
            <v>32614</v>
          </cell>
          <cell r="Q992">
            <v>10653334</v>
          </cell>
          <cell r="R992" t="str">
            <v>SK SNOWRIDERS VIMPERK  z.s.</v>
          </cell>
          <cell r="S992" t="str">
            <v>Jihočeský kraj</v>
          </cell>
          <cell r="T992" t="str">
            <v>SB</v>
          </cell>
        </row>
        <row r="993">
          <cell r="D993" t="str">
            <v>David</v>
          </cell>
          <cell r="E993" t="str">
            <v>Franc</v>
          </cell>
          <cell r="F993" t="str">
            <v>Muž</v>
          </cell>
          <cell r="G993" t="str">
            <v>780228/4688</v>
          </cell>
          <cell r="H993" t="str">
            <v>Česká republika</v>
          </cell>
          <cell r="I993" t="str">
            <v>Ochoz u Brna</v>
          </cell>
          <cell r="K993" t="str">
            <v>Ochoz u Brna (Česká republika)</v>
          </cell>
          <cell r="L993">
            <v>66402</v>
          </cell>
          <cell r="N993" t="str">
            <v>4,20778E+11</v>
          </cell>
          <cell r="O993" t="str">
            <v>david.fra@centrum.cz</v>
          </cell>
          <cell r="P993">
            <v>28549</v>
          </cell>
          <cell r="Q993">
            <v>13668418</v>
          </cell>
          <cell r="R993" t="str">
            <v>Neregistrovaní</v>
          </cell>
          <cell r="S993" t="str">
            <v>Jihomoravský kraj</v>
          </cell>
          <cell r="T993" t="str">
            <v>SB</v>
          </cell>
        </row>
        <row r="994">
          <cell r="D994" t="str">
            <v>David</v>
          </cell>
          <cell r="E994" t="str">
            <v>Franc</v>
          </cell>
          <cell r="F994" t="str">
            <v>Muž</v>
          </cell>
          <cell r="G994" t="str">
            <v>910110/4430</v>
          </cell>
          <cell r="H994" t="str">
            <v>Česká republika</v>
          </cell>
          <cell r="I994" t="str">
            <v>Dlážděná</v>
          </cell>
          <cell r="J994">
            <v>309</v>
          </cell>
          <cell r="K994" t="str">
            <v>Zaječí</v>
          </cell>
          <cell r="L994">
            <v>69105</v>
          </cell>
          <cell r="M994" t="str">
            <v>Jihomoravský kraj</v>
          </cell>
          <cell r="O994" t="str">
            <v>franc@czechsnowboarding.cz</v>
          </cell>
          <cell r="P994">
            <v>33248</v>
          </cell>
          <cell r="Q994">
            <v>14647007</v>
          </cell>
          <cell r="R994" t="str">
            <v>Český snowboarding z.s.</v>
          </cell>
          <cell r="S994" t="str">
            <v>Hlavní město Praha</v>
          </cell>
          <cell r="T994" t="str">
            <v>SB</v>
          </cell>
        </row>
        <row r="995">
          <cell r="D995" t="str">
            <v>Matouš</v>
          </cell>
          <cell r="E995" t="str">
            <v>Franc</v>
          </cell>
          <cell r="F995" t="str">
            <v>Muž</v>
          </cell>
          <cell r="G995" t="str">
            <v>001116/0831</v>
          </cell>
          <cell r="H995" t="str">
            <v>Česká republika</v>
          </cell>
          <cell r="I995" t="str">
            <v>Nerudova</v>
          </cell>
          <cell r="J995">
            <v>419</v>
          </cell>
          <cell r="K995" t="str">
            <v>Vrdy</v>
          </cell>
          <cell r="L995">
            <v>28571</v>
          </cell>
          <cell r="M995" t="str">
            <v>Středočeský kraj</v>
          </cell>
          <cell r="O995" t="str">
            <v>francmatous@gmail.com</v>
          </cell>
          <cell r="P995">
            <v>36846</v>
          </cell>
          <cell r="Q995">
            <v>15475244</v>
          </cell>
          <cell r="R995" t="str">
            <v>ALPIN SKI CLUB Špindl z.s.</v>
          </cell>
          <cell r="S995" t="str">
            <v>Královéhradecký kraj</v>
          </cell>
          <cell r="T995" t="str">
            <v>BD</v>
          </cell>
        </row>
        <row r="996">
          <cell r="D996" t="str">
            <v>Pavel</v>
          </cell>
          <cell r="E996" t="str">
            <v>Franc</v>
          </cell>
          <cell r="F996" t="str">
            <v>Muž</v>
          </cell>
          <cell r="G996" t="str">
            <v>610721/1495</v>
          </cell>
          <cell r="H996" t="str">
            <v>Česká republika</v>
          </cell>
          <cell r="I996" t="str">
            <v>U jízdárny</v>
          </cell>
          <cell r="J996">
            <v>1136</v>
          </cell>
          <cell r="K996" t="str">
            <v>Praha - Dolní Chabry</v>
          </cell>
          <cell r="L996">
            <v>18400</v>
          </cell>
          <cell r="M996" t="str">
            <v>Hlavní město Praha</v>
          </cell>
          <cell r="O996" t="str">
            <v>pavelfranc@ceskysnowboarding.cz</v>
          </cell>
          <cell r="P996">
            <v>22483</v>
          </cell>
          <cell r="Q996">
            <v>13006592</v>
          </cell>
          <cell r="R996" t="str">
            <v>Český snowboarding z.s.</v>
          </cell>
          <cell r="S996" t="str">
            <v>Hlavní město Praha</v>
          </cell>
          <cell r="T996" t="str">
            <v>SB</v>
          </cell>
        </row>
        <row r="997">
          <cell r="D997" t="str">
            <v>Pavel</v>
          </cell>
          <cell r="E997" t="str">
            <v>Franc</v>
          </cell>
          <cell r="F997" t="str">
            <v>Muž</v>
          </cell>
          <cell r="G997" t="str">
            <v>780817/3978</v>
          </cell>
          <cell r="H997" t="str">
            <v>Česká republika</v>
          </cell>
          <cell r="I997" t="str">
            <v>Talichova</v>
          </cell>
          <cell r="J997">
            <v>446</v>
          </cell>
          <cell r="K997" t="str">
            <v>Brno - Kohoutovice</v>
          </cell>
          <cell r="L997">
            <v>62300</v>
          </cell>
          <cell r="M997" t="str">
            <v>Jihomoravský kraj</v>
          </cell>
          <cell r="O997" t="str">
            <v>franc.pavel@gemail.com</v>
          </cell>
          <cell r="P997">
            <v>28719</v>
          </cell>
          <cell r="Q997">
            <v>14630536</v>
          </cell>
          <cell r="R997" t="str">
            <v>Český snowboarding z.s.</v>
          </cell>
          <cell r="S997" t="str">
            <v>Hlavní město Praha</v>
          </cell>
          <cell r="T997" t="str">
            <v>SB</v>
          </cell>
        </row>
        <row r="998">
          <cell r="D998" t="str">
            <v>Tomaš</v>
          </cell>
          <cell r="E998" t="str">
            <v>Franc</v>
          </cell>
          <cell r="F998" t="str">
            <v>Muž</v>
          </cell>
          <cell r="G998" t="str">
            <v>740330/0784</v>
          </cell>
          <cell r="H998" t="str">
            <v>Česká republika</v>
          </cell>
          <cell r="I998" t="str">
            <v>Kozojedy</v>
          </cell>
          <cell r="K998" t="str">
            <v>Kostelec nad Čenými lesy (Česká republika)</v>
          </cell>
          <cell r="L998" t="str">
            <v>281 63</v>
          </cell>
          <cell r="O998" t="str">
            <v>tomas@ceskysnowboarding.cz</v>
          </cell>
          <cell r="P998">
            <v>27118</v>
          </cell>
          <cell r="Q998">
            <v>10416692</v>
          </cell>
          <cell r="R998" t="str">
            <v>Český snowboarding z.s.</v>
          </cell>
          <cell r="S998" t="str">
            <v>Hlavní město Praha</v>
          </cell>
          <cell r="T998" t="str">
            <v>SB</v>
          </cell>
        </row>
        <row r="999">
          <cell r="D999" t="str">
            <v>Vojtěch</v>
          </cell>
          <cell r="E999" t="str">
            <v>Franc</v>
          </cell>
          <cell r="F999" t="str">
            <v>Muž</v>
          </cell>
          <cell r="G999" t="str">
            <v>080125/8106</v>
          </cell>
          <cell r="H999" t="str">
            <v>Česká republika</v>
          </cell>
          <cell r="I999" t="str">
            <v>Talichova</v>
          </cell>
          <cell r="J999">
            <v>446</v>
          </cell>
          <cell r="K999" t="str">
            <v>Brno - Kohoutovice</v>
          </cell>
          <cell r="L999">
            <v>62300</v>
          </cell>
          <cell r="M999" t="str">
            <v>Jihomoravský kraj</v>
          </cell>
          <cell r="O999" t="str">
            <v>franc.pavel@gemail.com</v>
          </cell>
          <cell r="P999">
            <v>39472</v>
          </cell>
          <cell r="Q999">
            <v>14581228</v>
          </cell>
          <cell r="R999" t="str">
            <v>TJ SOKOL Deštné v Orlických horách z.s.</v>
          </cell>
          <cell r="S999" t="str">
            <v>Královéhradecký kraj</v>
          </cell>
          <cell r="T999" t="str">
            <v>AD</v>
          </cell>
        </row>
        <row r="1000">
          <cell r="D1000" t="str">
            <v>Aleš</v>
          </cell>
          <cell r="E1000" t="str">
            <v>Franče</v>
          </cell>
          <cell r="F1000" t="str">
            <v>Muž</v>
          </cell>
          <cell r="G1000" t="str">
            <v>070105/4233</v>
          </cell>
          <cell r="H1000" t="str">
            <v>Česká republika</v>
          </cell>
          <cell r="I1000" t="str">
            <v>Pod Švabinami</v>
          </cell>
          <cell r="J1000">
            <v>938</v>
          </cell>
          <cell r="K1000" t="str">
            <v>Plzeň - Lobzy</v>
          </cell>
          <cell r="L1000">
            <v>31200</v>
          </cell>
          <cell r="M1000" t="str">
            <v>Plzeňský kraj</v>
          </cell>
          <cell r="O1000" t="str">
            <v>france.ales@czechsnowboarding.cz</v>
          </cell>
          <cell r="P1000">
            <v>39087</v>
          </cell>
          <cell r="Q1000">
            <v>14621846</v>
          </cell>
          <cell r="R1000" t="str">
            <v>Český snowboarding z.s.</v>
          </cell>
          <cell r="S1000" t="str">
            <v>Hlavní město Praha</v>
          </cell>
          <cell r="T1000" t="str">
            <v>SB</v>
          </cell>
        </row>
        <row r="1001">
          <cell r="D1001" t="str">
            <v>Emil</v>
          </cell>
          <cell r="E1001" t="str">
            <v>Franěk</v>
          </cell>
          <cell r="F1001" t="str">
            <v>Muž</v>
          </cell>
          <cell r="G1001" t="str">
            <v>881016/0205</v>
          </cell>
          <cell r="H1001" t="str">
            <v>Česká republika</v>
          </cell>
          <cell r="I1001" t="str">
            <v>Vojtěšská</v>
          </cell>
          <cell r="J1001">
            <v>212</v>
          </cell>
          <cell r="K1001" t="str">
            <v>Praha - Nové Město</v>
          </cell>
          <cell r="L1001">
            <v>11000</v>
          </cell>
          <cell r="M1001" t="str">
            <v>Hlavní město Praha</v>
          </cell>
          <cell r="O1001" t="str">
            <v>franek@ceskysnowboarding.cz</v>
          </cell>
          <cell r="P1001">
            <v>32432</v>
          </cell>
          <cell r="Q1001">
            <v>11471467</v>
          </cell>
          <cell r="R1001" t="str">
            <v>Český snowboarding z.s.</v>
          </cell>
          <cell r="S1001" t="str">
            <v>Hlavní město Praha</v>
          </cell>
          <cell r="T1001" t="str">
            <v>SB</v>
          </cell>
        </row>
        <row r="1002">
          <cell r="D1002" t="str">
            <v>Jakub</v>
          </cell>
          <cell r="E1002" t="str">
            <v>Franěk</v>
          </cell>
          <cell r="F1002" t="str">
            <v>Muž</v>
          </cell>
          <cell r="G1002" t="str">
            <v>050318/8114</v>
          </cell>
          <cell r="H1002" t="str">
            <v>Česká republika</v>
          </cell>
          <cell r="I1002" t="str">
            <v>Hlavní</v>
          </cell>
          <cell r="J1002">
            <v>232</v>
          </cell>
          <cell r="K1002" t="str">
            <v>Radostice</v>
          </cell>
          <cell r="L1002">
            <v>66446</v>
          </cell>
          <cell r="M1002" t="str">
            <v>Jihomoravský kraj</v>
          </cell>
          <cell r="O1002" t="str">
            <v>frankovamarta@seznam.cz</v>
          </cell>
          <cell r="P1002">
            <v>38429</v>
          </cell>
          <cell r="Q1002">
            <v>14663373</v>
          </cell>
          <cell r="R1002" t="str">
            <v>Český snowboarding z.s.</v>
          </cell>
          <cell r="S1002" t="str">
            <v>Hlavní město Praha</v>
          </cell>
          <cell r="T1002" t="str">
            <v>SB</v>
          </cell>
        </row>
        <row r="1003">
          <cell r="D1003" t="str">
            <v>Adam</v>
          </cell>
          <cell r="E1003" t="str">
            <v>Franchi</v>
          </cell>
          <cell r="F1003" t="str">
            <v>Muž</v>
          </cell>
          <cell r="G1003" t="str">
            <v>080408/8923</v>
          </cell>
          <cell r="H1003" t="str">
            <v>Česká republika</v>
          </cell>
          <cell r="I1003" t="str">
            <v>Salmova</v>
          </cell>
          <cell r="J1003">
            <v>1734</v>
          </cell>
          <cell r="K1003" t="str">
            <v>Blansko</v>
          </cell>
          <cell r="L1003">
            <v>67801</v>
          </cell>
          <cell r="M1003" t="str">
            <v>Jihomoravský kraj</v>
          </cell>
          <cell r="O1003" t="str">
            <v>alberto@franchi.cz</v>
          </cell>
          <cell r="P1003">
            <v>39546</v>
          </cell>
          <cell r="Q1003">
            <v>14724708</v>
          </cell>
          <cell r="R1003" t="str">
            <v>Český snowboarding z.s.</v>
          </cell>
          <cell r="S1003" t="str">
            <v>Hlavní město Praha</v>
          </cell>
          <cell r="T1003" t="str">
            <v>SB</v>
          </cell>
        </row>
        <row r="1004">
          <cell r="D1004" t="str">
            <v>Maxmilian</v>
          </cell>
          <cell r="E1004" t="str">
            <v>Frank</v>
          </cell>
          <cell r="F1004" t="str">
            <v>Muž</v>
          </cell>
          <cell r="G1004" t="str">
            <v>870412/4198</v>
          </cell>
          <cell r="H1004" t="str">
            <v>Česká republika</v>
          </cell>
          <cell r="I1004" t="str">
            <v>Dr. Krpaty</v>
          </cell>
          <cell r="K1004" t="str">
            <v>Pardubice (Česká republika)</v>
          </cell>
          <cell r="L1004">
            <v>50003</v>
          </cell>
          <cell r="O1004" t="str">
            <v>frank@ceskysnowboarding.cz</v>
          </cell>
          <cell r="P1004">
            <v>31879</v>
          </cell>
          <cell r="Q1004">
            <v>10857337</v>
          </cell>
          <cell r="R1004" t="str">
            <v>Český snowboarding z.s.</v>
          </cell>
          <cell r="S1004" t="str">
            <v>Hlavní město Praha</v>
          </cell>
          <cell r="T1004" t="str">
            <v>SB</v>
          </cell>
        </row>
        <row r="1005">
          <cell r="D1005" t="str">
            <v>Petr</v>
          </cell>
          <cell r="E1005" t="str">
            <v>Frank</v>
          </cell>
          <cell r="F1005" t="str">
            <v>Muž</v>
          </cell>
          <cell r="G1005" t="str">
            <v>690515/6192</v>
          </cell>
          <cell r="H1005" t="str">
            <v>Česká republika</v>
          </cell>
          <cell r="I1005" t="str">
            <v>Alešova</v>
          </cell>
          <cell r="J1005">
            <v>761</v>
          </cell>
          <cell r="K1005" t="str">
            <v>Černošice</v>
          </cell>
          <cell r="L1005">
            <v>25228</v>
          </cell>
          <cell r="M1005" t="str">
            <v>Středočeský kraj</v>
          </cell>
          <cell r="O1005" t="str">
            <v>frankp@ceskysnowboarding.cz</v>
          </cell>
          <cell r="P1005">
            <v>25338</v>
          </cell>
          <cell r="Q1005">
            <v>10858044</v>
          </cell>
          <cell r="R1005" t="str">
            <v>Český snowboarding z.s.</v>
          </cell>
          <cell r="S1005" t="str">
            <v>Hlavní město Praha</v>
          </cell>
          <cell r="T1005" t="str">
            <v>SB</v>
          </cell>
        </row>
        <row r="1006">
          <cell r="D1006" t="str">
            <v>František</v>
          </cell>
          <cell r="E1006" t="str">
            <v>Frankl</v>
          </cell>
          <cell r="F1006" t="str">
            <v>Muž</v>
          </cell>
          <cell r="G1006" t="str">
            <v>100916/1670</v>
          </cell>
          <cell r="H1006" t="str">
            <v>Česká republika</v>
          </cell>
          <cell r="I1006" t="str">
            <v>Jiráskova</v>
          </cell>
          <cell r="K1006" t="str">
            <v>Zbraslav u Brna (Česká republika)</v>
          </cell>
          <cell r="L1006">
            <v>68530</v>
          </cell>
          <cell r="O1006" t="str">
            <v>frankl@czechsnowboarding.cz</v>
          </cell>
          <cell r="P1006">
            <v>40437</v>
          </cell>
          <cell r="Q1006">
            <v>14647613</v>
          </cell>
          <cell r="R1006" t="str">
            <v>Český snowboarding z.s.</v>
          </cell>
          <cell r="S1006" t="str">
            <v>Hlavní město Praha</v>
          </cell>
          <cell r="T1006" t="str">
            <v>SB</v>
          </cell>
        </row>
        <row r="1007">
          <cell r="C1007">
            <v>889161</v>
          </cell>
          <cell r="D1007" t="str">
            <v>Marta</v>
          </cell>
          <cell r="E1007" t="str">
            <v>Fraňkova</v>
          </cell>
          <cell r="F1007" t="str">
            <v>Žena</v>
          </cell>
          <cell r="G1007" t="str">
            <v>055318/8075</v>
          </cell>
          <cell r="H1007" t="str">
            <v>Česká republika</v>
          </cell>
          <cell r="I1007" t="str">
            <v>Hlavní</v>
          </cell>
          <cell r="J1007">
            <v>232</v>
          </cell>
          <cell r="K1007" t="str">
            <v>Radostice</v>
          </cell>
          <cell r="L1007">
            <v>66446</v>
          </cell>
          <cell r="M1007" t="str">
            <v>Jihomoravský kraj</v>
          </cell>
          <cell r="O1007" t="str">
            <v>marta.frankova@czechsnowboarding.cz</v>
          </cell>
          <cell r="P1007">
            <v>38429</v>
          </cell>
          <cell r="Q1007">
            <v>14663474</v>
          </cell>
          <cell r="R1007" t="str">
            <v>Český snowboarding z.s.</v>
          </cell>
          <cell r="S1007" t="str">
            <v>Hlavní město Praha</v>
          </cell>
          <cell r="T1007" t="str">
            <v>SB</v>
          </cell>
        </row>
        <row r="1008">
          <cell r="C1008">
            <v>776112</v>
          </cell>
          <cell r="D1008" t="str">
            <v>Daniel</v>
          </cell>
          <cell r="E1008" t="str">
            <v>Frébort</v>
          </cell>
          <cell r="F1008" t="str">
            <v>Muž</v>
          </cell>
          <cell r="G1008" t="str">
            <v>040316/4784</v>
          </cell>
          <cell r="H1008" t="str">
            <v>Česká republika</v>
          </cell>
          <cell r="I1008" t="str">
            <v>Havraní</v>
          </cell>
          <cell r="J1008">
            <v>775</v>
          </cell>
          <cell r="K1008" t="str">
            <v>Ostrava - Petřkovice</v>
          </cell>
          <cell r="L1008">
            <v>72529</v>
          </cell>
          <cell r="M1008" t="str">
            <v>Moravskoslezský kraj</v>
          </cell>
          <cell r="N1008" t="str">
            <v>4,20738E+11</v>
          </cell>
          <cell r="O1008" t="str">
            <v>daniel.freboer@czechsnowboarding.cz</v>
          </cell>
          <cell r="P1008">
            <v>38062</v>
          </cell>
          <cell r="Q1008">
            <v>14716422</v>
          </cell>
          <cell r="R1008" t="str">
            <v>Český snowboarding z.s.</v>
          </cell>
          <cell r="S1008" t="str">
            <v>Hlavní město Praha</v>
          </cell>
          <cell r="T1008" t="str">
            <v>SB</v>
          </cell>
        </row>
        <row r="1009">
          <cell r="D1009" t="str">
            <v>Erika</v>
          </cell>
          <cell r="E1009" t="str">
            <v>Freiová</v>
          </cell>
          <cell r="F1009" t="str">
            <v>Žena</v>
          </cell>
          <cell r="G1009" t="str">
            <v>925209/0507</v>
          </cell>
          <cell r="H1009" t="str">
            <v>Česká republika</v>
          </cell>
          <cell r="I1009" t="str">
            <v>Průčelní</v>
          </cell>
          <cell r="J1009">
            <v>645</v>
          </cell>
          <cell r="K1009" t="str">
            <v>Praha - Michle</v>
          </cell>
          <cell r="L1009">
            <v>14100</v>
          </cell>
          <cell r="M1009" t="str">
            <v>Hlavní město Praha</v>
          </cell>
          <cell r="O1009" t="str">
            <v>erzika.17@seznam.cz</v>
          </cell>
          <cell r="P1009">
            <v>33643</v>
          </cell>
          <cell r="Q1009">
            <v>13418238</v>
          </cell>
          <cell r="R1009" t="str">
            <v>Český snowboarding z.s.</v>
          </cell>
          <cell r="S1009" t="str">
            <v>Hlavní město Praha</v>
          </cell>
          <cell r="T1009" t="str">
            <v>SB</v>
          </cell>
        </row>
        <row r="1010">
          <cell r="D1010" t="str">
            <v>Jiří</v>
          </cell>
          <cell r="E1010" t="str">
            <v>Frič</v>
          </cell>
          <cell r="F1010" t="str">
            <v>Muž</v>
          </cell>
          <cell r="G1010" t="str">
            <v>841006/1660</v>
          </cell>
          <cell r="H1010" t="str">
            <v>Česká republika</v>
          </cell>
          <cell r="I1010" t="str">
            <v>Mírová</v>
          </cell>
          <cell r="J1010">
            <v>424</v>
          </cell>
          <cell r="K1010" t="str">
            <v>Vimperk II</v>
          </cell>
          <cell r="L1010">
            <v>38501</v>
          </cell>
          <cell r="M1010" t="str">
            <v>Jihočeský kraj</v>
          </cell>
          <cell r="N1010" t="str">
            <v>4,20774E+11</v>
          </cell>
          <cell r="O1010" t="str">
            <v>jiri.fric@centrum.cz</v>
          </cell>
          <cell r="P1010">
            <v>30961</v>
          </cell>
          <cell r="Q1010">
            <v>11874726</v>
          </cell>
          <cell r="R1010" t="str">
            <v>Neregistrovaní</v>
          </cell>
          <cell r="S1010" t="str">
            <v>Jihočeský kraj</v>
          </cell>
          <cell r="T1010" t="str">
            <v>SB</v>
          </cell>
        </row>
        <row r="1011">
          <cell r="D1011" t="str">
            <v>Matěj</v>
          </cell>
          <cell r="E1011" t="str">
            <v>Fried</v>
          </cell>
          <cell r="F1011" t="str">
            <v>Muž</v>
          </cell>
          <cell r="G1011" t="str">
            <v>040509/8188</v>
          </cell>
          <cell r="H1011" t="str">
            <v>Česká republika</v>
          </cell>
          <cell r="I1011" t="str">
            <v>Vymalalova</v>
          </cell>
          <cell r="K1011" t="str">
            <v>Brno (Česká republika)</v>
          </cell>
          <cell r="L1011" t="str">
            <v>615 00</v>
          </cell>
          <cell r="O1011" t="str">
            <v>z.friedova@seznam.cz</v>
          </cell>
          <cell r="P1011">
            <v>38116</v>
          </cell>
          <cell r="Q1011">
            <v>14660141</v>
          </cell>
          <cell r="R1011" t="str">
            <v>Český snowboarding z.s.</v>
          </cell>
          <cell r="S1011" t="str">
            <v>Hlavní město Praha</v>
          </cell>
          <cell r="T1011" t="str">
            <v>SB</v>
          </cell>
        </row>
        <row r="1012">
          <cell r="C1012">
            <v>775696</v>
          </cell>
          <cell r="D1012" t="str">
            <v>David</v>
          </cell>
          <cell r="E1012" t="str">
            <v>Friedel</v>
          </cell>
          <cell r="F1012" t="str">
            <v>Muž</v>
          </cell>
          <cell r="G1012" t="str">
            <v>060626/3724</v>
          </cell>
          <cell r="H1012" t="str">
            <v>Česká republika</v>
          </cell>
          <cell r="I1012" t="str">
            <v>Jaselská</v>
          </cell>
          <cell r="J1012">
            <v>1170</v>
          </cell>
          <cell r="K1012" t="str">
            <v>Ostrava - Poruba</v>
          </cell>
          <cell r="L1012">
            <v>70800</v>
          </cell>
          <cell r="M1012" t="str">
            <v>Moravskoslezský kraj</v>
          </cell>
          <cell r="N1012" t="str">
            <v>4,20608E+11</v>
          </cell>
          <cell r="O1012" t="str">
            <v>t.friedel@seznam.cz</v>
          </cell>
          <cell r="P1012">
            <v>38894</v>
          </cell>
          <cell r="Q1012">
            <v>14902540</v>
          </cell>
          <cell r="R1012" t="str">
            <v>Lítací jelen z.s.</v>
          </cell>
          <cell r="S1012" t="str">
            <v>Moravskoslezský kraj</v>
          </cell>
          <cell r="T1012" t="str">
            <v>SB</v>
          </cell>
        </row>
        <row r="1013">
          <cell r="D1013" t="str">
            <v>Tomáš</v>
          </cell>
          <cell r="E1013" t="str">
            <v>Friedel</v>
          </cell>
          <cell r="F1013" t="str">
            <v>Muž</v>
          </cell>
          <cell r="G1013" t="str">
            <v>760307/5513</v>
          </cell>
          <cell r="H1013" t="str">
            <v>Česká republika</v>
          </cell>
          <cell r="I1013" t="str">
            <v>Jaselská</v>
          </cell>
          <cell r="J1013">
            <v>1170</v>
          </cell>
          <cell r="K1013" t="str">
            <v>Ostrava - Poruba</v>
          </cell>
          <cell r="L1013">
            <v>70800</v>
          </cell>
          <cell r="M1013" t="str">
            <v>Moravskoslezský kraj</v>
          </cell>
          <cell r="O1013" t="str">
            <v>t.friedel@seznam.cz</v>
          </cell>
          <cell r="P1013">
            <v>27826</v>
          </cell>
          <cell r="Q1013">
            <v>15673183</v>
          </cell>
          <cell r="R1013" t="str">
            <v>Lítací jelen z.s.</v>
          </cell>
          <cell r="S1013" t="str">
            <v>Moravskoslezský kraj</v>
          </cell>
          <cell r="T1013" t="str">
            <v>SB</v>
          </cell>
        </row>
        <row r="1014">
          <cell r="D1014" t="str">
            <v>Štěpán</v>
          </cell>
          <cell r="E1014" t="str">
            <v>Frk</v>
          </cell>
          <cell r="F1014" t="str">
            <v>Muž</v>
          </cell>
          <cell r="G1014" t="str">
            <v>810520/0697</v>
          </cell>
          <cell r="H1014" t="str">
            <v>Česká republika</v>
          </cell>
          <cell r="I1014" t="str">
            <v>Na zájezdu</v>
          </cell>
          <cell r="J1014">
            <v>1944</v>
          </cell>
          <cell r="K1014" t="str">
            <v>Praha - Vinohrady</v>
          </cell>
          <cell r="L1014">
            <v>10100</v>
          </cell>
          <cell r="M1014" t="str">
            <v>Hlavní město Praha</v>
          </cell>
          <cell r="O1014" t="str">
            <v>frk@ceskysnowboarding.cz</v>
          </cell>
          <cell r="P1014">
            <v>29726</v>
          </cell>
          <cell r="Q1014">
            <v>11471568</v>
          </cell>
          <cell r="R1014" t="str">
            <v>Český snowboarding z.s.</v>
          </cell>
          <cell r="S1014" t="str">
            <v>Hlavní město Praha</v>
          </cell>
          <cell r="T1014" t="str">
            <v>SB</v>
          </cell>
        </row>
        <row r="1015">
          <cell r="D1015" t="str">
            <v>Dominik</v>
          </cell>
          <cell r="E1015" t="str">
            <v>Frnka</v>
          </cell>
          <cell r="F1015" t="str">
            <v>Muž</v>
          </cell>
          <cell r="G1015" t="str">
            <v>071002/5217</v>
          </cell>
          <cell r="H1015" t="str">
            <v>Česká republika</v>
          </cell>
          <cell r="I1015" t="str">
            <v>Steinbrenerova</v>
          </cell>
          <cell r="K1015" t="str">
            <v>Vimperk (Česká republika)</v>
          </cell>
          <cell r="L1015" t="str">
            <v>385 01</v>
          </cell>
          <cell r="O1015" t="str">
            <v>ivet.hodinova@seznam.cz</v>
          </cell>
          <cell r="P1015">
            <v>39357</v>
          </cell>
          <cell r="Q1015">
            <v>14424917</v>
          </cell>
          <cell r="R1015" t="str">
            <v>Neregistrovaní</v>
          </cell>
          <cell r="S1015" t="str">
            <v>Jihočeský kraj</v>
          </cell>
          <cell r="T1015" t="str">
            <v>SB</v>
          </cell>
        </row>
        <row r="1016">
          <cell r="D1016" t="str">
            <v>Petr</v>
          </cell>
          <cell r="E1016" t="str">
            <v>Fröhlich</v>
          </cell>
          <cell r="F1016" t="str">
            <v>Muž</v>
          </cell>
          <cell r="G1016" t="str">
            <v>891109/3697</v>
          </cell>
          <cell r="H1016" t="str">
            <v>Česká republika</v>
          </cell>
          <cell r="I1016" t="str">
            <v>Jizerská</v>
          </cell>
          <cell r="J1016">
            <v>559</v>
          </cell>
          <cell r="K1016" t="str">
            <v>Semily - Podmoklice</v>
          </cell>
          <cell r="L1016">
            <v>51301</v>
          </cell>
          <cell r="M1016" t="str">
            <v>Liberecký kraj</v>
          </cell>
          <cell r="O1016" t="str">
            <v>frohlich@ceskysnowboarding.cz</v>
          </cell>
          <cell r="P1016">
            <v>32821</v>
          </cell>
          <cell r="Q1016">
            <v>10885831</v>
          </cell>
          <cell r="R1016" t="str">
            <v>Český snowboarding z.s.</v>
          </cell>
          <cell r="S1016" t="str">
            <v>Hlavní město Praha</v>
          </cell>
          <cell r="T1016" t="str">
            <v>SB</v>
          </cell>
        </row>
        <row r="1017">
          <cell r="D1017" t="str">
            <v>David</v>
          </cell>
          <cell r="E1017" t="str">
            <v>Froleš</v>
          </cell>
          <cell r="F1017" t="str">
            <v>Muž</v>
          </cell>
          <cell r="G1017" t="str">
            <v>740428/0587</v>
          </cell>
          <cell r="H1017" t="str">
            <v>Česká republika</v>
          </cell>
          <cell r="I1017" t="str">
            <v>U Pentlovky</v>
          </cell>
          <cell r="J1017">
            <v>463</v>
          </cell>
          <cell r="K1017" t="str">
            <v>Praha - Troja</v>
          </cell>
          <cell r="L1017">
            <v>18100</v>
          </cell>
          <cell r="M1017" t="str">
            <v>Hlavní město Praha</v>
          </cell>
          <cell r="O1017" t="str">
            <v>davidfroles@ceskysnowboarding.cz</v>
          </cell>
          <cell r="P1017">
            <v>27147</v>
          </cell>
          <cell r="Q1017">
            <v>12971432</v>
          </cell>
          <cell r="R1017" t="str">
            <v>Český snowboarding z.s.</v>
          </cell>
          <cell r="S1017" t="str">
            <v>Hlavní město Praha</v>
          </cell>
          <cell r="T1017" t="str">
            <v>SB</v>
          </cell>
        </row>
        <row r="1018">
          <cell r="D1018" t="str">
            <v>Vlasta</v>
          </cell>
          <cell r="E1018" t="str">
            <v>Frolíková</v>
          </cell>
          <cell r="F1018" t="str">
            <v>Žena</v>
          </cell>
          <cell r="G1018" t="str">
            <v>755902/0183</v>
          </cell>
          <cell r="H1018" t="str">
            <v>Česká republika</v>
          </cell>
          <cell r="I1018" t="str">
            <v>Nad Kovárnou</v>
          </cell>
          <cell r="K1018" t="str">
            <v>Kladno (Česká republika)</v>
          </cell>
          <cell r="L1018">
            <v>28201</v>
          </cell>
          <cell r="O1018" t="str">
            <v>frolikova@ceskysnowboarding.cz</v>
          </cell>
          <cell r="P1018">
            <v>27639</v>
          </cell>
          <cell r="Q1018">
            <v>13026804</v>
          </cell>
          <cell r="R1018" t="str">
            <v>Český snowboarding z.s.</v>
          </cell>
          <cell r="S1018" t="str">
            <v>Hlavní město Praha</v>
          </cell>
          <cell r="T1018" t="str">
            <v>SB</v>
          </cell>
        </row>
        <row r="1019">
          <cell r="D1019" t="str">
            <v>Marek</v>
          </cell>
          <cell r="E1019" t="str">
            <v>Frolka</v>
          </cell>
          <cell r="F1019" t="str">
            <v>Muž</v>
          </cell>
          <cell r="G1019" t="str">
            <v>750829/4255</v>
          </cell>
          <cell r="H1019" t="str">
            <v>Česká republika</v>
          </cell>
          <cell r="I1019" t="str">
            <v>Kněždub</v>
          </cell>
          <cell r="K1019" t="str">
            <v>Hodonín (Česká republika)</v>
          </cell>
          <cell r="L1019">
            <v>69501</v>
          </cell>
          <cell r="N1019" t="str">
            <v>4,20602E+11</v>
          </cell>
          <cell r="O1019" t="str">
            <v>marek.frolka@czechsnowboarding.cz</v>
          </cell>
          <cell r="P1019">
            <v>27635</v>
          </cell>
          <cell r="Q1019">
            <v>14688635</v>
          </cell>
          <cell r="R1019" t="str">
            <v>Český snowboarding z.s.</v>
          </cell>
          <cell r="S1019" t="str">
            <v>Hlavní město Praha</v>
          </cell>
          <cell r="T1019" t="str">
            <v>SB</v>
          </cell>
        </row>
        <row r="1020">
          <cell r="D1020" t="str">
            <v>Jan</v>
          </cell>
          <cell r="E1020" t="str">
            <v>Fronček</v>
          </cell>
          <cell r="F1020" t="str">
            <v>Muž</v>
          </cell>
          <cell r="G1020" t="str">
            <v>831105/5412</v>
          </cell>
          <cell r="H1020" t="str">
            <v>Česká republika</v>
          </cell>
          <cell r="I1020" t="str">
            <v>Svatoslavova</v>
          </cell>
          <cell r="J1020">
            <v>513</v>
          </cell>
          <cell r="K1020" t="str">
            <v>Praha - Nusle</v>
          </cell>
          <cell r="L1020">
            <v>14000</v>
          </cell>
          <cell r="M1020" t="str">
            <v>Hlavní město Praha</v>
          </cell>
          <cell r="O1020" t="str">
            <v>j.froncek@seznam.cz</v>
          </cell>
          <cell r="P1020">
            <v>30625</v>
          </cell>
          <cell r="Q1020">
            <v>13417632</v>
          </cell>
          <cell r="R1020" t="str">
            <v>Český snowboarding z.s.</v>
          </cell>
          <cell r="S1020" t="str">
            <v>Hlavní město Praha</v>
          </cell>
          <cell r="T1020" t="str">
            <v>SB</v>
          </cell>
        </row>
        <row r="1021">
          <cell r="D1021" t="str">
            <v>Kristýna</v>
          </cell>
          <cell r="E1021" t="str">
            <v>Fronková</v>
          </cell>
          <cell r="F1021" t="str">
            <v>Žena</v>
          </cell>
          <cell r="G1021" t="str">
            <v>035521/4651</v>
          </cell>
          <cell r="H1021" t="str">
            <v>Česká republika</v>
          </cell>
          <cell r="I1021" t="str">
            <v>Nová</v>
          </cell>
          <cell r="J1021">
            <v>967</v>
          </cell>
          <cell r="K1021" t="str">
            <v>Mutěnice</v>
          </cell>
          <cell r="L1021">
            <v>69611</v>
          </cell>
          <cell r="M1021" t="str">
            <v>Jihomoravský kraj</v>
          </cell>
          <cell r="O1021" t="str">
            <v>radkahromeckova@seznam.cz</v>
          </cell>
          <cell r="P1021">
            <v>37762</v>
          </cell>
          <cell r="Q1021">
            <v>14743704</v>
          </cell>
          <cell r="R1021" t="str">
            <v>Český snowboarding z.s.</v>
          </cell>
          <cell r="S1021" t="str">
            <v>Hlavní město Praha</v>
          </cell>
          <cell r="T1021" t="str">
            <v>SB</v>
          </cell>
        </row>
        <row r="1022">
          <cell r="D1022" t="str">
            <v>Ondřej</v>
          </cell>
          <cell r="E1022" t="str">
            <v>Frössl</v>
          </cell>
          <cell r="F1022" t="str">
            <v>Muž</v>
          </cell>
          <cell r="G1022" t="str">
            <v>821201/7231</v>
          </cell>
          <cell r="H1022" t="str">
            <v>Česká republika</v>
          </cell>
          <cell r="I1022" t="str">
            <v>Lomnického</v>
          </cell>
          <cell r="J1022">
            <v>1123</v>
          </cell>
          <cell r="K1022" t="str">
            <v>Praha - Nusle</v>
          </cell>
          <cell r="L1022">
            <v>14000</v>
          </cell>
          <cell r="M1022" t="str">
            <v>Hlavní město Praha</v>
          </cell>
          <cell r="O1022" t="str">
            <v>frossl@ceskysnowboarding.cz</v>
          </cell>
          <cell r="P1022">
            <v>30286</v>
          </cell>
          <cell r="Q1022">
            <v>10866936</v>
          </cell>
          <cell r="R1022" t="str">
            <v>Český snowboarding z.s.</v>
          </cell>
          <cell r="S1022" t="str">
            <v>Hlavní město Praha</v>
          </cell>
          <cell r="T1022" t="str">
            <v>SB</v>
          </cell>
        </row>
        <row r="1023">
          <cell r="D1023" t="str">
            <v>David</v>
          </cell>
          <cell r="E1023" t="str">
            <v>Frühauf</v>
          </cell>
          <cell r="F1023" t="str">
            <v>Muž</v>
          </cell>
          <cell r="G1023" t="str">
            <v>960608/0748</v>
          </cell>
          <cell r="H1023" t="str">
            <v>Česká republika</v>
          </cell>
          <cell r="I1023" t="str">
            <v>Budečská</v>
          </cell>
          <cell r="K1023" t="str">
            <v>Kladno (Česká republika)</v>
          </cell>
          <cell r="L1023">
            <v>27203</v>
          </cell>
          <cell r="O1023" t="str">
            <v>Dada.fr@seznam.cz</v>
          </cell>
          <cell r="P1023">
            <v>35224</v>
          </cell>
          <cell r="Q1023">
            <v>13400454</v>
          </cell>
          <cell r="R1023" t="str">
            <v>Český snowboarding z.s.</v>
          </cell>
          <cell r="S1023" t="str">
            <v>Hlavní město Praha</v>
          </cell>
          <cell r="T1023" t="str">
            <v>SB</v>
          </cell>
        </row>
        <row r="1024">
          <cell r="D1024" t="str">
            <v>Zdeněk</v>
          </cell>
          <cell r="E1024" t="str">
            <v>Fryč</v>
          </cell>
          <cell r="F1024" t="str">
            <v>Muž</v>
          </cell>
          <cell r="G1024" t="str">
            <v>770112/2077</v>
          </cell>
          <cell r="H1024" t="str">
            <v>Česká republika</v>
          </cell>
          <cell r="I1024" t="str">
            <v>Žlutická</v>
          </cell>
          <cell r="J1024">
            <v>1627</v>
          </cell>
          <cell r="K1024" t="str">
            <v>Plzeň - Bolevec</v>
          </cell>
          <cell r="L1024">
            <v>32300</v>
          </cell>
          <cell r="M1024" t="str">
            <v>Plzeňský kraj</v>
          </cell>
          <cell r="O1024" t="str">
            <v>zdenek.fryc@ceskysnowboarding.cz</v>
          </cell>
          <cell r="P1024">
            <v>28137</v>
          </cell>
          <cell r="Q1024">
            <v>12920205</v>
          </cell>
          <cell r="R1024" t="str">
            <v>Český snowboarding z.s.</v>
          </cell>
          <cell r="S1024" t="str">
            <v>Hlavní město Praha</v>
          </cell>
          <cell r="T1024" t="str">
            <v>SB</v>
          </cell>
        </row>
        <row r="1025">
          <cell r="D1025" t="str">
            <v>Květa</v>
          </cell>
          <cell r="E1025" t="str">
            <v>Fryčová</v>
          </cell>
          <cell r="F1025" t="str">
            <v>Žena</v>
          </cell>
          <cell r="G1025" t="str">
            <v>515524/045</v>
          </cell>
          <cell r="H1025" t="str">
            <v>Česká republika</v>
          </cell>
          <cell r="I1025" t="str">
            <v>Mánesova</v>
          </cell>
          <cell r="J1025">
            <v>916</v>
          </cell>
          <cell r="K1025" t="str">
            <v>Praha - Vinohrady</v>
          </cell>
          <cell r="L1025">
            <v>12000</v>
          </cell>
          <cell r="M1025" t="str">
            <v>Hlavní město Praha</v>
          </cell>
          <cell r="O1025" t="str">
            <v>frycova@klubkrusnychhor.cz</v>
          </cell>
          <cell r="P1025">
            <v>18772</v>
          </cell>
          <cell r="Q1025">
            <v>10455088</v>
          </cell>
          <cell r="R1025" t="str">
            <v>Neregistrovaní</v>
          </cell>
          <cell r="S1025" t="str">
            <v>Hlavní město Praha</v>
          </cell>
          <cell r="T1025" t="str">
            <v>SB</v>
          </cell>
        </row>
        <row r="1026">
          <cell r="D1026" t="str">
            <v>Antonín</v>
          </cell>
          <cell r="E1026" t="str">
            <v>Frydrych</v>
          </cell>
          <cell r="F1026" t="str">
            <v>Muž</v>
          </cell>
          <cell r="G1026" t="str">
            <v>961129/2636</v>
          </cell>
          <cell r="H1026" t="str">
            <v>Česká republika</v>
          </cell>
          <cell r="I1026" t="str">
            <v>Strupčice</v>
          </cell>
          <cell r="J1026">
            <v>160</v>
          </cell>
          <cell r="K1026" t="str">
            <v>Strupčice</v>
          </cell>
          <cell r="L1026">
            <v>43114</v>
          </cell>
          <cell r="M1026" t="str">
            <v>Ústecký kraj</v>
          </cell>
          <cell r="O1026" t="str">
            <v>tonda.frydrych@atlas.cz</v>
          </cell>
          <cell r="P1026">
            <v>35398</v>
          </cell>
          <cell r="Q1026">
            <v>13410053</v>
          </cell>
          <cell r="R1026" t="str">
            <v>Český snowboarding z.s.</v>
          </cell>
          <cell r="S1026" t="str">
            <v>Hlavní město Praha</v>
          </cell>
          <cell r="T1026" t="str">
            <v>SB</v>
          </cell>
        </row>
        <row r="1027">
          <cell r="D1027" t="str">
            <v>Lubor</v>
          </cell>
          <cell r="E1027" t="str">
            <v>Frýzek</v>
          </cell>
          <cell r="F1027" t="str">
            <v>Muž</v>
          </cell>
          <cell r="G1027" t="str">
            <v>911025/3735</v>
          </cell>
          <cell r="H1027" t="str">
            <v>Česká republika</v>
          </cell>
          <cell r="I1027" t="str">
            <v>Antonína Dvořáka</v>
          </cell>
          <cell r="J1027">
            <v>302</v>
          </cell>
          <cell r="K1027" t="str">
            <v>Turnov</v>
          </cell>
          <cell r="L1027">
            <v>51101</v>
          </cell>
          <cell r="M1027" t="str">
            <v>Liberecký kraj</v>
          </cell>
          <cell r="N1027" t="str">
            <v>4,20722E+11</v>
          </cell>
          <cell r="O1027" t="str">
            <v>lubor.zooo@centrum.cz</v>
          </cell>
          <cell r="P1027">
            <v>33536</v>
          </cell>
          <cell r="Q1027">
            <v>10150853</v>
          </cell>
          <cell r="R1027" t="str">
            <v>Neregistrovaní</v>
          </cell>
          <cell r="S1027" t="str">
            <v>Liberecký kraj</v>
          </cell>
          <cell r="T1027" t="str">
            <v>SB</v>
          </cell>
        </row>
        <row r="1028">
          <cell r="D1028" t="str">
            <v>Jakub</v>
          </cell>
          <cell r="E1028" t="str">
            <v>Fučík</v>
          </cell>
          <cell r="F1028" t="str">
            <v>Muž</v>
          </cell>
          <cell r="G1028" t="str">
            <v>790302/2622</v>
          </cell>
          <cell r="H1028" t="str">
            <v>Česká republika</v>
          </cell>
          <cell r="I1028" t="str">
            <v>Zavrřzná</v>
          </cell>
          <cell r="K1028" t="str">
            <v>Liberec (Česká republika)</v>
          </cell>
          <cell r="L1028">
            <v>46001</v>
          </cell>
          <cell r="O1028" t="str">
            <v>jakubfucik@ceskysnowboarding.cz</v>
          </cell>
          <cell r="P1028">
            <v>28916</v>
          </cell>
          <cell r="Q1028">
            <v>12979112</v>
          </cell>
          <cell r="R1028" t="str">
            <v>Český snowboarding z.s.</v>
          </cell>
          <cell r="S1028" t="str">
            <v>Hlavní město Praha</v>
          </cell>
          <cell r="T1028" t="str">
            <v>SB</v>
          </cell>
        </row>
        <row r="1029">
          <cell r="D1029" t="str">
            <v>Dominik</v>
          </cell>
          <cell r="E1029" t="str">
            <v>Fuchs</v>
          </cell>
          <cell r="F1029" t="str">
            <v>Muž</v>
          </cell>
          <cell r="G1029" t="str">
            <v>030127/4149</v>
          </cell>
          <cell r="H1029" t="str">
            <v>Česká republika</v>
          </cell>
          <cell r="I1029" t="str">
            <v>Mělčany</v>
          </cell>
          <cell r="J1029">
            <v>22</v>
          </cell>
          <cell r="K1029" t="str">
            <v>Mělčany</v>
          </cell>
          <cell r="L1029">
            <v>66464</v>
          </cell>
          <cell r="M1029" t="str">
            <v>Jihomoravský kraj</v>
          </cell>
          <cell r="O1029" t="str">
            <v>fuchs@czechsnowboarding.cz</v>
          </cell>
          <cell r="P1029">
            <v>37648</v>
          </cell>
          <cell r="Q1029">
            <v>14649835</v>
          </cell>
          <cell r="R1029" t="str">
            <v>Český snowboarding z.s.</v>
          </cell>
          <cell r="S1029" t="str">
            <v>Hlavní město Praha</v>
          </cell>
          <cell r="T1029" t="str">
            <v>SB</v>
          </cell>
        </row>
        <row r="1030">
          <cell r="D1030" t="str">
            <v>Adéla</v>
          </cell>
          <cell r="E1030" t="str">
            <v>Fuisová</v>
          </cell>
          <cell r="F1030" t="str">
            <v>Žena</v>
          </cell>
          <cell r="G1030" t="str">
            <v>125226/0977</v>
          </cell>
          <cell r="H1030" t="str">
            <v>Česká republika</v>
          </cell>
          <cell r="I1030" t="str">
            <v>Musorgského</v>
          </cell>
          <cell r="J1030">
            <v>332</v>
          </cell>
          <cell r="K1030" t="str">
            <v>Brno - Kohoutovice</v>
          </cell>
          <cell r="L1030">
            <v>62300</v>
          </cell>
          <cell r="M1030" t="str">
            <v>Jihomoravský kraj</v>
          </cell>
          <cell r="O1030" t="str">
            <v>fuisova@czechsnowboarding.cz</v>
          </cell>
          <cell r="P1030">
            <v>40965</v>
          </cell>
          <cell r="Q1030">
            <v>14596988</v>
          </cell>
          <cell r="R1030" t="str">
            <v>Sport Club 2000, z.s.</v>
          </cell>
          <cell r="S1030" t="str">
            <v>Ústecký kraj</v>
          </cell>
          <cell r="T1030" t="str">
            <v>SB</v>
          </cell>
        </row>
        <row r="1031">
          <cell r="D1031" t="str">
            <v>Lucie</v>
          </cell>
          <cell r="E1031" t="str">
            <v>Fuisová</v>
          </cell>
          <cell r="F1031" t="str">
            <v>Žena</v>
          </cell>
          <cell r="G1031" t="str">
            <v>095710/8009</v>
          </cell>
          <cell r="H1031" t="str">
            <v>Česká republika</v>
          </cell>
          <cell r="I1031" t="str">
            <v>Musorgského</v>
          </cell>
          <cell r="J1031">
            <v>332</v>
          </cell>
          <cell r="K1031" t="str">
            <v>Brno - Kohoutovice</v>
          </cell>
          <cell r="L1031">
            <v>62300</v>
          </cell>
          <cell r="M1031" t="str">
            <v>Jihomoravský kraj</v>
          </cell>
          <cell r="O1031" t="str">
            <v>fuisova@czechsnowboarding.cz</v>
          </cell>
          <cell r="P1031">
            <v>40004</v>
          </cell>
          <cell r="Q1031">
            <v>14596887</v>
          </cell>
          <cell r="R1031" t="str">
            <v>Sport Club 2000, z.s.</v>
          </cell>
          <cell r="S1031" t="str">
            <v>Ústecký kraj</v>
          </cell>
          <cell r="T1031" t="str">
            <v>SB</v>
          </cell>
        </row>
        <row r="1032">
          <cell r="D1032" t="str">
            <v>Ladislav</v>
          </cell>
          <cell r="E1032" t="str">
            <v>Fuit</v>
          </cell>
          <cell r="F1032" t="str">
            <v>Muž</v>
          </cell>
          <cell r="G1032" t="str">
            <v>770212/8907</v>
          </cell>
          <cell r="H1032" t="str">
            <v>Česká republika</v>
          </cell>
          <cell r="I1032" t="str">
            <v>M. Kopeckého</v>
          </cell>
          <cell r="K1032" t="str">
            <v>Cheb (Česká republika)</v>
          </cell>
          <cell r="L1032">
            <v>35001</v>
          </cell>
          <cell r="N1032" t="str">
            <v>4,20733E+11</v>
          </cell>
          <cell r="O1032" t="str">
            <v>fuit@ceskysnowboarding.cz</v>
          </cell>
          <cell r="P1032">
            <v>28168</v>
          </cell>
          <cell r="Q1032">
            <v>10594528</v>
          </cell>
          <cell r="R1032" t="str">
            <v>Český snowboarding z.s.</v>
          </cell>
          <cell r="S1032" t="str">
            <v>Hlavní město Praha</v>
          </cell>
          <cell r="T1032" t="str">
            <v>SB</v>
          </cell>
        </row>
        <row r="1033">
          <cell r="D1033" t="str">
            <v>Alena</v>
          </cell>
          <cell r="E1033" t="str">
            <v>Fuková</v>
          </cell>
          <cell r="F1033" t="str">
            <v>Žena</v>
          </cell>
          <cell r="G1033" t="str">
            <v>735811/0221</v>
          </cell>
          <cell r="H1033" t="str">
            <v>Česká republika</v>
          </cell>
          <cell r="I1033" t="str">
            <v>Špindlerův Mlýn</v>
          </cell>
          <cell r="J1033">
            <v>290</v>
          </cell>
          <cell r="K1033" t="str">
            <v>Špindlerův Mlýn</v>
          </cell>
          <cell r="L1033">
            <v>54351</v>
          </cell>
          <cell r="M1033" t="str">
            <v>Královéhradecký kraj</v>
          </cell>
          <cell r="N1033" t="str">
            <v>4,20608E+11</v>
          </cell>
          <cell r="O1033" t="str">
            <v>rariracz@seznam.cz</v>
          </cell>
          <cell r="P1033">
            <v>26887</v>
          </cell>
          <cell r="Q1033">
            <v>15227488</v>
          </cell>
          <cell r="R1033" t="str">
            <v>Snow Eagles z.s.</v>
          </cell>
          <cell r="S1033" t="str">
            <v>Hlavní město Praha</v>
          </cell>
          <cell r="T1033" t="str">
            <v>SB</v>
          </cell>
        </row>
        <row r="1034">
          <cell r="C1034">
            <v>155966</v>
          </cell>
          <cell r="D1034" t="str">
            <v>Miroslava</v>
          </cell>
          <cell r="E1034" t="str">
            <v>Fuková</v>
          </cell>
          <cell r="F1034" t="str">
            <v>Žena</v>
          </cell>
          <cell r="G1034" t="str">
            <v>015420/3753</v>
          </cell>
          <cell r="H1034" t="str">
            <v>Česká republika</v>
          </cell>
          <cell r="I1034" t="str">
            <v>Špindlerův Mlýn</v>
          </cell>
          <cell r="J1034">
            <v>290</v>
          </cell>
          <cell r="K1034" t="str">
            <v>Špindlerův Mlýn</v>
          </cell>
          <cell r="L1034">
            <v>54351</v>
          </cell>
          <cell r="M1034" t="str">
            <v>Královéhradecký kraj</v>
          </cell>
          <cell r="N1034" t="str">
            <v>4,20777E+11</v>
          </cell>
          <cell r="O1034" t="str">
            <v>mirka2001mirka@gmail.com</v>
          </cell>
          <cell r="P1034">
            <v>37001</v>
          </cell>
          <cell r="Q1034">
            <v>11111557</v>
          </cell>
          <cell r="R1034" t="str">
            <v>Lyžařský klub VS Praha z.s.</v>
          </cell>
          <cell r="S1034" t="str">
            <v>Hlavní město Praha</v>
          </cell>
          <cell r="T1034" t="str">
            <v>AD</v>
          </cell>
        </row>
        <row r="1035">
          <cell r="C1035">
            <v>776046</v>
          </cell>
          <cell r="D1035" t="str">
            <v>Petr</v>
          </cell>
          <cell r="E1035" t="str">
            <v>Fuksa</v>
          </cell>
          <cell r="F1035" t="str">
            <v>Muž</v>
          </cell>
          <cell r="G1035" t="str">
            <v>980809/1073</v>
          </cell>
          <cell r="H1035" t="str">
            <v>Česká republika</v>
          </cell>
          <cell r="I1035" t="str">
            <v>Jižní</v>
          </cell>
          <cell r="J1035">
            <v>2237</v>
          </cell>
          <cell r="K1035" t="str">
            <v>Nymburk</v>
          </cell>
          <cell r="L1035">
            <v>28802</v>
          </cell>
          <cell r="M1035" t="str">
            <v>Středočeský kraj</v>
          </cell>
          <cell r="O1035" t="str">
            <v>bfukra8@seznam.cz</v>
          </cell>
          <cell r="P1035">
            <v>36016</v>
          </cell>
          <cell r="Q1035">
            <v>12924851</v>
          </cell>
          <cell r="R1035" t="str">
            <v>Český snowboarding z.s.</v>
          </cell>
          <cell r="S1035" t="str">
            <v>Hlavní město Praha</v>
          </cell>
          <cell r="T1035" t="str">
            <v>SB</v>
          </cell>
        </row>
        <row r="1036">
          <cell r="D1036" t="str">
            <v>Tereza</v>
          </cell>
          <cell r="E1036" t="str">
            <v>Fulínová</v>
          </cell>
          <cell r="F1036" t="str">
            <v>Žena</v>
          </cell>
          <cell r="G1036" t="str">
            <v>025809/0019</v>
          </cell>
          <cell r="H1036" t="str">
            <v>Česká republika</v>
          </cell>
          <cell r="I1036" t="str">
            <v>Vestecká</v>
          </cell>
          <cell r="J1036">
            <v>845</v>
          </cell>
          <cell r="K1036" t="str">
            <v>Jesenice</v>
          </cell>
          <cell r="L1036">
            <v>25242</v>
          </cell>
          <cell r="M1036" t="str">
            <v>Středočeský kraj</v>
          </cell>
          <cell r="O1036" t="str">
            <v>magda.fulinova@email.cz</v>
          </cell>
          <cell r="P1036">
            <v>37477</v>
          </cell>
          <cell r="Q1036">
            <v>14117850</v>
          </cell>
          <cell r="R1036" t="str">
            <v>Snow Rockets, z.s.</v>
          </cell>
          <cell r="S1036" t="str">
            <v>Plzeňský kraj</v>
          </cell>
          <cell r="T1036" t="str">
            <v>SB</v>
          </cell>
        </row>
        <row r="1037">
          <cell r="D1037" t="str">
            <v>Matyáš</v>
          </cell>
          <cell r="E1037" t="str">
            <v>Fulop</v>
          </cell>
          <cell r="F1037" t="str">
            <v>Muž</v>
          </cell>
          <cell r="G1037" t="str">
            <v>081202/3663</v>
          </cell>
          <cell r="H1037" t="str">
            <v>Česká republika</v>
          </cell>
          <cell r="I1037" t="str">
            <v>Jižní</v>
          </cell>
          <cell r="J1037">
            <v>2208</v>
          </cell>
          <cell r="K1037" t="str">
            <v>Ostrava - Zábřeh</v>
          </cell>
          <cell r="L1037">
            <v>70030</v>
          </cell>
          <cell r="M1037" t="str">
            <v>Moravskoslezský kraj</v>
          </cell>
          <cell r="N1037" t="str">
            <v>4,20606E+11</v>
          </cell>
          <cell r="O1037" t="str">
            <v>matyasfulop@czechsnowboarding.cz</v>
          </cell>
          <cell r="P1037">
            <v>39784</v>
          </cell>
          <cell r="Q1037">
            <v>14691766</v>
          </cell>
          <cell r="R1037" t="str">
            <v>Český snowboarding z.s.</v>
          </cell>
          <cell r="S1037" t="str">
            <v>Hlavní město Praha</v>
          </cell>
          <cell r="T1037" t="str">
            <v>SB</v>
          </cell>
        </row>
        <row r="1038">
          <cell r="D1038" t="str">
            <v>Jan</v>
          </cell>
          <cell r="E1038" t="str">
            <v>Funiok</v>
          </cell>
          <cell r="F1038" t="str">
            <v>Muž</v>
          </cell>
          <cell r="G1038" t="str">
            <v>820115/4973</v>
          </cell>
          <cell r="H1038" t="str">
            <v>Česká republika</v>
          </cell>
          <cell r="I1038" t="str">
            <v>Horní Bludovice</v>
          </cell>
          <cell r="K1038" t="str">
            <v>Ostrava (Česká republika)</v>
          </cell>
          <cell r="L1038">
            <v>70030</v>
          </cell>
          <cell r="O1038" t="str">
            <v>jan.funiok@czechsnowboarding.cz</v>
          </cell>
          <cell r="P1038">
            <v>29966</v>
          </cell>
          <cell r="Q1038">
            <v>14711166</v>
          </cell>
          <cell r="R1038" t="str">
            <v>Český snowboarding z.s.</v>
          </cell>
          <cell r="S1038" t="str">
            <v>Hlavní město Praha</v>
          </cell>
          <cell r="T1038" t="str">
            <v>SB</v>
          </cell>
        </row>
        <row r="1039">
          <cell r="D1039" t="str">
            <v>Adéla</v>
          </cell>
          <cell r="E1039" t="str">
            <v>Furstová</v>
          </cell>
          <cell r="F1039" t="str">
            <v>Žena</v>
          </cell>
          <cell r="G1039" t="str">
            <v>035702/2094</v>
          </cell>
          <cell r="H1039" t="str">
            <v>Česká republika</v>
          </cell>
          <cell r="I1039" t="str">
            <v>Špičácká</v>
          </cell>
          <cell r="J1039">
            <v>282</v>
          </cell>
          <cell r="K1039" t="str">
            <v>Železná Ruda</v>
          </cell>
          <cell r="L1039">
            <v>34004</v>
          </cell>
          <cell r="M1039" t="str">
            <v>Plzeňský kraj</v>
          </cell>
          <cell r="O1039" t="str">
            <v>furstova@seznam.cz</v>
          </cell>
          <cell r="P1039">
            <v>37804</v>
          </cell>
          <cell r="Q1039">
            <v>14494433</v>
          </cell>
          <cell r="R1039" t="str">
            <v>Snow Rockets, z.s.</v>
          </cell>
          <cell r="S1039" t="str">
            <v>Plzeňský kraj</v>
          </cell>
          <cell r="T1039" t="str">
            <v>SB</v>
          </cell>
        </row>
        <row r="1040">
          <cell r="D1040" t="str">
            <v>Kateřina</v>
          </cell>
          <cell r="E1040" t="str">
            <v>Fuxová</v>
          </cell>
          <cell r="F1040" t="str">
            <v>Žena</v>
          </cell>
          <cell r="G1040" t="str">
            <v>785318/0500</v>
          </cell>
          <cell r="H1040" t="str">
            <v>Česká republika</v>
          </cell>
          <cell r="I1040" t="str">
            <v>Aubrechtové</v>
          </cell>
          <cell r="J1040">
            <v>3111</v>
          </cell>
          <cell r="K1040" t="str">
            <v>Praha - Záběhlice</v>
          </cell>
          <cell r="L1040">
            <v>10600</v>
          </cell>
          <cell r="M1040" t="str">
            <v>Hlavní město Praha</v>
          </cell>
          <cell r="O1040" t="str">
            <v>fuxova@ceskysnowboarding.cz</v>
          </cell>
          <cell r="P1040">
            <v>28567</v>
          </cell>
          <cell r="Q1040">
            <v>10860771</v>
          </cell>
          <cell r="R1040" t="str">
            <v>Český snowboarding z.s.</v>
          </cell>
          <cell r="S1040" t="str">
            <v>Hlavní město Praha</v>
          </cell>
          <cell r="T1040" t="str">
            <v>SB</v>
          </cell>
        </row>
        <row r="1041">
          <cell r="D1041" t="str">
            <v>Zuzka</v>
          </cell>
          <cell r="E1041" t="str">
            <v>Fuxová</v>
          </cell>
          <cell r="F1041" t="str">
            <v>Žena</v>
          </cell>
          <cell r="G1041" t="str">
            <v>895809/5960</v>
          </cell>
          <cell r="H1041" t="str">
            <v>Česká republika</v>
          </cell>
          <cell r="I1041" t="str">
            <v>Sokolská třída</v>
          </cell>
          <cell r="J1041">
            <v>1536</v>
          </cell>
          <cell r="K1041" t="str">
            <v>Ostrava - Moravská Ostrava</v>
          </cell>
          <cell r="L1041">
            <v>70200</v>
          </cell>
          <cell r="M1041" t="str">
            <v>Moravskoslezský kraj</v>
          </cell>
          <cell r="O1041" t="str">
            <v>fuxovaz@ceskysnowboarding.cz</v>
          </cell>
          <cell r="P1041">
            <v>32729</v>
          </cell>
          <cell r="Q1041">
            <v>10886639</v>
          </cell>
          <cell r="R1041" t="str">
            <v>Český snowboarding z.s.</v>
          </cell>
          <cell r="S1041" t="str">
            <v>Hlavní město Praha</v>
          </cell>
          <cell r="T1041" t="str">
            <v>SB</v>
          </cell>
        </row>
        <row r="1042">
          <cell r="D1042" t="str">
            <v>Vašek</v>
          </cell>
          <cell r="E1042" t="str">
            <v>Gába</v>
          </cell>
          <cell r="F1042" t="str">
            <v>Muž</v>
          </cell>
          <cell r="G1042" t="str">
            <v>880504/5810</v>
          </cell>
          <cell r="H1042" t="str">
            <v>Česká republika</v>
          </cell>
          <cell r="I1042" t="str">
            <v>Vídeňská</v>
          </cell>
          <cell r="J1042">
            <v>676</v>
          </cell>
          <cell r="K1042" t="str">
            <v>Olomouc</v>
          </cell>
          <cell r="L1042">
            <v>77900</v>
          </cell>
          <cell r="M1042" t="str">
            <v>Olomoucký kraj</v>
          </cell>
          <cell r="O1042" t="str">
            <v>gaba@ceskysnowboarding.cz</v>
          </cell>
          <cell r="P1042">
            <v>32267</v>
          </cell>
          <cell r="Q1042">
            <v>10880979</v>
          </cell>
          <cell r="R1042" t="str">
            <v>Český snowboarding z.s.</v>
          </cell>
          <cell r="S1042" t="str">
            <v>Hlavní město Praha</v>
          </cell>
          <cell r="T1042" t="str">
            <v>SB</v>
          </cell>
        </row>
        <row r="1043">
          <cell r="D1043" t="str">
            <v>Barbora</v>
          </cell>
          <cell r="E1043" t="str">
            <v>Gábová</v>
          </cell>
          <cell r="F1043" t="str">
            <v>Žena</v>
          </cell>
          <cell r="G1043" t="str">
            <v>945127/5702</v>
          </cell>
          <cell r="H1043" t="str">
            <v>Česká republika</v>
          </cell>
          <cell r="I1043" t="str">
            <v>Vídeňská</v>
          </cell>
          <cell r="J1043">
            <v>676</v>
          </cell>
          <cell r="K1043" t="str">
            <v>Olomouc</v>
          </cell>
          <cell r="L1043">
            <v>77900</v>
          </cell>
          <cell r="M1043" t="str">
            <v>Olomoucký kraj</v>
          </cell>
          <cell r="O1043" t="str">
            <v>gabova@ceskysnowboarding.cz</v>
          </cell>
          <cell r="P1043">
            <v>34361</v>
          </cell>
          <cell r="Q1043">
            <v>10727904</v>
          </cell>
          <cell r="R1043" t="str">
            <v>Český snowboarding z.s.</v>
          </cell>
          <cell r="S1043" t="str">
            <v>Hlavní město Praha</v>
          </cell>
          <cell r="T1043" t="str">
            <v>SB</v>
          </cell>
        </row>
        <row r="1044">
          <cell r="C1044">
            <v>889150</v>
          </cell>
          <cell r="D1044" t="str">
            <v>Adéla</v>
          </cell>
          <cell r="E1044" t="str">
            <v>Gábrová</v>
          </cell>
          <cell r="F1044" t="str">
            <v>Žena</v>
          </cell>
          <cell r="G1044" t="str">
            <v>086110/8127</v>
          </cell>
          <cell r="H1044" t="str">
            <v>Česká republika</v>
          </cell>
          <cell r="I1044" t="str">
            <v>Foglarova</v>
          </cell>
          <cell r="J1044">
            <v>1555</v>
          </cell>
          <cell r="K1044" t="str">
            <v>Kuřim</v>
          </cell>
          <cell r="L1044">
            <v>66434</v>
          </cell>
          <cell r="M1044" t="str">
            <v>Jihomoravský kraj</v>
          </cell>
          <cell r="O1044" t="str">
            <v>gabrova@czechsnowboarding.cz</v>
          </cell>
          <cell r="P1044">
            <v>39762</v>
          </cell>
          <cell r="Q1044">
            <v>14641044</v>
          </cell>
          <cell r="R1044" t="str">
            <v>Český snowboarding z.s.</v>
          </cell>
          <cell r="S1044" t="str">
            <v>Hlavní město Praha</v>
          </cell>
          <cell r="T1044" t="str">
            <v>SB</v>
          </cell>
        </row>
        <row r="1045">
          <cell r="D1045" t="str">
            <v>Eduard</v>
          </cell>
          <cell r="E1045" t="str">
            <v>Gaisler</v>
          </cell>
          <cell r="F1045" t="str">
            <v>Muž</v>
          </cell>
          <cell r="G1045" t="str">
            <v>700205/3586</v>
          </cell>
          <cell r="H1045" t="str">
            <v>Česká republika</v>
          </cell>
          <cell r="I1045" t="str">
            <v>Sukova</v>
          </cell>
          <cell r="J1045">
            <v>1003</v>
          </cell>
          <cell r="K1045" t="str">
            <v>Hluboká nad Vltavou</v>
          </cell>
          <cell r="L1045">
            <v>37341</v>
          </cell>
          <cell r="M1045" t="str">
            <v>Jihočeský kraj</v>
          </cell>
          <cell r="O1045" t="str">
            <v>gaisler@seznam.cz</v>
          </cell>
          <cell r="P1045">
            <v>25604</v>
          </cell>
          <cell r="Q1045">
            <v>15641558</v>
          </cell>
          <cell r="R1045" t="str">
            <v>Snowboard Club Malá Ohrada, z.s.</v>
          </cell>
          <cell r="S1045" t="str">
            <v>Hlavní město Praha</v>
          </cell>
          <cell r="T1045" t="str">
            <v>SB</v>
          </cell>
        </row>
        <row r="1046">
          <cell r="D1046" t="str">
            <v>Michala</v>
          </cell>
          <cell r="E1046" t="str">
            <v>Gaislerová</v>
          </cell>
          <cell r="F1046" t="str">
            <v>Žena</v>
          </cell>
          <cell r="G1046" t="str">
            <v>866023/1899</v>
          </cell>
          <cell r="H1046" t="str">
            <v>Česká republika</v>
          </cell>
          <cell r="I1046" t="str">
            <v>Pískařská</v>
          </cell>
          <cell r="J1046">
            <v>2075</v>
          </cell>
          <cell r="K1046" t="str">
            <v>Praha - Modřany</v>
          </cell>
          <cell r="L1046">
            <v>14300</v>
          </cell>
          <cell r="M1046" t="str">
            <v>Hlavní město Praha</v>
          </cell>
          <cell r="O1046" t="str">
            <v>gaislerova@seznam.cz</v>
          </cell>
          <cell r="P1046">
            <v>31708</v>
          </cell>
          <cell r="Q1046">
            <v>15641457</v>
          </cell>
          <cell r="R1046" t="str">
            <v>Snowboard Club Malá Ohrada, z.s.</v>
          </cell>
          <cell r="S1046" t="str">
            <v>Hlavní město Praha</v>
          </cell>
          <cell r="T1046" t="str">
            <v>SB</v>
          </cell>
        </row>
        <row r="1047">
          <cell r="D1047" t="str">
            <v>Marcel</v>
          </cell>
          <cell r="E1047" t="str">
            <v>Gaj</v>
          </cell>
          <cell r="F1047" t="str">
            <v>Muž</v>
          </cell>
          <cell r="G1047" t="str">
            <v>010918/5395</v>
          </cell>
          <cell r="H1047" t="str">
            <v>Česká republika</v>
          </cell>
          <cell r="I1047" t="str">
            <v>Dělnická</v>
          </cell>
          <cell r="K1047" t="str">
            <v>Ostrava (Česká republika)</v>
          </cell>
          <cell r="L1047">
            <v>70030</v>
          </cell>
          <cell r="N1047" t="str">
            <v>4,20792E+11</v>
          </cell>
          <cell r="O1047" t="str">
            <v>marcel.gaj@czechsnowboarding.cz</v>
          </cell>
          <cell r="P1047">
            <v>37152</v>
          </cell>
          <cell r="Q1047">
            <v>14705308</v>
          </cell>
          <cell r="R1047" t="str">
            <v>Český snowboarding z.s.</v>
          </cell>
          <cell r="S1047" t="str">
            <v>Hlavní město Praha</v>
          </cell>
          <cell r="T1047" t="str">
            <v>SB</v>
          </cell>
        </row>
        <row r="1048">
          <cell r="D1048" t="str">
            <v>Robert</v>
          </cell>
          <cell r="E1048" t="str">
            <v>Gajdoš</v>
          </cell>
          <cell r="F1048" t="str">
            <v>Muž</v>
          </cell>
          <cell r="G1048" t="str">
            <v>740822/5594</v>
          </cell>
          <cell r="H1048" t="str">
            <v>Česká republika</v>
          </cell>
          <cell r="I1048" t="str">
            <v>Borůvková</v>
          </cell>
          <cell r="K1048" t="str">
            <v>Černošice (Česká republika)</v>
          </cell>
          <cell r="L1048">
            <v>25228</v>
          </cell>
          <cell r="O1048" t="str">
            <v>rgajdos@gmail.com</v>
          </cell>
          <cell r="P1048">
            <v>27263</v>
          </cell>
          <cell r="Q1048">
            <v>13397929</v>
          </cell>
          <cell r="R1048" t="str">
            <v>Český snowboarding z.s.</v>
          </cell>
          <cell r="S1048" t="str">
            <v>Hlavní město Praha</v>
          </cell>
          <cell r="T1048" t="str">
            <v>SB</v>
          </cell>
        </row>
        <row r="1049">
          <cell r="D1049" t="str">
            <v>Martin</v>
          </cell>
          <cell r="E1049" t="str">
            <v>Gajdošík</v>
          </cell>
          <cell r="F1049" t="str">
            <v>Muž</v>
          </cell>
          <cell r="G1049" t="str">
            <v>030709/5910</v>
          </cell>
          <cell r="H1049" t="str">
            <v>Česká republika</v>
          </cell>
          <cell r="I1049" t="str">
            <v>Vlachova Lhota</v>
          </cell>
          <cell r="K1049" t="str">
            <v>Vlachova Lhota (Česká republika)</v>
          </cell>
          <cell r="L1049">
            <v>76601</v>
          </cell>
          <cell r="N1049" t="str">
            <v>4,20606E+11</v>
          </cell>
          <cell r="O1049" t="str">
            <v>martin.gajdosik@czechsnowboarding.cz</v>
          </cell>
          <cell r="P1049">
            <v>37811</v>
          </cell>
          <cell r="Q1049">
            <v>14718139</v>
          </cell>
          <cell r="R1049" t="str">
            <v>Český snowboarding z.s.</v>
          </cell>
          <cell r="S1049" t="str">
            <v>Hlavní město Praha</v>
          </cell>
          <cell r="T1049" t="str">
            <v>SB</v>
          </cell>
        </row>
        <row r="1050">
          <cell r="D1050" t="str">
            <v>Pawla</v>
          </cell>
          <cell r="E1050" t="str">
            <v>Gajdošová</v>
          </cell>
          <cell r="F1050" t="str">
            <v>Žena</v>
          </cell>
          <cell r="G1050" t="str">
            <v>905122/8406</v>
          </cell>
          <cell r="H1050" t="str">
            <v>Česká republika</v>
          </cell>
          <cell r="I1050" t="str">
            <v>Hájová</v>
          </cell>
          <cell r="J1050">
            <v>1086</v>
          </cell>
          <cell r="K1050" t="str">
            <v>Břeclav - Poštorná</v>
          </cell>
          <cell r="L1050">
            <v>69141</v>
          </cell>
          <cell r="M1050" t="str">
            <v>Jihomoravský kraj</v>
          </cell>
          <cell r="N1050" t="str">
            <v>4,20777E+11</v>
          </cell>
          <cell r="O1050" t="str">
            <v>gajdosikova@ceskysnowboarding.cz</v>
          </cell>
          <cell r="P1050">
            <v>32895</v>
          </cell>
          <cell r="Q1050">
            <v>10588666</v>
          </cell>
          <cell r="R1050" t="str">
            <v>Český snowboarding z.s.</v>
          </cell>
          <cell r="S1050" t="str">
            <v>Hlavní město Praha</v>
          </cell>
          <cell r="T1050" t="str">
            <v>SB</v>
          </cell>
        </row>
        <row r="1051">
          <cell r="D1051" t="str">
            <v>Renáta</v>
          </cell>
          <cell r="E1051" t="str">
            <v>Gajová</v>
          </cell>
          <cell r="F1051" t="str">
            <v>Žena</v>
          </cell>
          <cell r="G1051" t="str">
            <v>015918/5400</v>
          </cell>
          <cell r="H1051" t="str">
            <v>Česká republika</v>
          </cell>
          <cell r="I1051" t="str">
            <v>Dělnická</v>
          </cell>
          <cell r="K1051" t="str">
            <v>Ostrava (Česká republika)</v>
          </cell>
          <cell r="L1051">
            <v>70030</v>
          </cell>
          <cell r="N1051" t="str">
            <v>4,20792E+11</v>
          </cell>
          <cell r="O1051" t="str">
            <v>renata.gajova@czechsnowboarding.cz</v>
          </cell>
          <cell r="P1051">
            <v>37152</v>
          </cell>
          <cell r="Q1051">
            <v>14705409</v>
          </cell>
          <cell r="R1051" t="str">
            <v>Český snowboarding z.s.</v>
          </cell>
          <cell r="S1051" t="str">
            <v>Hlavní město Praha</v>
          </cell>
          <cell r="T1051" t="str">
            <v>SB</v>
          </cell>
        </row>
        <row r="1052">
          <cell r="D1052" t="str">
            <v>Nicolas</v>
          </cell>
          <cell r="E1052" t="str">
            <v>Gala</v>
          </cell>
          <cell r="F1052" t="str">
            <v>Muž</v>
          </cell>
          <cell r="G1052" t="str">
            <v>090916/8007</v>
          </cell>
          <cell r="H1052" t="str">
            <v>Česká republika</v>
          </cell>
          <cell r="I1052" t="str">
            <v>Černého</v>
          </cell>
          <cell r="K1052" t="str">
            <v>Brno (Česká republika)</v>
          </cell>
          <cell r="L1052">
            <v>62800</v>
          </cell>
          <cell r="O1052" t="str">
            <v>halamek@seznam.cz</v>
          </cell>
          <cell r="P1052">
            <v>40072</v>
          </cell>
          <cell r="Q1052">
            <v>14650239</v>
          </cell>
          <cell r="R1052" t="str">
            <v>Český snowboarding z.s.</v>
          </cell>
          <cell r="S1052" t="str">
            <v>Hlavní město Praha</v>
          </cell>
          <cell r="T1052" t="str">
            <v>SB</v>
          </cell>
        </row>
        <row r="1053">
          <cell r="D1053" t="str">
            <v>Martin</v>
          </cell>
          <cell r="E1053" t="str">
            <v>Gála</v>
          </cell>
          <cell r="F1053" t="str">
            <v>Muž</v>
          </cell>
          <cell r="G1053" t="str">
            <v>840810/4078</v>
          </cell>
          <cell r="H1053" t="str">
            <v>Česká republika</v>
          </cell>
          <cell r="I1053" t="str">
            <v>Hrázka</v>
          </cell>
          <cell r="J1053">
            <v>619</v>
          </cell>
          <cell r="K1053" t="str">
            <v>Brno - Medlánky</v>
          </cell>
          <cell r="L1053">
            <v>62100</v>
          </cell>
          <cell r="M1053" t="str">
            <v>Jihomoravský kraj</v>
          </cell>
          <cell r="O1053" t="str">
            <v>gala@ceskysnowboarding.cz</v>
          </cell>
          <cell r="P1053">
            <v>30904</v>
          </cell>
          <cell r="Q1053">
            <v>11489352</v>
          </cell>
          <cell r="R1053" t="str">
            <v>Český snowboarding z.s.</v>
          </cell>
          <cell r="S1053" t="str">
            <v>Hlavní město Praha</v>
          </cell>
          <cell r="T1053" t="str">
            <v>SB</v>
          </cell>
        </row>
        <row r="1054">
          <cell r="D1054" t="str">
            <v>Dominika</v>
          </cell>
          <cell r="E1054" t="str">
            <v>Galabrová</v>
          </cell>
          <cell r="F1054" t="str">
            <v>Žena</v>
          </cell>
          <cell r="G1054" t="str">
            <v>056218/6592</v>
          </cell>
          <cell r="H1054" t="str">
            <v>Česká republika</v>
          </cell>
          <cell r="I1054" t="str">
            <v>Okeužní</v>
          </cell>
          <cell r="K1054" t="str">
            <v>Český Těšín (Česká republika)</v>
          </cell>
          <cell r="L1054">
            <v>73701</v>
          </cell>
          <cell r="N1054" t="str">
            <v>4,20732E+11</v>
          </cell>
          <cell r="O1054" t="str">
            <v>dominika.galabrova@czechsnowboarding.cz</v>
          </cell>
          <cell r="P1054">
            <v>38704</v>
          </cell>
          <cell r="Q1054">
            <v>14678733</v>
          </cell>
          <cell r="R1054" t="str">
            <v>Český snowboarding z.s.</v>
          </cell>
          <cell r="S1054" t="str">
            <v>Hlavní město Praha</v>
          </cell>
          <cell r="T1054" t="str">
            <v>SB</v>
          </cell>
        </row>
        <row r="1055">
          <cell r="D1055" t="str">
            <v>Petr</v>
          </cell>
          <cell r="E1055" t="str">
            <v>Galasovský</v>
          </cell>
          <cell r="F1055" t="str">
            <v>Muž</v>
          </cell>
          <cell r="G1055" t="str">
            <v>930213/4193</v>
          </cell>
          <cell r="H1055" t="str">
            <v>Česká republika</v>
          </cell>
          <cell r="I1055" t="str">
            <v>Slezákova</v>
          </cell>
          <cell r="J1055">
            <v>1526</v>
          </cell>
          <cell r="K1055" t="str">
            <v>Brno - Husovice</v>
          </cell>
          <cell r="L1055">
            <v>61300</v>
          </cell>
          <cell r="M1055" t="str">
            <v>Jihomoravský kraj</v>
          </cell>
          <cell r="O1055" t="str">
            <v>galasovsky@ceskysnowboarding.cz</v>
          </cell>
          <cell r="P1055">
            <v>34013</v>
          </cell>
          <cell r="Q1055">
            <v>11471669</v>
          </cell>
          <cell r="R1055" t="str">
            <v>Český snowboarding z.s.</v>
          </cell>
          <cell r="S1055" t="str">
            <v>Hlavní město Praha</v>
          </cell>
          <cell r="T1055" t="str">
            <v>SB</v>
          </cell>
        </row>
        <row r="1056">
          <cell r="D1056" t="str">
            <v>Tadeáš</v>
          </cell>
          <cell r="E1056" t="str">
            <v>Galla</v>
          </cell>
          <cell r="F1056" t="str">
            <v>Muž</v>
          </cell>
          <cell r="G1056" t="str">
            <v>170804/1137</v>
          </cell>
          <cell r="H1056" t="str">
            <v>Česká republika</v>
          </cell>
          <cell r="I1056" t="str">
            <v>Saskova</v>
          </cell>
          <cell r="J1056">
            <v>2098</v>
          </cell>
          <cell r="K1056" t="str">
            <v>Jablonec nad Nisou</v>
          </cell>
          <cell r="L1056">
            <v>46601</v>
          </cell>
          <cell r="M1056" t="str">
            <v>Liberecký kraj</v>
          </cell>
          <cell r="O1056" t="str">
            <v>luciezemanovaa@gmail.com</v>
          </cell>
          <cell r="P1056">
            <v>42951</v>
          </cell>
          <cell r="Q1056">
            <v>16230329</v>
          </cell>
          <cell r="R1056" t="str">
            <v>SnowKidz z.s.</v>
          </cell>
          <cell r="S1056" t="str">
            <v>Hlavní město Praha</v>
          </cell>
          <cell r="T1056" t="str">
            <v>SB</v>
          </cell>
        </row>
        <row r="1057">
          <cell r="D1057" t="str">
            <v>Pavel</v>
          </cell>
          <cell r="E1057" t="str">
            <v>Galler</v>
          </cell>
          <cell r="F1057" t="str">
            <v>Muž</v>
          </cell>
          <cell r="G1057" t="str">
            <v>900130/4180</v>
          </cell>
          <cell r="H1057" t="str">
            <v>Česká republika</v>
          </cell>
          <cell r="I1057" t="str">
            <v>Högerova</v>
          </cell>
          <cell r="J1057">
            <v>1098</v>
          </cell>
          <cell r="K1057" t="str">
            <v>Praha - Hlubočepy</v>
          </cell>
          <cell r="L1057">
            <v>15200</v>
          </cell>
          <cell r="M1057" t="str">
            <v>Hlavní město Praha</v>
          </cell>
          <cell r="O1057" t="str">
            <v>galler@ceskysnowboarding.cz</v>
          </cell>
          <cell r="P1057">
            <v>32903</v>
          </cell>
          <cell r="Q1057">
            <v>10886841</v>
          </cell>
          <cell r="R1057" t="str">
            <v>Český snowboarding z.s.</v>
          </cell>
          <cell r="S1057" t="str">
            <v>Hlavní město Praha</v>
          </cell>
          <cell r="T1057" t="str">
            <v>SB</v>
          </cell>
        </row>
        <row r="1058">
          <cell r="D1058" t="str">
            <v>Daniel</v>
          </cell>
          <cell r="E1058" t="str">
            <v>Galuska</v>
          </cell>
          <cell r="F1058" t="str">
            <v>Muž</v>
          </cell>
          <cell r="G1058" t="str">
            <v>111027/0480</v>
          </cell>
          <cell r="H1058" t="str">
            <v>Česká republika</v>
          </cell>
          <cell r="I1058" t="str">
            <v>k.Světlé</v>
          </cell>
          <cell r="K1058" t="str">
            <v>Karviná (Česká republika)</v>
          </cell>
          <cell r="L1058">
            <v>73401</v>
          </cell>
          <cell r="N1058" t="str">
            <v>4,20777E+11</v>
          </cell>
          <cell r="O1058" t="str">
            <v>daniel.galuska@czechsnowboarding.cz</v>
          </cell>
          <cell r="P1058">
            <v>40843</v>
          </cell>
          <cell r="Q1058">
            <v>14692675</v>
          </cell>
          <cell r="R1058" t="str">
            <v>Český snowboarding z.s.</v>
          </cell>
          <cell r="S1058" t="str">
            <v>Hlavní město Praha</v>
          </cell>
          <cell r="T1058" t="str">
            <v>SB</v>
          </cell>
        </row>
        <row r="1059">
          <cell r="D1059" t="str">
            <v>Marek</v>
          </cell>
          <cell r="E1059" t="str">
            <v>Galvánek</v>
          </cell>
          <cell r="F1059" t="str">
            <v>Muž</v>
          </cell>
          <cell r="G1059" t="str">
            <v>781019/2764</v>
          </cell>
          <cell r="H1059" t="str">
            <v>Česká republika</v>
          </cell>
          <cell r="I1059" t="str">
            <v>U Stadionu</v>
          </cell>
          <cell r="J1059">
            <v>1355</v>
          </cell>
          <cell r="K1059" t="str">
            <v>Most</v>
          </cell>
          <cell r="L1059">
            <v>43401</v>
          </cell>
          <cell r="M1059" t="str">
            <v>Ústecký kraj</v>
          </cell>
          <cell r="N1059" t="str">
            <v>4,20608E+11</v>
          </cell>
          <cell r="O1059" t="str">
            <v>prace1968@seznam.cz</v>
          </cell>
          <cell r="P1059">
            <v>28782</v>
          </cell>
          <cell r="Q1059">
            <v>13506851</v>
          </cell>
          <cell r="R1059" t="str">
            <v>Neregistrovaní</v>
          </cell>
          <cell r="S1059" t="str">
            <v>Ústecký kraj</v>
          </cell>
          <cell r="T1059" t="str">
            <v>SB</v>
          </cell>
        </row>
        <row r="1060">
          <cell r="D1060" t="str">
            <v>Zuzana</v>
          </cell>
          <cell r="E1060" t="str">
            <v>Garajová</v>
          </cell>
          <cell r="F1060" t="str">
            <v>Žena</v>
          </cell>
          <cell r="G1060" t="str">
            <v>005704/5934</v>
          </cell>
          <cell r="H1060" t="str">
            <v>Česká republika</v>
          </cell>
          <cell r="I1060" t="str">
            <v>Bedřicha Nikodema</v>
          </cell>
          <cell r="K1060" t="str">
            <v>Ostrava (Česká republika)</v>
          </cell>
          <cell r="L1060">
            <v>70200</v>
          </cell>
          <cell r="O1060" t="str">
            <v>zuzana.garajova@czechsnowboarding.cz</v>
          </cell>
          <cell r="P1060">
            <v>36711</v>
          </cell>
          <cell r="Q1060">
            <v>14721472</v>
          </cell>
          <cell r="R1060" t="str">
            <v>Český snowboarding z.s.</v>
          </cell>
          <cell r="S1060" t="str">
            <v>Hlavní město Praha</v>
          </cell>
          <cell r="T1060" t="str">
            <v>SB</v>
          </cell>
        </row>
        <row r="1061">
          <cell r="D1061" t="str">
            <v>Ladislav</v>
          </cell>
          <cell r="E1061" t="str">
            <v>Gašpar</v>
          </cell>
          <cell r="F1061" t="str">
            <v>Muž</v>
          </cell>
          <cell r="G1061" t="str">
            <v>120609/1227</v>
          </cell>
          <cell r="H1061" t="str">
            <v>Česká republika</v>
          </cell>
          <cell r="I1061" t="str">
            <v>Táborská</v>
          </cell>
          <cell r="J1061">
            <v>370</v>
          </cell>
          <cell r="K1061" t="str">
            <v>Karlovy Vary - Bohatice</v>
          </cell>
          <cell r="L1061">
            <v>36004</v>
          </cell>
          <cell r="M1061" t="str">
            <v>Karlovarský kraj</v>
          </cell>
          <cell r="N1061" t="str">
            <v>4,2072E+11</v>
          </cell>
          <cell r="O1061" t="str">
            <v>bieldominik798@gmail.cz</v>
          </cell>
          <cell r="P1061">
            <v>41069</v>
          </cell>
          <cell r="Q1061">
            <v>15648935</v>
          </cell>
          <cell r="R1061" t="str">
            <v>Klub Krušných hor, z.s.</v>
          </cell>
          <cell r="S1061" t="str">
            <v>Karlovarský kraj</v>
          </cell>
          <cell r="T1061" t="str">
            <v>SB</v>
          </cell>
        </row>
        <row r="1062">
          <cell r="D1062" t="str">
            <v>David</v>
          </cell>
          <cell r="E1062" t="str">
            <v>Gazda</v>
          </cell>
          <cell r="F1062" t="str">
            <v>Muž</v>
          </cell>
          <cell r="G1062" t="str">
            <v>101212/1000</v>
          </cell>
          <cell r="H1062" t="str">
            <v>Česká republika</v>
          </cell>
          <cell r="I1062" t="str">
            <v>Luh</v>
          </cell>
          <cell r="J1062">
            <v>468</v>
          </cell>
          <cell r="K1062" t="str">
            <v>Brno - Řečkovice</v>
          </cell>
          <cell r="L1062">
            <v>62100</v>
          </cell>
          <cell r="M1062" t="str">
            <v>Jihomoravský kraj</v>
          </cell>
          <cell r="O1062" t="str">
            <v>nadidaa@yamoo.com</v>
          </cell>
          <cell r="P1062">
            <v>40524</v>
          </cell>
          <cell r="Q1062">
            <v>14729859</v>
          </cell>
          <cell r="R1062" t="str">
            <v>Český snowboarding z.s.</v>
          </cell>
          <cell r="S1062" t="str">
            <v>Hlavní město Praha</v>
          </cell>
          <cell r="T1062" t="str">
            <v>SB</v>
          </cell>
        </row>
        <row r="1063">
          <cell r="D1063" t="str">
            <v>Robin</v>
          </cell>
          <cell r="E1063" t="str">
            <v>Gazda</v>
          </cell>
          <cell r="F1063" t="str">
            <v>Muž</v>
          </cell>
          <cell r="G1063" t="str">
            <v>900621/6274</v>
          </cell>
          <cell r="H1063" t="str">
            <v>Česká republika</v>
          </cell>
          <cell r="I1063" t="str">
            <v>Dolní Paseky</v>
          </cell>
          <cell r="K1063" t="str">
            <v>Rožnov p. R. (Česká republika)</v>
          </cell>
          <cell r="L1063">
            <v>75661</v>
          </cell>
          <cell r="O1063" t="str">
            <v>gazda@ceskysnowboarding.cz</v>
          </cell>
          <cell r="P1063">
            <v>33045</v>
          </cell>
          <cell r="Q1063">
            <v>10888659</v>
          </cell>
          <cell r="R1063" t="str">
            <v>Český snowboarding z.s.</v>
          </cell>
          <cell r="S1063" t="str">
            <v>Hlavní město Praha</v>
          </cell>
          <cell r="T1063" t="str">
            <v>SB</v>
          </cell>
        </row>
        <row r="1064">
          <cell r="D1064" t="str">
            <v>Jan</v>
          </cell>
          <cell r="E1064" t="str">
            <v>Gazdík</v>
          </cell>
          <cell r="F1064" t="str">
            <v>Muž</v>
          </cell>
          <cell r="G1064" t="str">
            <v>810512/0177</v>
          </cell>
          <cell r="H1064" t="str">
            <v>Česká republika</v>
          </cell>
          <cell r="I1064" t="str">
            <v>Vondrouškova</v>
          </cell>
          <cell r="K1064" t="str">
            <v>Praha 6 Řepy (Česká republika)</v>
          </cell>
          <cell r="L1064" t="str">
            <v>163 0</v>
          </cell>
          <cell r="N1064" t="str">
            <v>4,20604E+11</v>
          </cell>
          <cell r="O1064" t="str">
            <v>gazdik@ceskysnowboarding.cz</v>
          </cell>
          <cell r="P1064">
            <v>29718</v>
          </cell>
          <cell r="Q1064">
            <v>10598164</v>
          </cell>
          <cell r="R1064" t="str">
            <v>Český snowboarding z.s.</v>
          </cell>
          <cell r="S1064" t="str">
            <v>Hlavní město Praha</v>
          </cell>
          <cell r="T1064" t="str">
            <v>SB</v>
          </cell>
        </row>
        <row r="1065">
          <cell r="D1065" t="str">
            <v>Michal</v>
          </cell>
          <cell r="E1065" t="str">
            <v>Gelnar</v>
          </cell>
          <cell r="F1065" t="str">
            <v>Muž</v>
          </cell>
          <cell r="G1065" t="str">
            <v>080127/3770</v>
          </cell>
          <cell r="H1065" t="str">
            <v>Česká republika</v>
          </cell>
          <cell r="I1065" t="str">
            <v>Kolkerova</v>
          </cell>
          <cell r="K1065" t="str">
            <v>Bílovec (Česká republika)</v>
          </cell>
          <cell r="L1065">
            <v>74301</v>
          </cell>
          <cell r="N1065" t="str">
            <v>4,20605E+11</v>
          </cell>
          <cell r="O1065" t="str">
            <v>michal.gelnar@czechsnowboarding.cz</v>
          </cell>
          <cell r="P1065">
            <v>39474</v>
          </cell>
          <cell r="Q1065">
            <v>14718240</v>
          </cell>
          <cell r="R1065" t="str">
            <v>Český snowboarding z.s.</v>
          </cell>
          <cell r="S1065" t="str">
            <v>Hlavní město Praha</v>
          </cell>
          <cell r="T1065" t="str">
            <v>SB</v>
          </cell>
        </row>
        <row r="1066">
          <cell r="D1066" t="str">
            <v>Tomáš</v>
          </cell>
          <cell r="E1066" t="str">
            <v>Gendiar</v>
          </cell>
          <cell r="F1066" t="str">
            <v>Muž</v>
          </cell>
          <cell r="G1066" t="str">
            <v>970624/3261</v>
          </cell>
          <cell r="H1066" t="str">
            <v>Česká republika</v>
          </cell>
          <cell r="I1066" t="str">
            <v>Železničářská</v>
          </cell>
          <cell r="J1066">
            <v>1067</v>
          </cell>
          <cell r="K1066" t="str">
            <v>Jičín - Valdické Předměstí</v>
          </cell>
          <cell r="L1066">
            <v>50601</v>
          </cell>
          <cell r="M1066" t="str">
            <v>Královéhradecký kraj</v>
          </cell>
          <cell r="N1066" t="str">
            <v>4,20733E+11</v>
          </cell>
          <cell r="O1066" t="str">
            <v>tomgendiar@email.cz</v>
          </cell>
          <cell r="P1066">
            <v>35605</v>
          </cell>
          <cell r="Q1066">
            <v>11723566</v>
          </cell>
          <cell r="R1066" t="str">
            <v>SK Freestyle Area z. s.</v>
          </cell>
          <cell r="S1066" t="str">
            <v>Liberecký kraj</v>
          </cell>
          <cell r="T1066" t="str">
            <v>SB</v>
          </cell>
        </row>
        <row r="1067">
          <cell r="D1067" t="str">
            <v>Luboš</v>
          </cell>
          <cell r="E1067" t="str">
            <v>Georgiev</v>
          </cell>
          <cell r="F1067" t="str">
            <v>Muž</v>
          </cell>
          <cell r="G1067" t="str">
            <v>790125/9509</v>
          </cell>
          <cell r="H1067" t="str">
            <v>Česká republika</v>
          </cell>
          <cell r="I1067" t="str">
            <v>Barandova</v>
          </cell>
          <cell r="K1067" t="str">
            <v>Praha 3 (Česká republika)</v>
          </cell>
          <cell r="L1067">
            <v>13001</v>
          </cell>
          <cell r="N1067" t="str">
            <v>4,20608E+11</v>
          </cell>
          <cell r="O1067" t="str">
            <v>georgiev@ceskysnowboarding.cz</v>
          </cell>
          <cell r="P1067">
            <v>28880</v>
          </cell>
          <cell r="Q1067">
            <v>10605238</v>
          </cell>
          <cell r="R1067" t="str">
            <v>Český snowboarding z.s.</v>
          </cell>
          <cell r="S1067" t="str">
            <v>Hlavní město Praha</v>
          </cell>
          <cell r="T1067" t="str">
            <v>SB</v>
          </cell>
        </row>
        <row r="1068">
          <cell r="D1068" t="str">
            <v>Gabriela</v>
          </cell>
          <cell r="E1068" t="str">
            <v>Gerlová</v>
          </cell>
          <cell r="F1068" t="str">
            <v>Žena</v>
          </cell>
          <cell r="G1068" t="str">
            <v>825729/0679</v>
          </cell>
          <cell r="H1068" t="str">
            <v>Česká republika</v>
          </cell>
          <cell r="I1068" t="str">
            <v>Křižíkova</v>
          </cell>
          <cell r="J1068">
            <v>7</v>
          </cell>
          <cell r="K1068" t="str">
            <v>Praha - Karlín</v>
          </cell>
          <cell r="L1068">
            <v>18600</v>
          </cell>
          <cell r="M1068" t="str">
            <v>Hlavní město Praha</v>
          </cell>
          <cell r="O1068" t="str">
            <v>gabinagerlova@ceskysnowboarding.cz</v>
          </cell>
          <cell r="P1068">
            <v>30161</v>
          </cell>
          <cell r="Q1068">
            <v>12976381</v>
          </cell>
          <cell r="R1068" t="str">
            <v>Český snowboarding z.s.</v>
          </cell>
          <cell r="S1068" t="str">
            <v>Hlavní město Praha</v>
          </cell>
          <cell r="T1068" t="str">
            <v>SB</v>
          </cell>
        </row>
        <row r="1069">
          <cell r="D1069" t="str">
            <v>Tomáš</v>
          </cell>
          <cell r="E1069" t="str">
            <v>Gežo</v>
          </cell>
          <cell r="F1069" t="str">
            <v>Muž</v>
          </cell>
          <cell r="G1069" t="str">
            <v>830218/3758</v>
          </cell>
          <cell r="H1069" t="str">
            <v>Česká republika</v>
          </cell>
          <cell r="I1069" t="str">
            <v>Kladoruby</v>
          </cell>
          <cell r="J1069">
            <v>48</v>
          </cell>
          <cell r="K1069" t="str">
            <v>Letovice - Kladoruby</v>
          </cell>
          <cell r="L1069">
            <v>67961</v>
          </cell>
          <cell r="M1069" t="str">
            <v>Jihomoravský kraj</v>
          </cell>
          <cell r="O1069" t="str">
            <v>gezo@ceskysnowboarding.cz</v>
          </cell>
          <cell r="P1069">
            <v>30365</v>
          </cell>
          <cell r="Q1069">
            <v>10867340</v>
          </cell>
          <cell r="R1069" t="str">
            <v>Český snowboarding z.s.</v>
          </cell>
          <cell r="S1069" t="str">
            <v>Hlavní město Praha</v>
          </cell>
          <cell r="T1069" t="str">
            <v>SB</v>
          </cell>
        </row>
        <row r="1070">
          <cell r="D1070" t="str">
            <v>Eliska</v>
          </cell>
          <cell r="E1070" t="str">
            <v>Giecková</v>
          </cell>
          <cell r="F1070" t="str">
            <v>Žena</v>
          </cell>
          <cell r="G1070" t="str">
            <v>105202/3566</v>
          </cell>
          <cell r="H1070" t="str">
            <v>Česká republika</v>
          </cell>
          <cell r="I1070" t="str">
            <v>Družstevní</v>
          </cell>
          <cell r="K1070" t="str">
            <v>Ostrava - Bohumín (Česká republika)</v>
          </cell>
          <cell r="L1070">
            <v>71100</v>
          </cell>
          <cell r="O1070" t="str">
            <v>eliska.gieckova@czechsnowboarding.cz</v>
          </cell>
          <cell r="P1070">
            <v>40211</v>
          </cell>
          <cell r="Q1070">
            <v>14704702</v>
          </cell>
          <cell r="R1070" t="str">
            <v>Český snowboarding z.s.</v>
          </cell>
          <cell r="S1070" t="str">
            <v>Hlavní město Praha</v>
          </cell>
          <cell r="T1070" t="str">
            <v>SB</v>
          </cell>
        </row>
        <row r="1071">
          <cell r="C1071">
            <v>774285</v>
          </cell>
          <cell r="D1071" t="str">
            <v>Martin</v>
          </cell>
          <cell r="E1071" t="str">
            <v>Glajch</v>
          </cell>
          <cell r="F1071" t="str">
            <v>Muž</v>
          </cell>
          <cell r="G1071" t="str">
            <v>750320/0045</v>
          </cell>
          <cell r="H1071" t="str">
            <v>Česká republika</v>
          </cell>
          <cell r="I1071" t="str">
            <v>Vietnamská</v>
          </cell>
          <cell r="J1071">
            <v>1125</v>
          </cell>
          <cell r="K1071" t="str">
            <v>Praha - Bubeneč</v>
          </cell>
          <cell r="L1071">
            <v>16000</v>
          </cell>
          <cell r="M1071" t="str">
            <v>Hlavní město Praha</v>
          </cell>
          <cell r="N1071" t="str">
            <v>4,20731E+11</v>
          </cell>
          <cell r="O1071" t="str">
            <v>martin.glajch@gmail.com</v>
          </cell>
          <cell r="P1071">
            <v>27473</v>
          </cell>
          <cell r="Q1071">
            <v>10477017</v>
          </cell>
          <cell r="R1071" t="str">
            <v>VLLNNA</v>
          </cell>
          <cell r="S1071" t="str">
            <v>Hlavní město Praha</v>
          </cell>
          <cell r="T1071" t="str">
            <v>SB</v>
          </cell>
        </row>
        <row r="1072">
          <cell r="D1072" t="str">
            <v>Emma</v>
          </cell>
          <cell r="E1072" t="str">
            <v>Glajchová</v>
          </cell>
          <cell r="F1072" t="str">
            <v>Žena</v>
          </cell>
          <cell r="G1072" t="str">
            <v>146208/0554</v>
          </cell>
          <cell r="H1072" t="str">
            <v>Česká republika</v>
          </cell>
          <cell r="I1072" t="str">
            <v>Vietnamská</v>
          </cell>
          <cell r="K1072" t="str">
            <v>Praha 7 (Česká republika)</v>
          </cell>
          <cell r="L1072">
            <v>16000</v>
          </cell>
          <cell r="O1072" t="str">
            <v>martin.glajch@gmail.com</v>
          </cell>
          <cell r="P1072">
            <v>41981</v>
          </cell>
          <cell r="Q1072">
            <v>14108554</v>
          </cell>
          <cell r="R1072" t="str">
            <v>VLLNNA</v>
          </cell>
          <cell r="S1072" t="str">
            <v>Hlavní město Praha</v>
          </cell>
          <cell r="T1072" t="str">
            <v>SB</v>
          </cell>
        </row>
        <row r="1073">
          <cell r="D1073" t="str">
            <v>Pavel</v>
          </cell>
          <cell r="E1073" t="str">
            <v>Glaser</v>
          </cell>
          <cell r="F1073" t="str">
            <v>Muž</v>
          </cell>
          <cell r="G1073" t="str">
            <v>730625/2569</v>
          </cell>
          <cell r="H1073" t="str">
            <v>Česká republika</v>
          </cell>
          <cell r="I1073" t="str">
            <v>Dlážděná</v>
          </cell>
          <cell r="J1073">
            <v>1428</v>
          </cell>
          <cell r="K1073" t="str">
            <v>Liberec XXX-Vratislavice nad Nisou</v>
          </cell>
          <cell r="L1073">
            <v>46311</v>
          </cell>
          <cell r="M1073" t="str">
            <v>Liberecký kraj</v>
          </cell>
          <cell r="O1073" t="str">
            <v>pavelglaser@ceskysnowboarding.cz</v>
          </cell>
          <cell r="P1073">
            <v>26840</v>
          </cell>
          <cell r="Q1073">
            <v>13007101</v>
          </cell>
          <cell r="R1073" t="str">
            <v>Český snowboarding z.s.</v>
          </cell>
          <cell r="S1073" t="str">
            <v>Hlavní město Praha</v>
          </cell>
          <cell r="T1073" t="str">
            <v>SB</v>
          </cell>
        </row>
        <row r="1074">
          <cell r="D1074" t="str">
            <v>Barbora</v>
          </cell>
          <cell r="E1074" t="str">
            <v>Glaserová</v>
          </cell>
          <cell r="F1074" t="str">
            <v>Žena</v>
          </cell>
          <cell r="G1074" t="str">
            <v>915712/1952</v>
          </cell>
          <cell r="H1074" t="str">
            <v>Česká republika</v>
          </cell>
          <cell r="I1074" t="str">
            <v>náměstí 9. května</v>
          </cell>
          <cell r="J1074">
            <v>756</v>
          </cell>
          <cell r="K1074" t="str">
            <v>Chodov</v>
          </cell>
          <cell r="L1074">
            <v>35735</v>
          </cell>
          <cell r="M1074" t="str">
            <v>Karlovarský kraj</v>
          </cell>
          <cell r="O1074" t="str">
            <v>glaserova@ceskysnowboarding.cz</v>
          </cell>
          <cell r="P1074">
            <v>33431</v>
          </cell>
          <cell r="Q1074">
            <v>11471770</v>
          </cell>
          <cell r="R1074" t="str">
            <v>Český snowboarding z.s.</v>
          </cell>
          <cell r="S1074" t="str">
            <v>Hlavní město Praha</v>
          </cell>
          <cell r="T1074" t="str">
            <v>SB</v>
          </cell>
        </row>
        <row r="1075">
          <cell r="C1075">
            <v>887634</v>
          </cell>
          <cell r="D1075" t="str">
            <v>Zuzana</v>
          </cell>
          <cell r="E1075" t="str">
            <v>Glaserová</v>
          </cell>
          <cell r="F1075" t="str">
            <v>Žena</v>
          </cell>
          <cell r="G1075" t="str">
            <v>695212/2947</v>
          </cell>
          <cell r="H1075" t="str">
            <v>Česká republika</v>
          </cell>
          <cell r="I1075" t="str">
            <v>Borová</v>
          </cell>
          <cell r="J1075">
            <v>1787</v>
          </cell>
          <cell r="K1075" t="str">
            <v>Kadaň</v>
          </cell>
          <cell r="L1075">
            <v>43201</v>
          </cell>
          <cell r="M1075" t="str">
            <v>Ústecký kraj</v>
          </cell>
          <cell r="O1075" t="str">
            <v>zuzana.glaserova@maxklinovec.club</v>
          </cell>
          <cell r="P1075">
            <v>25246</v>
          </cell>
          <cell r="Q1075">
            <v>10579370</v>
          </cell>
          <cell r="R1075" t="str">
            <v>Max Klínovec z.s.</v>
          </cell>
          <cell r="S1075" t="str">
            <v>Ústecký kraj</v>
          </cell>
          <cell r="T1075" t="str">
            <v>SB</v>
          </cell>
        </row>
        <row r="1076">
          <cell r="D1076" t="str">
            <v>Martin</v>
          </cell>
          <cell r="E1076" t="str">
            <v>Glazer</v>
          </cell>
          <cell r="F1076" t="str">
            <v>Muž</v>
          </cell>
          <cell r="G1076" t="str">
            <v>061125/8087</v>
          </cell>
          <cell r="H1076" t="str">
            <v>Česká republika</v>
          </cell>
          <cell r="I1076" t="str">
            <v>Svatojánského</v>
          </cell>
          <cell r="K1076" t="str">
            <v>Brno (Česká republika)</v>
          </cell>
          <cell r="L1076">
            <v>62800</v>
          </cell>
          <cell r="O1076" t="str">
            <v>Iglazer@seznam.cz</v>
          </cell>
          <cell r="P1076">
            <v>39046</v>
          </cell>
          <cell r="Q1076">
            <v>14609722</v>
          </cell>
          <cell r="R1076" t="str">
            <v>Český snowboarding z.s.</v>
          </cell>
          <cell r="S1076" t="str">
            <v>Hlavní město Praha</v>
          </cell>
          <cell r="T1076" t="str">
            <v>SB</v>
          </cell>
        </row>
        <row r="1077">
          <cell r="D1077" t="str">
            <v>Vanda</v>
          </cell>
          <cell r="E1077" t="str">
            <v>Glemkova</v>
          </cell>
          <cell r="F1077" t="str">
            <v>Žena</v>
          </cell>
          <cell r="G1077" t="str">
            <v>075905/3548</v>
          </cell>
          <cell r="H1077" t="str">
            <v>Česká republika</v>
          </cell>
          <cell r="I1077" t="str">
            <v>U Studia</v>
          </cell>
          <cell r="J1077">
            <v>2856</v>
          </cell>
          <cell r="K1077" t="str">
            <v>Ostrava - Zábřeh</v>
          </cell>
          <cell r="L1077">
            <v>70030</v>
          </cell>
          <cell r="M1077" t="str">
            <v>Moravskoslezský kraj</v>
          </cell>
          <cell r="O1077" t="str">
            <v>vanda.glemkova@czechsnowboarding.cz</v>
          </cell>
          <cell r="P1077">
            <v>39330</v>
          </cell>
          <cell r="Q1077">
            <v>14702981</v>
          </cell>
          <cell r="R1077" t="str">
            <v>Český snowboarding z.s.</v>
          </cell>
          <cell r="S1077" t="str">
            <v>Hlavní město Praha</v>
          </cell>
          <cell r="T1077" t="str">
            <v>SB</v>
          </cell>
        </row>
        <row r="1078">
          <cell r="D1078" t="str">
            <v>andrea</v>
          </cell>
          <cell r="E1078" t="str">
            <v>Glumbíková</v>
          </cell>
          <cell r="F1078" t="str">
            <v>Žena</v>
          </cell>
          <cell r="G1078" t="str">
            <v>055617/3662</v>
          </cell>
          <cell r="H1078" t="str">
            <v>Česká republika</v>
          </cell>
          <cell r="I1078" t="str">
            <v>Pavlousková</v>
          </cell>
          <cell r="K1078" t="str">
            <v>Mokré lazce (Česká republika)</v>
          </cell>
          <cell r="L1078">
            <v>74762</v>
          </cell>
          <cell r="O1078" t="str">
            <v>andrea.glumbikova@czechsnowboarding.cz</v>
          </cell>
          <cell r="P1078">
            <v>38520</v>
          </cell>
          <cell r="Q1078">
            <v>14707227</v>
          </cell>
          <cell r="R1078" t="str">
            <v>Český snowboarding z.s.</v>
          </cell>
          <cell r="S1078" t="str">
            <v>Hlavní město Praha</v>
          </cell>
          <cell r="T1078" t="str">
            <v>SB</v>
          </cell>
        </row>
        <row r="1079">
          <cell r="D1079" t="str">
            <v>Dariia</v>
          </cell>
          <cell r="E1079" t="str">
            <v>Glushko</v>
          </cell>
          <cell r="F1079" t="str">
            <v>Žena</v>
          </cell>
          <cell r="G1079" t="str">
            <v>835728/1295</v>
          </cell>
          <cell r="H1079" t="str">
            <v>Česká republika</v>
          </cell>
          <cell r="I1079" t="str">
            <v>Úlehlova</v>
          </cell>
          <cell r="J1079">
            <v>319</v>
          </cell>
          <cell r="K1079" t="str">
            <v>Ostrava - Hrabůvka</v>
          </cell>
          <cell r="L1079">
            <v>70030</v>
          </cell>
          <cell r="M1079" t="str">
            <v>Moravskoslezský kraj</v>
          </cell>
          <cell r="O1079" t="str">
            <v>dariia.glushko@czechsnowboarding.cz</v>
          </cell>
          <cell r="P1079">
            <v>30525</v>
          </cell>
          <cell r="Q1079">
            <v>14671861</v>
          </cell>
          <cell r="R1079" t="str">
            <v>Český snowboarding z.s.</v>
          </cell>
          <cell r="S1079" t="str">
            <v>Hlavní město Praha</v>
          </cell>
          <cell r="T1079" t="str">
            <v>SB</v>
          </cell>
        </row>
        <row r="1080">
          <cell r="C1080">
            <v>776110</v>
          </cell>
          <cell r="D1080" t="str">
            <v>Antonín</v>
          </cell>
          <cell r="E1080" t="str">
            <v>Goj</v>
          </cell>
          <cell r="F1080" t="str">
            <v>Muž</v>
          </cell>
          <cell r="G1080" t="str">
            <v>080720/3771</v>
          </cell>
          <cell r="H1080" t="str">
            <v>Česká republika</v>
          </cell>
          <cell r="I1080" t="str">
            <v>nábřeží Svazu protifašistických bojovníků</v>
          </cell>
          <cell r="J1080">
            <v>452</v>
          </cell>
          <cell r="K1080" t="str">
            <v>Ostrava - Poruba</v>
          </cell>
          <cell r="L1080">
            <v>70800</v>
          </cell>
          <cell r="M1080" t="str">
            <v>Moravskoslezský kraj</v>
          </cell>
          <cell r="N1080" t="str">
            <v>4,20726E+11</v>
          </cell>
          <cell r="O1080" t="str">
            <v>antonin.guj@czechsnowboarding.cz</v>
          </cell>
          <cell r="P1080">
            <v>39649</v>
          </cell>
          <cell r="Q1080">
            <v>14712378</v>
          </cell>
          <cell r="R1080" t="str">
            <v>Český snowboarding z.s.</v>
          </cell>
          <cell r="S1080" t="str">
            <v>Hlavní město Praha</v>
          </cell>
          <cell r="T1080" t="str">
            <v>SB</v>
          </cell>
        </row>
        <row r="1081">
          <cell r="C1081">
            <v>775701</v>
          </cell>
          <cell r="D1081" t="str">
            <v>Petr</v>
          </cell>
          <cell r="E1081" t="str">
            <v>Gola</v>
          </cell>
          <cell r="F1081" t="str">
            <v>Muž</v>
          </cell>
          <cell r="G1081" t="str">
            <v>110602/0597</v>
          </cell>
          <cell r="H1081" t="str">
            <v>Česká republika</v>
          </cell>
          <cell r="I1081" t="str">
            <v>Tichá</v>
          </cell>
          <cell r="J1081">
            <v>553</v>
          </cell>
          <cell r="K1081" t="str">
            <v>Tichá</v>
          </cell>
          <cell r="L1081">
            <v>74274</v>
          </cell>
          <cell r="M1081" t="str">
            <v>Moravskoslezský kraj</v>
          </cell>
          <cell r="N1081" t="str">
            <v>4,20726E+11</v>
          </cell>
          <cell r="O1081" t="str">
            <v>vitagola@seznam.cz</v>
          </cell>
          <cell r="P1081">
            <v>40696</v>
          </cell>
          <cell r="Q1081">
            <v>15770991</v>
          </cell>
          <cell r="R1081" t="str">
            <v>Lítací jelen z.s.</v>
          </cell>
          <cell r="S1081" t="str">
            <v>Moravskoslezský kraj</v>
          </cell>
          <cell r="T1081" t="str">
            <v>SB</v>
          </cell>
        </row>
        <row r="1082">
          <cell r="D1082" t="str">
            <v>Martin</v>
          </cell>
          <cell r="E1082" t="str">
            <v>Goliáš</v>
          </cell>
          <cell r="F1082" t="str">
            <v>Muž</v>
          </cell>
          <cell r="G1082" t="str">
            <v>890405/4170</v>
          </cell>
          <cell r="H1082" t="str">
            <v>Česká republika</v>
          </cell>
          <cell r="I1082" t="str">
            <v>Čebín</v>
          </cell>
          <cell r="J1082">
            <v>473</v>
          </cell>
          <cell r="K1082" t="str">
            <v>Čebín</v>
          </cell>
          <cell r="L1082">
            <v>66423</v>
          </cell>
          <cell r="M1082" t="str">
            <v>Jihomoravský kraj</v>
          </cell>
          <cell r="O1082" t="str">
            <v>martingoli@seznam.cz</v>
          </cell>
          <cell r="P1082">
            <v>32603</v>
          </cell>
          <cell r="Q1082">
            <v>13390148</v>
          </cell>
          <cell r="R1082" t="str">
            <v>Český snowboarding z.s.</v>
          </cell>
          <cell r="S1082" t="str">
            <v>Hlavní město Praha</v>
          </cell>
          <cell r="T1082" t="str">
            <v>SB</v>
          </cell>
        </row>
        <row r="1083">
          <cell r="C1083">
            <v>889621</v>
          </cell>
          <cell r="D1083" t="str">
            <v>Terezie</v>
          </cell>
          <cell r="E1083" t="str">
            <v>Golová</v>
          </cell>
          <cell r="F1083" t="str">
            <v>Žena</v>
          </cell>
          <cell r="G1083" t="str">
            <v>145721/0425</v>
          </cell>
          <cell r="H1083" t="str">
            <v>Česká republika</v>
          </cell>
          <cell r="I1083" t="str">
            <v>Tichá</v>
          </cell>
          <cell r="J1083">
            <v>553</v>
          </cell>
          <cell r="K1083" t="str">
            <v>Tichá</v>
          </cell>
          <cell r="L1083">
            <v>74274</v>
          </cell>
          <cell r="M1083" t="str">
            <v>Moravskoslezský kraj</v>
          </cell>
          <cell r="N1083" t="str">
            <v>4,20726E+11</v>
          </cell>
          <cell r="O1083" t="str">
            <v>vitagola@seznam.cz</v>
          </cell>
          <cell r="P1083">
            <v>41841</v>
          </cell>
          <cell r="Q1083">
            <v>13814221</v>
          </cell>
          <cell r="R1083" t="str">
            <v>Lítací jelen z.s.</v>
          </cell>
          <cell r="S1083" t="str">
            <v>Moravskoslezský kraj</v>
          </cell>
          <cell r="T1083" t="str">
            <v>SB</v>
          </cell>
        </row>
        <row r="1084">
          <cell r="D1084" t="str">
            <v>Zoltán</v>
          </cell>
          <cell r="E1084" t="str">
            <v>Gombos</v>
          </cell>
          <cell r="F1084" t="str">
            <v>Muž</v>
          </cell>
          <cell r="G1084" t="str">
            <v>680429/7082</v>
          </cell>
          <cell r="H1084" t="str">
            <v>Česká republika</v>
          </cell>
          <cell r="I1084" t="str">
            <v>Na Fialce</v>
          </cell>
          <cell r="K1084" t="str">
            <v>Praha 6 (Česká republika)</v>
          </cell>
          <cell r="L1084">
            <v>16018</v>
          </cell>
          <cell r="O1084" t="str">
            <v>gombos@ceskysnowboarding.cz</v>
          </cell>
          <cell r="P1084">
            <v>24957</v>
          </cell>
          <cell r="Q1084">
            <v>13023164</v>
          </cell>
          <cell r="R1084" t="str">
            <v>Český snowboarding z.s.</v>
          </cell>
          <cell r="S1084" t="str">
            <v>Hlavní město Praha</v>
          </cell>
          <cell r="T1084" t="str">
            <v>SB</v>
          </cell>
        </row>
        <row r="1085">
          <cell r="D1085" t="str">
            <v>Alena</v>
          </cell>
          <cell r="E1085" t="str">
            <v>Gonda</v>
          </cell>
          <cell r="F1085" t="str">
            <v>Žena</v>
          </cell>
          <cell r="G1085" t="str">
            <v>765729/0630</v>
          </cell>
          <cell r="H1085" t="str">
            <v>Česká republika</v>
          </cell>
          <cell r="I1085" t="str">
            <v>Souběžná</v>
          </cell>
          <cell r="J1085">
            <v>289</v>
          </cell>
          <cell r="K1085" t="str">
            <v>Hýskov</v>
          </cell>
          <cell r="L1085">
            <v>26706</v>
          </cell>
          <cell r="M1085" t="str">
            <v>Středočeský kraj</v>
          </cell>
          <cell r="O1085" t="str">
            <v>alenagonda@ceskysnowboarding.cz</v>
          </cell>
          <cell r="P1085">
            <v>27970</v>
          </cell>
          <cell r="Q1085">
            <v>12976482</v>
          </cell>
          <cell r="R1085" t="str">
            <v>Český snowboarding z.s.</v>
          </cell>
          <cell r="S1085" t="str">
            <v>Hlavní město Praha</v>
          </cell>
          <cell r="T1085" t="str">
            <v>SB</v>
          </cell>
        </row>
        <row r="1086">
          <cell r="D1086" t="str">
            <v>Petr</v>
          </cell>
          <cell r="E1086" t="str">
            <v>Gondek</v>
          </cell>
          <cell r="F1086" t="str">
            <v>Muž</v>
          </cell>
          <cell r="G1086" t="str">
            <v>131013/1185</v>
          </cell>
          <cell r="H1086" t="str">
            <v>Česká republika</v>
          </cell>
          <cell r="I1086" t="str">
            <v>Bayerova</v>
          </cell>
          <cell r="J1086">
            <v>588</v>
          </cell>
          <cell r="K1086" t="str">
            <v>Brno - Veveří</v>
          </cell>
          <cell r="L1086">
            <v>60200</v>
          </cell>
          <cell r="M1086" t="str">
            <v>Jihomoravský kraj</v>
          </cell>
          <cell r="O1086" t="str">
            <v>gondek@czechsnowboarding.cz</v>
          </cell>
          <cell r="P1086">
            <v>41560</v>
          </cell>
          <cell r="Q1086">
            <v>14643872</v>
          </cell>
          <cell r="R1086" t="str">
            <v>Český snowboarding z.s.</v>
          </cell>
          <cell r="S1086" t="str">
            <v>Hlavní město Praha</v>
          </cell>
          <cell r="T1086" t="str">
            <v>SB</v>
          </cell>
        </row>
        <row r="1087">
          <cell r="D1087" t="str">
            <v>Ella</v>
          </cell>
          <cell r="E1087" t="str">
            <v>Görcsösová</v>
          </cell>
          <cell r="F1087" t="str">
            <v>Žena</v>
          </cell>
          <cell r="H1087" t="str">
            <v>Slovensko</v>
          </cell>
          <cell r="I1087" t="str">
            <v>Polovnicka</v>
          </cell>
          <cell r="K1087" t="str">
            <v>Košice (Slovensko)</v>
          </cell>
          <cell r="L1087" t="str">
            <v>040 11</v>
          </cell>
          <cell r="O1087" t="str">
            <v>princjozef@gmail.com</v>
          </cell>
          <cell r="P1087">
            <v>40429</v>
          </cell>
          <cell r="Q1087">
            <v>15511620</v>
          </cell>
          <cell r="R1087" t="str">
            <v>Neregistrovaní</v>
          </cell>
          <cell r="S1087" t="str">
            <v>Hlavní město Praha</v>
          </cell>
          <cell r="T1087" t="str">
            <v>SB</v>
          </cell>
        </row>
        <row r="1088">
          <cell r="D1088" t="str">
            <v>Alena</v>
          </cell>
          <cell r="E1088" t="str">
            <v>Gorgolová</v>
          </cell>
          <cell r="F1088" t="str">
            <v>Žena</v>
          </cell>
          <cell r="G1088" t="str">
            <v>785310/1608</v>
          </cell>
          <cell r="H1088" t="str">
            <v>Česká republika</v>
          </cell>
          <cell r="I1088" t="str">
            <v>Levského</v>
          </cell>
          <cell r="J1088">
            <v>3193</v>
          </cell>
          <cell r="K1088" t="str">
            <v>Praha - Modřany</v>
          </cell>
          <cell r="L1088">
            <v>14300</v>
          </cell>
          <cell r="M1088" t="str">
            <v>Hlavní město Praha</v>
          </cell>
          <cell r="O1088" t="str">
            <v>alenaGorgolova@ceskysnowboarding.cz</v>
          </cell>
          <cell r="P1088">
            <v>28559</v>
          </cell>
          <cell r="Q1088">
            <v>12976583</v>
          </cell>
          <cell r="R1088" t="str">
            <v>Český snowboarding z.s.</v>
          </cell>
          <cell r="S1088" t="str">
            <v>Hlavní město Praha</v>
          </cell>
          <cell r="T1088" t="str">
            <v>SB</v>
          </cell>
        </row>
        <row r="1089">
          <cell r="D1089" t="str">
            <v>Dominik</v>
          </cell>
          <cell r="E1089" t="str">
            <v>Görner</v>
          </cell>
          <cell r="F1089" t="str">
            <v>Muž</v>
          </cell>
          <cell r="G1089" t="str">
            <v>111212/1098</v>
          </cell>
          <cell r="H1089" t="str">
            <v>Česká republika</v>
          </cell>
          <cell r="I1089" t="str">
            <v>Zahradní</v>
          </cell>
          <cell r="J1089">
            <v>700</v>
          </cell>
          <cell r="K1089" t="str">
            <v>Jedovnice</v>
          </cell>
          <cell r="L1089">
            <v>67906</v>
          </cell>
          <cell r="M1089" t="str">
            <v>Jihomoravský kraj</v>
          </cell>
          <cell r="O1089" t="str">
            <v>sylvacz@seznam.cz</v>
          </cell>
          <cell r="P1089">
            <v>40889</v>
          </cell>
          <cell r="Q1089">
            <v>14663878</v>
          </cell>
          <cell r="R1089" t="str">
            <v>Český snowboarding z.s.</v>
          </cell>
          <cell r="S1089" t="str">
            <v>Hlavní město Praha</v>
          </cell>
          <cell r="T1089" t="str">
            <v>SB</v>
          </cell>
        </row>
        <row r="1090">
          <cell r="D1090" t="str">
            <v>Viktorie</v>
          </cell>
          <cell r="E1090" t="str">
            <v>Gosson</v>
          </cell>
          <cell r="F1090" t="str">
            <v>Žena</v>
          </cell>
          <cell r="G1090" t="str">
            <v>096203/0839</v>
          </cell>
          <cell r="H1090" t="str">
            <v>Česká republika</v>
          </cell>
          <cell r="I1090" t="str">
            <v>Kunčice</v>
          </cell>
          <cell r="J1090">
            <v>150</v>
          </cell>
          <cell r="K1090" t="str">
            <v>Kunčice</v>
          </cell>
          <cell r="L1090">
            <v>50315</v>
          </cell>
          <cell r="M1090" t="str">
            <v>Královéhradecký kraj</v>
          </cell>
          <cell r="N1090" t="str">
            <v>4,20729E+11</v>
          </cell>
          <cell r="O1090" t="str">
            <v>l.batovsky@centrum.cz</v>
          </cell>
          <cell r="P1090">
            <v>40150</v>
          </cell>
          <cell r="Q1090">
            <v>15518892</v>
          </cell>
          <cell r="R1090" t="str">
            <v>Snowbeasts z.s.</v>
          </cell>
          <cell r="S1090" t="str">
            <v>Liberecký kraj</v>
          </cell>
          <cell r="T1090" t="str">
            <v>SB</v>
          </cell>
        </row>
        <row r="1091">
          <cell r="D1091" t="str">
            <v>Ctirad</v>
          </cell>
          <cell r="E1091" t="str">
            <v>Götz</v>
          </cell>
          <cell r="F1091" t="str">
            <v>Muž</v>
          </cell>
          <cell r="G1091" t="str">
            <v>650910/1060</v>
          </cell>
          <cell r="H1091" t="str">
            <v>Česká republika</v>
          </cell>
          <cell r="I1091" t="str">
            <v>Osadní</v>
          </cell>
          <cell r="J1091">
            <v>1458</v>
          </cell>
          <cell r="K1091" t="str">
            <v>Praha - Holešovice</v>
          </cell>
          <cell r="L1091">
            <v>17000</v>
          </cell>
          <cell r="M1091" t="str">
            <v>Hlavní město Praha</v>
          </cell>
          <cell r="O1091" t="str">
            <v>ctiradgotz@ceskysnowboarding.cz</v>
          </cell>
          <cell r="P1091">
            <v>23995</v>
          </cell>
          <cell r="Q1091">
            <v>12970220</v>
          </cell>
          <cell r="R1091" t="str">
            <v>Český snowboarding z.s.</v>
          </cell>
          <cell r="S1091" t="str">
            <v>Hlavní město Praha</v>
          </cell>
          <cell r="T1091" t="str">
            <v>SB</v>
          </cell>
        </row>
        <row r="1092">
          <cell r="D1092" t="str">
            <v>Martin</v>
          </cell>
          <cell r="E1092" t="str">
            <v>Götzl</v>
          </cell>
          <cell r="F1092" t="str">
            <v>Muž</v>
          </cell>
          <cell r="G1092" t="str">
            <v>761119/2226</v>
          </cell>
          <cell r="H1092" t="str">
            <v>Česká republika</v>
          </cell>
          <cell r="I1092" t="str">
            <v>Sokolovská</v>
          </cell>
          <cell r="J1092">
            <v>333</v>
          </cell>
          <cell r="K1092" t="str">
            <v>Staré Sedlo</v>
          </cell>
          <cell r="L1092">
            <v>35601</v>
          </cell>
          <cell r="M1092" t="str">
            <v>Karlovarský kraj</v>
          </cell>
          <cell r="O1092" t="str">
            <v>martin.gotzl@ceskysnowboarding.cz</v>
          </cell>
          <cell r="P1092">
            <v>28083</v>
          </cell>
          <cell r="Q1092">
            <v>12991135</v>
          </cell>
          <cell r="R1092" t="str">
            <v>Český snowboarding z.s.</v>
          </cell>
          <cell r="S1092" t="str">
            <v>Hlavní město Praha</v>
          </cell>
          <cell r="T1092" t="str">
            <v>SB</v>
          </cell>
        </row>
        <row r="1093">
          <cell r="D1093" t="str">
            <v>Michal</v>
          </cell>
          <cell r="E1093" t="str">
            <v>Grabec</v>
          </cell>
          <cell r="F1093" t="str">
            <v>Muž</v>
          </cell>
          <cell r="G1093" t="str">
            <v>030819/4227</v>
          </cell>
          <cell r="H1093" t="str">
            <v>Česká republika</v>
          </cell>
          <cell r="I1093" t="str">
            <v>Křehlíkova</v>
          </cell>
          <cell r="J1093">
            <v>1109</v>
          </cell>
          <cell r="K1093" t="str">
            <v>Brno - Slatina</v>
          </cell>
          <cell r="L1093">
            <v>62700</v>
          </cell>
          <cell r="M1093" t="str">
            <v>Jihomoravský kraj</v>
          </cell>
          <cell r="O1093" t="str">
            <v>ggrabcova@noss.sz</v>
          </cell>
          <cell r="P1093">
            <v>37852</v>
          </cell>
          <cell r="Q1093">
            <v>14730061</v>
          </cell>
          <cell r="R1093" t="str">
            <v>Český snowboarding z.s.</v>
          </cell>
          <cell r="S1093" t="str">
            <v>Hlavní město Praha</v>
          </cell>
          <cell r="T1093" t="str">
            <v>SB</v>
          </cell>
        </row>
        <row r="1094">
          <cell r="D1094" t="str">
            <v>Kryštof</v>
          </cell>
          <cell r="E1094" t="str">
            <v>Grác</v>
          </cell>
          <cell r="F1094" t="str">
            <v>Muž</v>
          </cell>
          <cell r="G1094" t="str">
            <v>150316/0901</v>
          </cell>
          <cell r="H1094" t="str">
            <v>Česká republika</v>
          </cell>
          <cell r="I1094" t="str">
            <v>Boženy Antonínové</v>
          </cell>
          <cell r="J1094">
            <v>179</v>
          </cell>
          <cell r="K1094" t="str">
            <v>Brno - Mokrá Hora</v>
          </cell>
          <cell r="L1094">
            <v>62100</v>
          </cell>
          <cell r="M1094" t="str">
            <v>Jihomoravský kraj</v>
          </cell>
          <cell r="O1094" t="str">
            <v>grac@czechsnowboarding.cz</v>
          </cell>
          <cell r="P1094">
            <v>42079</v>
          </cell>
          <cell r="Q1094">
            <v>14599012</v>
          </cell>
          <cell r="R1094" t="str">
            <v>Sport Club 2000, z.s.</v>
          </cell>
          <cell r="S1094" t="str">
            <v>Ústecký kraj</v>
          </cell>
          <cell r="T1094" t="str">
            <v>SB</v>
          </cell>
        </row>
        <row r="1095">
          <cell r="D1095" t="str">
            <v>Michaela</v>
          </cell>
          <cell r="E1095" t="str">
            <v>Granzerová</v>
          </cell>
          <cell r="F1095" t="str">
            <v>Žena</v>
          </cell>
          <cell r="G1095" t="str">
            <v>975927/5548</v>
          </cell>
          <cell r="H1095" t="str">
            <v>Česká republika</v>
          </cell>
          <cell r="I1095" t="str">
            <v>Květná</v>
          </cell>
          <cell r="J1095">
            <v>1726</v>
          </cell>
          <cell r="K1095" t="str">
            <v>Bruntál</v>
          </cell>
          <cell r="L1095">
            <v>79201</v>
          </cell>
          <cell r="M1095" t="str">
            <v>Moravskoslezský kraj</v>
          </cell>
          <cell r="O1095" t="str">
            <v>granzerova2@seznam.cz</v>
          </cell>
          <cell r="P1095">
            <v>35700</v>
          </cell>
          <cell r="Q1095">
            <v>14650542</v>
          </cell>
          <cell r="R1095" t="str">
            <v>Český snowboarding z.s.</v>
          </cell>
          <cell r="S1095" t="str">
            <v>Hlavní město Praha</v>
          </cell>
          <cell r="T1095" t="str">
            <v>SB</v>
          </cell>
        </row>
        <row r="1096">
          <cell r="D1096" t="str">
            <v>Martin</v>
          </cell>
          <cell r="E1096" t="str">
            <v>Grebac</v>
          </cell>
          <cell r="F1096" t="str">
            <v>Muž</v>
          </cell>
          <cell r="G1096" t="str">
            <v>750420/7227</v>
          </cell>
          <cell r="H1096" t="str">
            <v>Česká republika</v>
          </cell>
          <cell r="I1096" t="str">
            <v>Osov</v>
          </cell>
          <cell r="K1096" t="str">
            <v>Osov (Česká republika)</v>
          </cell>
          <cell r="L1096" t="str">
            <v>267 25</v>
          </cell>
          <cell r="O1096" t="str">
            <v>martin.grebac@gmail.com</v>
          </cell>
          <cell r="P1096">
            <v>27504</v>
          </cell>
          <cell r="Q1096">
            <v>13416521</v>
          </cell>
          <cell r="R1096" t="str">
            <v>Český snowboarding z.s.</v>
          </cell>
          <cell r="S1096" t="str">
            <v>Hlavní město Praha</v>
          </cell>
          <cell r="T1096" t="str">
            <v>SB</v>
          </cell>
        </row>
        <row r="1097">
          <cell r="D1097" t="str">
            <v>Kristýna</v>
          </cell>
          <cell r="E1097" t="str">
            <v>Grebíková</v>
          </cell>
          <cell r="F1097" t="str">
            <v>Žena</v>
          </cell>
          <cell r="G1097" t="str">
            <v>885714/4164</v>
          </cell>
          <cell r="H1097" t="str">
            <v>Česká republika</v>
          </cell>
          <cell r="I1097" t="str">
            <v>Ve Střešovičkách</v>
          </cell>
          <cell r="J1097">
            <v>2291</v>
          </cell>
          <cell r="K1097" t="str">
            <v>Praha - Břevnov</v>
          </cell>
          <cell r="L1097">
            <v>16900</v>
          </cell>
          <cell r="M1097" t="str">
            <v>Hlavní město Praha</v>
          </cell>
          <cell r="N1097" t="str">
            <v>4,20777E+11</v>
          </cell>
          <cell r="O1097" t="str">
            <v>grebikove@ceskysnowboarding.cz</v>
          </cell>
          <cell r="P1097">
            <v>32338</v>
          </cell>
          <cell r="Q1097">
            <v>10608773</v>
          </cell>
          <cell r="R1097" t="str">
            <v>Český snowboarding z.s.</v>
          </cell>
          <cell r="S1097" t="str">
            <v>Hlavní město Praha</v>
          </cell>
          <cell r="T1097" t="str">
            <v>SB</v>
          </cell>
        </row>
        <row r="1098">
          <cell r="C1098">
            <v>889353</v>
          </cell>
          <cell r="D1098" t="str">
            <v>Sofie</v>
          </cell>
          <cell r="E1098" t="str">
            <v>Gregorová</v>
          </cell>
          <cell r="F1098" t="str">
            <v>Žena</v>
          </cell>
          <cell r="G1098" t="str">
            <v>105719/1157</v>
          </cell>
          <cell r="H1098" t="str">
            <v>Česká republika</v>
          </cell>
          <cell r="I1098" t="str">
            <v>Svážná</v>
          </cell>
          <cell r="J1098">
            <v>444</v>
          </cell>
          <cell r="K1098" t="str">
            <v>Brno - Nový Lískovec</v>
          </cell>
          <cell r="L1098">
            <v>63400</v>
          </cell>
          <cell r="M1098" t="str">
            <v>Jihomoravský kraj</v>
          </cell>
          <cell r="O1098" t="str">
            <v>gregorova@czechsnowboarding.cz</v>
          </cell>
          <cell r="P1098">
            <v>40378</v>
          </cell>
          <cell r="Q1098">
            <v>14590322</v>
          </cell>
          <cell r="R1098" t="str">
            <v>SnowKidz z.s.</v>
          </cell>
          <cell r="S1098" t="str">
            <v>Hlavní město Praha</v>
          </cell>
          <cell r="T1098" t="str">
            <v>SB</v>
          </cell>
        </row>
        <row r="1099">
          <cell r="D1099" t="str">
            <v>Milan</v>
          </cell>
          <cell r="E1099" t="str">
            <v>Grigárek</v>
          </cell>
          <cell r="F1099" t="str">
            <v>Muž</v>
          </cell>
          <cell r="G1099" t="str">
            <v>750219/5712</v>
          </cell>
          <cell r="H1099" t="str">
            <v>Česká republika</v>
          </cell>
          <cell r="I1099" t="str">
            <v>Brněnská</v>
          </cell>
          <cell r="K1099" t="str">
            <v>Přerov (Česká republika)</v>
          </cell>
          <cell r="L1099">
            <v>75002</v>
          </cell>
          <cell r="O1099" t="str">
            <v>meka@email.cz</v>
          </cell>
          <cell r="P1099">
            <v>27444</v>
          </cell>
          <cell r="Q1099">
            <v>13390249</v>
          </cell>
          <cell r="R1099" t="str">
            <v>Český snowboarding z.s.</v>
          </cell>
          <cell r="S1099" t="str">
            <v>Hlavní město Praha</v>
          </cell>
          <cell r="T1099" t="str">
            <v>SB</v>
          </cell>
        </row>
        <row r="1100">
          <cell r="D1100" t="str">
            <v>David</v>
          </cell>
          <cell r="E1100" t="str">
            <v>Grigorov</v>
          </cell>
          <cell r="F1100" t="str">
            <v>Muž</v>
          </cell>
          <cell r="G1100" t="str">
            <v>930301/0497</v>
          </cell>
          <cell r="H1100" t="str">
            <v>Česká republika</v>
          </cell>
          <cell r="I1100" t="str">
            <v>Mladá Topolová</v>
          </cell>
          <cell r="K1100" t="str">
            <v>Nymburk (Česká republika)</v>
          </cell>
          <cell r="L1100">
            <v>28802</v>
          </cell>
          <cell r="O1100" t="str">
            <v>david.grigor@ceskysnowboarding.cz</v>
          </cell>
          <cell r="P1100">
            <v>34029</v>
          </cell>
          <cell r="Q1100">
            <v>12920306</v>
          </cell>
          <cell r="R1100" t="str">
            <v>Český snowboarding z.s.</v>
          </cell>
          <cell r="S1100" t="str">
            <v>Hlavní město Praha</v>
          </cell>
          <cell r="T1100" t="str">
            <v>SB</v>
          </cell>
        </row>
        <row r="1101">
          <cell r="C1101">
            <v>889372</v>
          </cell>
          <cell r="D1101" t="str">
            <v>Viktorie</v>
          </cell>
          <cell r="E1101" t="str">
            <v>Grodová</v>
          </cell>
          <cell r="F1101" t="str">
            <v>Žena</v>
          </cell>
          <cell r="G1101" t="str">
            <v>045730/3561</v>
          </cell>
          <cell r="H1101" t="str">
            <v>Česká republika</v>
          </cell>
          <cell r="I1101" t="str">
            <v>Dukelská</v>
          </cell>
          <cell r="K1101" t="str">
            <v>Hlučín Rovniny (Česká republika)</v>
          </cell>
          <cell r="L1101">
            <v>74801</v>
          </cell>
          <cell r="O1101" t="str">
            <v>grodova@snowkidzcz.com</v>
          </cell>
          <cell r="P1101">
            <v>38198</v>
          </cell>
          <cell r="Q1101">
            <v>14674588</v>
          </cell>
          <cell r="R1101" t="str">
            <v>SnowKidz z.s.</v>
          </cell>
          <cell r="S1101" t="str">
            <v>Hlavní město Praha</v>
          </cell>
          <cell r="T1101" t="str">
            <v>SB</v>
          </cell>
        </row>
        <row r="1102">
          <cell r="D1102" t="str">
            <v>Jiří</v>
          </cell>
          <cell r="E1102" t="str">
            <v>Groh</v>
          </cell>
          <cell r="F1102" t="str">
            <v>Muž</v>
          </cell>
          <cell r="G1102" t="str">
            <v>960319/0894</v>
          </cell>
          <cell r="H1102" t="str">
            <v>Česká republika</v>
          </cell>
          <cell r="I1102" t="str">
            <v>Jiráskova</v>
          </cell>
          <cell r="J1102">
            <v>24</v>
          </cell>
          <cell r="K1102" t="str">
            <v>Jičín - Valdické Předměstí</v>
          </cell>
          <cell r="L1102">
            <v>50601</v>
          </cell>
          <cell r="M1102" t="str">
            <v>Královéhradecký kraj</v>
          </cell>
          <cell r="O1102" t="str">
            <v>zeerou@centrum.cz</v>
          </cell>
          <cell r="P1102">
            <v>35143</v>
          </cell>
          <cell r="Q1102">
            <v>13414295</v>
          </cell>
          <cell r="R1102" t="str">
            <v>Český snowboarding z.s.</v>
          </cell>
          <cell r="S1102" t="str">
            <v>Hlavní město Praha</v>
          </cell>
          <cell r="T1102" t="str">
            <v>SB</v>
          </cell>
        </row>
        <row r="1103">
          <cell r="D1103" t="str">
            <v>Jitka</v>
          </cell>
          <cell r="E1103" t="str">
            <v>Gronátová</v>
          </cell>
          <cell r="F1103" t="str">
            <v>Žena</v>
          </cell>
          <cell r="G1103" t="str">
            <v>836109/0419</v>
          </cell>
          <cell r="H1103" t="str">
            <v>Česká republika</v>
          </cell>
          <cell r="I1103" t="str">
            <v>Odlehlá</v>
          </cell>
          <cell r="J1103">
            <v>557</v>
          </cell>
          <cell r="K1103" t="str">
            <v>Praha - Vysočany</v>
          </cell>
          <cell r="L1103">
            <v>19000</v>
          </cell>
          <cell r="M1103" t="str">
            <v>Hlavní město Praha</v>
          </cell>
          <cell r="N1103" t="str">
            <v>4,20732E+11</v>
          </cell>
          <cell r="O1103" t="str">
            <v>gronatova.jitka@gmail.com</v>
          </cell>
          <cell r="P1103">
            <v>30629</v>
          </cell>
          <cell r="Q1103">
            <v>15823636</v>
          </cell>
          <cell r="R1103" t="str">
            <v>Snowbeasts z.s.</v>
          </cell>
          <cell r="S1103" t="str">
            <v>Liberecký kraj</v>
          </cell>
          <cell r="T1103" t="str">
            <v>SB</v>
          </cell>
        </row>
        <row r="1104">
          <cell r="D1104" t="str">
            <v>Matyáš</v>
          </cell>
          <cell r="E1104" t="str">
            <v>Gross</v>
          </cell>
          <cell r="F1104" t="str">
            <v>Muž</v>
          </cell>
          <cell r="G1104" t="str">
            <v>950202/0066</v>
          </cell>
          <cell r="H1104" t="str">
            <v>Česká republika</v>
          </cell>
          <cell r="I1104" t="str">
            <v>Sinkulova</v>
          </cell>
          <cell r="J1104">
            <v>840</v>
          </cell>
          <cell r="K1104" t="str">
            <v>Praha - Nusle</v>
          </cell>
          <cell r="L1104">
            <v>14000</v>
          </cell>
          <cell r="M1104" t="str">
            <v>Hlavní město Praha</v>
          </cell>
          <cell r="O1104" t="str">
            <v>gross@ceskysnowboarding</v>
          </cell>
          <cell r="P1104">
            <v>34732</v>
          </cell>
          <cell r="Q1104">
            <v>13059641</v>
          </cell>
          <cell r="R1104" t="str">
            <v>Český snowboarding z.s.</v>
          </cell>
          <cell r="S1104" t="str">
            <v>Hlavní město Praha</v>
          </cell>
          <cell r="T1104" t="str">
            <v>SB</v>
          </cell>
        </row>
        <row r="1105">
          <cell r="D1105" t="str">
            <v>Jiří</v>
          </cell>
          <cell r="E1105" t="str">
            <v>Grossl</v>
          </cell>
          <cell r="F1105" t="str">
            <v>Muž</v>
          </cell>
          <cell r="G1105" t="str">
            <v>730908/2781</v>
          </cell>
          <cell r="H1105" t="str">
            <v>Česká republika</v>
          </cell>
          <cell r="I1105" t="str">
            <v>Kpt. Nálepky</v>
          </cell>
          <cell r="J1105">
            <v>2224</v>
          </cell>
          <cell r="K1105" t="str">
            <v>Louny</v>
          </cell>
          <cell r="L1105">
            <v>44001</v>
          </cell>
          <cell r="M1105" t="str">
            <v>Ústecký kraj</v>
          </cell>
          <cell r="O1105" t="str">
            <v>j.grossl@globus.cz</v>
          </cell>
          <cell r="P1105">
            <v>26915</v>
          </cell>
          <cell r="Q1105">
            <v>10472771</v>
          </cell>
          <cell r="R1105" t="str">
            <v>Klub Krušných hor, z.s.</v>
          </cell>
          <cell r="S1105" t="str">
            <v>Karlovarský kraj</v>
          </cell>
          <cell r="T1105" t="str">
            <v>SB</v>
          </cell>
        </row>
        <row r="1106">
          <cell r="C1106">
            <v>888137</v>
          </cell>
          <cell r="D1106" t="str">
            <v>Lenka</v>
          </cell>
          <cell r="E1106" t="str">
            <v>Grosslová</v>
          </cell>
          <cell r="F1106" t="str">
            <v>Žena</v>
          </cell>
          <cell r="G1106" t="str">
            <v>795626/3348</v>
          </cell>
          <cell r="H1106" t="str">
            <v>Česká republika</v>
          </cell>
          <cell r="I1106" t="str">
            <v>Lonkova</v>
          </cell>
          <cell r="J1106">
            <v>460</v>
          </cell>
          <cell r="K1106" t="str">
            <v>Pardubice - Polabiny</v>
          </cell>
          <cell r="L1106">
            <v>53009</v>
          </cell>
          <cell r="M1106" t="str">
            <v>Pardubický kraj</v>
          </cell>
          <cell r="O1106" t="str">
            <v>grosslova@klubkrusnychhor.cz</v>
          </cell>
          <cell r="P1106">
            <v>29032</v>
          </cell>
          <cell r="Q1106">
            <v>10472872</v>
          </cell>
          <cell r="R1106" t="str">
            <v>Klub Krušných hor, z.s.</v>
          </cell>
          <cell r="S1106" t="str">
            <v>Karlovarský kraj</v>
          </cell>
          <cell r="T1106" t="str">
            <v>SB</v>
          </cell>
        </row>
        <row r="1107">
          <cell r="D1107" t="str">
            <v>Michal</v>
          </cell>
          <cell r="E1107" t="str">
            <v>Grossmann</v>
          </cell>
          <cell r="F1107" t="str">
            <v>Muž</v>
          </cell>
          <cell r="G1107" t="str">
            <v>710519/9915</v>
          </cell>
          <cell r="H1107" t="str">
            <v>Česká republika</v>
          </cell>
          <cell r="I1107" t="str">
            <v>Loučná</v>
          </cell>
          <cell r="J1107">
            <v>185</v>
          </cell>
          <cell r="K1107" t="str">
            <v>Loučná pod Klínovcem - Loučná</v>
          </cell>
          <cell r="L1107">
            <v>43191</v>
          </cell>
          <cell r="M1107" t="str">
            <v>Ústecký kraj</v>
          </cell>
          <cell r="O1107" t="str">
            <v>grossmann@sportclub2000.eu</v>
          </cell>
          <cell r="P1107">
            <v>26072</v>
          </cell>
          <cell r="Q1107">
            <v>10489343</v>
          </cell>
          <cell r="R1107" t="str">
            <v>Sport Club 2000, z.s.</v>
          </cell>
          <cell r="S1107" t="str">
            <v>Ústecký kraj</v>
          </cell>
          <cell r="T1107" t="str">
            <v>SB</v>
          </cell>
        </row>
        <row r="1108">
          <cell r="D1108" t="str">
            <v>David</v>
          </cell>
          <cell r="E1108" t="str">
            <v>Grundfest</v>
          </cell>
          <cell r="F1108" t="str">
            <v>Muž</v>
          </cell>
          <cell r="G1108" t="str">
            <v>001119/0179</v>
          </cell>
          <cell r="H1108" t="str">
            <v>Česká republika</v>
          </cell>
          <cell r="I1108" t="str">
            <v>Radějovice 55</v>
          </cell>
          <cell r="K1108" t="str">
            <v>Radějovice (Česká republika)</v>
          </cell>
          <cell r="L1108">
            <v>25168</v>
          </cell>
          <cell r="N1108" t="str">
            <v>4,20607E+11</v>
          </cell>
          <cell r="O1108" t="str">
            <v>opiceg@seznam.cz</v>
          </cell>
          <cell r="P1108">
            <v>36849</v>
          </cell>
          <cell r="Q1108">
            <v>15742093</v>
          </cell>
          <cell r="R1108" t="str">
            <v>ALPINKA SPORTOVNÍ KLUB z. s.</v>
          </cell>
          <cell r="S1108" t="str">
            <v>Středočeský kraj</v>
          </cell>
          <cell r="T1108" t="str">
            <v>ZL</v>
          </cell>
        </row>
        <row r="1109">
          <cell r="D1109" t="str">
            <v>Ondřej</v>
          </cell>
          <cell r="E1109" t="str">
            <v>Grundfest</v>
          </cell>
          <cell r="F1109" t="str">
            <v>Muž</v>
          </cell>
          <cell r="G1109" t="str">
            <v>030219/0152</v>
          </cell>
          <cell r="H1109" t="str">
            <v>Česká republika</v>
          </cell>
          <cell r="I1109" t="str">
            <v>Radějovice 55</v>
          </cell>
          <cell r="K1109" t="str">
            <v>Radějovice (Česká republika)</v>
          </cell>
          <cell r="L1109">
            <v>25168</v>
          </cell>
          <cell r="N1109" t="str">
            <v>4,20607E+11</v>
          </cell>
          <cell r="O1109" t="str">
            <v>1mujemail1@gmail.com</v>
          </cell>
          <cell r="P1109">
            <v>37671</v>
          </cell>
          <cell r="Q1109">
            <v>15741891</v>
          </cell>
          <cell r="R1109" t="str">
            <v>ALPINKA SPORTOVNÍ KLUB z. s.</v>
          </cell>
          <cell r="S1109" t="str">
            <v>Středočeský kraj</v>
          </cell>
          <cell r="T1109" t="str">
            <v>ZL</v>
          </cell>
        </row>
        <row r="1110">
          <cell r="D1110" t="str">
            <v>Štěpánka</v>
          </cell>
          <cell r="E1110" t="str">
            <v>Grundfestová</v>
          </cell>
          <cell r="F1110" t="str">
            <v>Žena</v>
          </cell>
          <cell r="G1110" t="str">
            <v>735222/2042</v>
          </cell>
          <cell r="H1110" t="str">
            <v>Česká republika</v>
          </cell>
          <cell r="I1110" t="str">
            <v>Radějovice 55</v>
          </cell>
          <cell r="K1110" t="str">
            <v>Radějovice (Česká republika)</v>
          </cell>
          <cell r="L1110">
            <v>25168</v>
          </cell>
          <cell r="N1110" t="str">
            <v>4,20603E+11</v>
          </cell>
          <cell r="O1110" t="str">
            <v>alpinka@atlas.cz</v>
          </cell>
          <cell r="P1110">
            <v>26717</v>
          </cell>
          <cell r="Q1110">
            <v>15741992</v>
          </cell>
          <cell r="R1110" t="str">
            <v>ALPINKA SPORTOVNÍ KLUB z. s.</v>
          </cell>
          <cell r="S1110" t="str">
            <v>Středočeský kraj</v>
          </cell>
          <cell r="T1110" t="str">
            <v>ZL</v>
          </cell>
        </row>
        <row r="1111">
          <cell r="D1111" t="str">
            <v>Michal</v>
          </cell>
          <cell r="E1111" t="str">
            <v>Grundler</v>
          </cell>
          <cell r="F1111" t="str">
            <v>Muž</v>
          </cell>
          <cell r="G1111" t="str">
            <v>640420/0110</v>
          </cell>
          <cell r="H1111" t="str">
            <v>Česká republika</v>
          </cell>
          <cell r="I1111" t="str">
            <v>Jiráskova</v>
          </cell>
          <cell r="J1111">
            <v>4207</v>
          </cell>
          <cell r="K1111" t="str">
            <v>Chomutov</v>
          </cell>
          <cell r="L1111">
            <v>43003</v>
          </cell>
          <cell r="M1111" t="str">
            <v>Ústecký kraj</v>
          </cell>
          <cell r="O1111" t="str">
            <v>grundler@sportclub200.eu</v>
          </cell>
          <cell r="P1111">
            <v>23487</v>
          </cell>
          <cell r="Q1111">
            <v>10425988</v>
          </cell>
          <cell r="R1111" t="str">
            <v>Sport Club 2000, z.s.</v>
          </cell>
          <cell r="S1111" t="str">
            <v>Ústecký kraj</v>
          </cell>
          <cell r="T1111" t="str">
            <v>SB</v>
          </cell>
        </row>
        <row r="1112">
          <cell r="D1112" t="str">
            <v>Simona</v>
          </cell>
          <cell r="E1112" t="str">
            <v>Grundlová</v>
          </cell>
          <cell r="F1112" t="str">
            <v>Žena</v>
          </cell>
          <cell r="G1112" t="str">
            <v>765507/0236</v>
          </cell>
          <cell r="H1112" t="str">
            <v>Česká republika</v>
          </cell>
          <cell r="I1112" t="str">
            <v>Pod stadiony</v>
          </cell>
          <cell r="J1112">
            <v>2665</v>
          </cell>
          <cell r="K1112" t="str">
            <v>Praha - Smíchov</v>
          </cell>
          <cell r="L1112">
            <v>15000</v>
          </cell>
          <cell r="M1112" t="str">
            <v>Hlavní město Praha</v>
          </cell>
          <cell r="O1112" t="str">
            <v>sim.gru@gmail.com</v>
          </cell>
          <cell r="P1112">
            <v>27887</v>
          </cell>
          <cell r="Q1112">
            <v>10163785</v>
          </cell>
          <cell r="R1112" t="str">
            <v>Sportovní klub 2.P.S.K., spolek</v>
          </cell>
          <cell r="S1112" t="str">
            <v>Hlavní město Praha</v>
          </cell>
          <cell r="T1112" t="str">
            <v>SB</v>
          </cell>
        </row>
        <row r="1113">
          <cell r="D1113" t="str">
            <v>Jana</v>
          </cell>
          <cell r="E1113" t="str">
            <v>Grušková</v>
          </cell>
          <cell r="F1113" t="str">
            <v>Žena</v>
          </cell>
          <cell r="G1113" t="str">
            <v>085126/2170</v>
          </cell>
          <cell r="H1113" t="str">
            <v>Česká republika</v>
          </cell>
          <cell r="I1113" t="str">
            <v>Bánov</v>
          </cell>
          <cell r="J1113">
            <v>546</v>
          </cell>
          <cell r="K1113" t="str">
            <v>Bánov</v>
          </cell>
          <cell r="L1113">
            <v>68754</v>
          </cell>
          <cell r="M1113" t="str">
            <v>Zlínský kraj</v>
          </cell>
          <cell r="N1113" t="str">
            <v>4,20604E+11</v>
          </cell>
          <cell r="O1113" t="str">
            <v>jana.gruskova@czechsnowboarding.cz</v>
          </cell>
          <cell r="P1113">
            <v>39473</v>
          </cell>
          <cell r="Q1113">
            <v>14718644</v>
          </cell>
          <cell r="R1113" t="str">
            <v>Český snowboarding z.s.</v>
          </cell>
          <cell r="S1113" t="str">
            <v>Hlavní město Praha</v>
          </cell>
          <cell r="T1113" t="str">
            <v>SB</v>
          </cell>
        </row>
        <row r="1114">
          <cell r="D1114" t="str">
            <v>Matyáš</v>
          </cell>
          <cell r="E1114" t="str">
            <v>Gryc</v>
          </cell>
          <cell r="F1114" t="str">
            <v>Muž</v>
          </cell>
          <cell r="G1114" t="str">
            <v>070704/7979</v>
          </cell>
          <cell r="H1114" t="str">
            <v>Česká republika</v>
          </cell>
          <cell r="I1114" t="str">
            <v>Krasová</v>
          </cell>
          <cell r="J1114">
            <v>927</v>
          </cell>
          <cell r="K1114" t="str">
            <v>Brno - Maloměřice</v>
          </cell>
          <cell r="L1114">
            <v>61400</v>
          </cell>
          <cell r="M1114" t="str">
            <v>Jihomoravský kraj</v>
          </cell>
          <cell r="O1114" t="str">
            <v>gryc.matyas@czechsnowboarding.cz</v>
          </cell>
          <cell r="P1114">
            <v>39267</v>
          </cell>
          <cell r="Q1114">
            <v>14620937</v>
          </cell>
          <cell r="R1114" t="str">
            <v>Český snowboarding z.s.</v>
          </cell>
          <cell r="S1114" t="str">
            <v>Hlavní město Praha</v>
          </cell>
          <cell r="T1114" t="str">
            <v>SB</v>
          </cell>
        </row>
        <row r="1115">
          <cell r="D1115" t="str">
            <v>Mikuláš</v>
          </cell>
          <cell r="E1115" t="str">
            <v>Gryc</v>
          </cell>
          <cell r="F1115" t="str">
            <v>Muž</v>
          </cell>
          <cell r="G1115" t="str">
            <v>121119/1003</v>
          </cell>
          <cell r="H1115" t="str">
            <v>Česká republika</v>
          </cell>
          <cell r="I1115" t="str">
            <v>Krasová</v>
          </cell>
          <cell r="J1115">
            <v>927</v>
          </cell>
          <cell r="K1115" t="str">
            <v>Brno - Maloměřice</v>
          </cell>
          <cell r="L1115">
            <v>61400</v>
          </cell>
          <cell r="M1115" t="str">
            <v>Jihomoravský kraj</v>
          </cell>
          <cell r="O1115" t="str">
            <v>gryc.mikulas@czechsnowboarding.cz</v>
          </cell>
          <cell r="P1115">
            <v>41232</v>
          </cell>
          <cell r="Q1115">
            <v>14621038</v>
          </cell>
          <cell r="R1115" t="str">
            <v>Český snowboarding z.s.</v>
          </cell>
          <cell r="S1115" t="str">
            <v>Hlavní město Praha</v>
          </cell>
          <cell r="T1115" t="str">
            <v>SB</v>
          </cell>
        </row>
        <row r="1116">
          <cell r="D1116" t="str">
            <v>Kryštof</v>
          </cell>
          <cell r="E1116" t="str">
            <v>Grycar</v>
          </cell>
          <cell r="F1116" t="str">
            <v>Muž</v>
          </cell>
          <cell r="G1116" t="str">
            <v>060114/3763</v>
          </cell>
          <cell r="H1116" t="str">
            <v>Česká republika</v>
          </cell>
          <cell r="I1116" t="str">
            <v>Horní Bludovice</v>
          </cell>
          <cell r="J1116">
            <v>455</v>
          </cell>
          <cell r="K1116" t="str">
            <v>Horní Bludovice</v>
          </cell>
          <cell r="L1116">
            <v>73937</v>
          </cell>
          <cell r="M1116" t="str">
            <v>Moravskoslezský kraj</v>
          </cell>
          <cell r="O1116" t="str">
            <v>krystof.grycar@czechsnowboarding.cz</v>
          </cell>
          <cell r="P1116">
            <v>38731</v>
          </cell>
          <cell r="Q1116">
            <v>14670851</v>
          </cell>
          <cell r="R1116" t="str">
            <v>Český snowboarding z.s.</v>
          </cell>
          <cell r="S1116" t="str">
            <v>Hlavní město Praha</v>
          </cell>
          <cell r="T1116" t="str">
            <v>SB</v>
          </cell>
        </row>
        <row r="1117">
          <cell r="D1117" t="str">
            <v>Jana</v>
          </cell>
          <cell r="E1117" t="str">
            <v>Grygerová</v>
          </cell>
          <cell r="F1117" t="str">
            <v>Žena</v>
          </cell>
          <cell r="G1117" t="str">
            <v>095314/3378</v>
          </cell>
          <cell r="H1117" t="str">
            <v>Česká republika</v>
          </cell>
          <cell r="I1117" t="str">
            <v>Lesní</v>
          </cell>
          <cell r="J1117">
            <v>69</v>
          </cell>
          <cell r="K1117" t="str">
            <v>Opava - Podvihov</v>
          </cell>
          <cell r="L1117">
            <v>74706</v>
          </cell>
          <cell r="M1117" t="str">
            <v>Moravskoslezský kraj</v>
          </cell>
          <cell r="N1117" t="str">
            <v>4,20774E+11</v>
          </cell>
          <cell r="O1117" t="str">
            <v>jana,grygerova@czechsnowboarding.cz</v>
          </cell>
          <cell r="P1117">
            <v>39886</v>
          </cell>
          <cell r="Q1117">
            <v>14699648</v>
          </cell>
          <cell r="R1117" t="str">
            <v>Český snowboarding z.s.</v>
          </cell>
          <cell r="S1117" t="str">
            <v>Hlavní město Praha</v>
          </cell>
          <cell r="T1117" t="str">
            <v>SB</v>
          </cell>
        </row>
        <row r="1118">
          <cell r="D1118" t="str">
            <v>Karolína</v>
          </cell>
          <cell r="E1118" t="str">
            <v>Guberová</v>
          </cell>
          <cell r="F1118" t="str">
            <v>Žena</v>
          </cell>
          <cell r="G1118" t="str">
            <v>085306/3673</v>
          </cell>
          <cell r="H1118" t="str">
            <v>Česká republika</v>
          </cell>
          <cell r="I1118" t="str">
            <v>Horymírova</v>
          </cell>
          <cell r="J1118">
            <v>2951</v>
          </cell>
          <cell r="K1118" t="str">
            <v>Ostrava - Zábřeh</v>
          </cell>
          <cell r="L1118">
            <v>70030</v>
          </cell>
          <cell r="M1118" t="str">
            <v>Moravskoslezský kraj</v>
          </cell>
          <cell r="N1118" t="str">
            <v>4,20609E+11</v>
          </cell>
          <cell r="O1118" t="str">
            <v>karolina.guberova@czechsnowboarding.cz</v>
          </cell>
          <cell r="P1118">
            <v>39513</v>
          </cell>
          <cell r="Q1118">
            <v>14696214</v>
          </cell>
          <cell r="R1118" t="str">
            <v>Český snowboarding z.s.</v>
          </cell>
          <cell r="S1118" t="str">
            <v>Hlavní město Praha</v>
          </cell>
          <cell r="T1118" t="str">
            <v>SB</v>
          </cell>
        </row>
        <row r="1119">
          <cell r="D1119" t="str">
            <v>Michaela</v>
          </cell>
          <cell r="E1119" t="str">
            <v>Gubílová</v>
          </cell>
          <cell r="F1119" t="str">
            <v>Žena</v>
          </cell>
          <cell r="G1119" t="str">
            <v>795725/3799</v>
          </cell>
          <cell r="H1119" t="str">
            <v>Česká republika</v>
          </cell>
          <cell r="I1119" t="str">
            <v>Švermova</v>
          </cell>
          <cell r="J1119">
            <v>237</v>
          </cell>
          <cell r="K1119" t="str">
            <v>Brno - Bohunice</v>
          </cell>
          <cell r="L1119">
            <v>62500</v>
          </cell>
          <cell r="M1119" t="str">
            <v>Jihomoravský kraj</v>
          </cell>
          <cell r="O1119" t="str">
            <v>gubinova.michaela@czechsnowboarding.cz</v>
          </cell>
          <cell r="P1119">
            <v>29061</v>
          </cell>
          <cell r="Q1119">
            <v>14753000</v>
          </cell>
          <cell r="R1119" t="str">
            <v>Český snowboarding z.s.</v>
          </cell>
          <cell r="S1119" t="str">
            <v>Hlavní město Praha</v>
          </cell>
          <cell r="T1119" t="str">
            <v>SB</v>
          </cell>
        </row>
        <row r="1120">
          <cell r="C1120">
            <v>776081</v>
          </cell>
          <cell r="D1120" t="str">
            <v>Karel</v>
          </cell>
          <cell r="E1120" t="str">
            <v>Güenther</v>
          </cell>
          <cell r="F1120" t="str">
            <v>Muž</v>
          </cell>
          <cell r="G1120" t="str">
            <v>100503/2160</v>
          </cell>
          <cell r="H1120" t="str">
            <v>Česká republika</v>
          </cell>
          <cell r="I1120" t="str">
            <v>Hlubčická</v>
          </cell>
          <cell r="J1120">
            <v>387</v>
          </cell>
          <cell r="K1120" t="str">
            <v>Krnov - Pod Bezručovým vrchem</v>
          </cell>
          <cell r="L1120">
            <v>79401</v>
          </cell>
          <cell r="M1120" t="str">
            <v>Moravskoslezský kraj</v>
          </cell>
          <cell r="N1120" t="str">
            <v>4,20733E+11</v>
          </cell>
          <cell r="O1120" t="str">
            <v>karel.guenther@czechsnowboarding.cz</v>
          </cell>
          <cell r="P1120">
            <v>40301</v>
          </cell>
          <cell r="Q1120">
            <v>14678632</v>
          </cell>
          <cell r="R1120" t="str">
            <v>Český snowboarding z.s.</v>
          </cell>
          <cell r="S1120" t="str">
            <v>Hlavní město Praha</v>
          </cell>
          <cell r="T1120" t="str">
            <v>SB</v>
          </cell>
        </row>
        <row r="1121">
          <cell r="D1121" t="str">
            <v>Monika</v>
          </cell>
          <cell r="E1121" t="str">
            <v>Gumuláková</v>
          </cell>
          <cell r="F1121" t="str">
            <v>Žena</v>
          </cell>
          <cell r="G1121" t="str">
            <v>846123/3231</v>
          </cell>
          <cell r="H1121" t="str">
            <v>Česká republika</v>
          </cell>
          <cell r="I1121" t="str">
            <v>Na Valech</v>
          </cell>
          <cell r="J1121">
            <v>206</v>
          </cell>
          <cell r="K1121" t="str">
            <v>Jaroměř - Jakubské Předměstí</v>
          </cell>
          <cell r="L1121">
            <v>55101</v>
          </cell>
          <cell r="M1121" t="str">
            <v>Královéhradecký kraj</v>
          </cell>
          <cell r="O1121" t="str">
            <v>monikagumulakova@ceskysnowboarding.cz</v>
          </cell>
          <cell r="P1121">
            <v>31009</v>
          </cell>
          <cell r="Q1121">
            <v>13002249</v>
          </cell>
          <cell r="R1121" t="str">
            <v>Český snowboarding z.s.</v>
          </cell>
          <cell r="S1121" t="str">
            <v>Hlavní město Praha</v>
          </cell>
          <cell r="T1121" t="str">
            <v>SB</v>
          </cell>
        </row>
        <row r="1122">
          <cell r="D1122" t="str">
            <v>Jakub</v>
          </cell>
          <cell r="E1122" t="str">
            <v>Gurecký</v>
          </cell>
          <cell r="F1122" t="str">
            <v>Muž</v>
          </cell>
          <cell r="G1122" t="str">
            <v>791128/4403</v>
          </cell>
          <cell r="H1122" t="str">
            <v>Česká republika</v>
          </cell>
          <cell r="I1122" t="str">
            <v>Lužická</v>
          </cell>
          <cell r="J1122">
            <v>1701</v>
          </cell>
          <cell r="K1122" t="str">
            <v>Praha - Vinohrady</v>
          </cell>
          <cell r="L1122">
            <v>12000</v>
          </cell>
          <cell r="M1122" t="str">
            <v>Hlavní město Praha</v>
          </cell>
          <cell r="O1122" t="str">
            <v>gurecky@ceskysnowboaring.cz</v>
          </cell>
          <cell r="P1122">
            <v>29187</v>
          </cell>
          <cell r="Q1122">
            <v>12979213</v>
          </cell>
          <cell r="R1122" t="str">
            <v>Český snowboarding z.s.</v>
          </cell>
          <cell r="S1122" t="str">
            <v>Hlavní město Praha</v>
          </cell>
          <cell r="T1122" t="str">
            <v>SB</v>
          </cell>
        </row>
        <row r="1123">
          <cell r="C1123">
            <v>776421</v>
          </cell>
          <cell r="D1123" t="str">
            <v>Filip</v>
          </cell>
          <cell r="E1123" t="str">
            <v>Gutwirth</v>
          </cell>
          <cell r="F1123" t="str">
            <v>Muž</v>
          </cell>
          <cell r="G1123" t="str">
            <v>920519/1402</v>
          </cell>
          <cell r="H1123" t="str">
            <v>Česká republika</v>
          </cell>
          <cell r="I1123" t="str">
            <v>Nad Koupalištěm</v>
          </cell>
          <cell r="J1123">
            <v>361</v>
          </cell>
          <cell r="K1123" t="str">
            <v>Větřní</v>
          </cell>
          <cell r="L1123">
            <v>38211</v>
          </cell>
          <cell r="M1123" t="str">
            <v>Jihočeský kraj</v>
          </cell>
          <cell r="N1123" t="str">
            <v>4,20777E+11</v>
          </cell>
          <cell r="O1123" t="str">
            <v>gutwirthfilip@gmail.com</v>
          </cell>
          <cell r="P1123">
            <v>33743</v>
          </cell>
          <cell r="Q1123">
            <v>10748516</v>
          </cell>
          <cell r="R1123" t="str">
            <v>Snow Eagles z.s.</v>
          </cell>
          <cell r="S1123" t="str">
            <v>Hlavní město Praha</v>
          </cell>
          <cell r="T1123" t="str">
            <v>SB</v>
          </cell>
        </row>
        <row r="1124">
          <cell r="D1124" t="str">
            <v>Jan</v>
          </cell>
          <cell r="E1124" t="str">
            <v>Haas</v>
          </cell>
          <cell r="F1124" t="str">
            <v>Muž</v>
          </cell>
          <cell r="G1124" t="str">
            <v>910201/7232</v>
          </cell>
          <cell r="H1124" t="str">
            <v>Česká republika</v>
          </cell>
          <cell r="I1124" t="str">
            <v>Boží Dar</v>
          </cell>
          <cell r="K1124" t="str">
            <v>Boží Dar (Česká republika)</v>
          </cell>
          <cell r="L1124">
            <v>36262</v>
          </cell>
          <cell r="O1124" t="str">
            <v>haas@ceskysnowboarding.cz</v>
          </cell>
          <cell r="P1124">
            <v>33270</v>
          </cell>
          <cell r="Q1124">
            <v>10878656</v>
          </cell>
          <cell r="R1124" t="str">
            <v>Český snowboarding z.s.</v>
          </cell>
          <cell r="S1124" t="str">
            <v>Hlavní město Praha</v>
          </cell>
          <cell r="T1124" t="str">
            <v>SB</v>
          </cell>
        </row>
        <row r="1125">
          <cell r="D1125" t="str">
            <v>Gabriela</v>
          </cell>
          <cell r="E1125" t="str">
            <v>Habásková</v>
          </cell>
          <cell r="F1125" t="str">
            <v>Žena</v>
          </cell>
          <cell r="G1125" t="str">
            <v>945802/3124</v>
          </cell>
          <cell r="H1125" t="str">
            <v>Česká republika</v>
          </cell>
          <cell r="I1125" t="str">
            <v>Telnice</v>
          </cell>
          <cell r="K1125" t="str">
            <v>Ústí nad Labem (Česká republika)</v>
          </cell>
          <cell r="L1125">
            <v>40338</v>
          </cell>
          <cell r="O1125" t="str">
            <v>gabriealaannahabaskova@gmail.com</v>
          </cell>
          <cell r="P1125">
            <v>34548</v>
          </cell>
          <cell r="Q1125">
            <v>14084710</v>
          </cell>
          <cell r="R1125" t="str">
            <v>Neregistrovaní</v>
          </cell>
          <cell r="S1125" t="str">
            <v>Ústecký kraj</v>
          </cell>
          <cell r="T1125" t="str">
            <v>SB</v>
          </cell>
        </row>
        <row r="1126">
          <cell r="D1126" t="str">
            <v>Markéta</v>
          </cell>
          <cell r="E1126" t="str">
            <v>Habelová</v>
          </cell>
          <cell r="F1126" t="str">
            <v>Žena</v>
          </cell>
          <cell r="G1126" t="str">
            <v>755813/5926</v>
          </cell>
          <cell r="H1126" t="str">
            <v>Česká republika</v>
          </cell>
          <cell r="I1126" t="str">
            <v>Mozambická</v>
          </cell>
          <cell r="J1126">
            <v>621</v>
          </cell>
          <cell r="K1126" t="str">
            <v>Praha - Vokovice</v>
          </cell>
          <cell r="L1126">
            <v>16000</v>
          </cell>
          <cell r="M1126" t="str">
            <v>Hlavní město Praha</v>
          </cell>
          <cell r="N1126" t="str">
            <v>4,20726E+11</v>
          </cell>
          <cell r="O1126" t="str">
            <v>habelovny@seznam.cz</v>
          </cell>
          <cell r="P1126">
            <v>27619</v>
          </cell>
          <cell r="Q1126">
            <v>12928891</v>
          </cell>
          <cell r="R1126" t="str">
            <v>Český snowboarding z.s.</v>
          </cell>
          <cell r="S1126" t="str">
            <v>Hlavní město Praha</v>
          </cell>
          <cell r="T1126" t="str">
            <v>SB</v>
          </cell>
        </row>
        <row r="1127">
          <cell r="D1127" t="str">
            <v>Jiří</v>
          </cell>
          <cell r="E1127" t="str">
            <v>Habemicht</v>
          </cell>
          <cell r="F1127" t="str">
            <v>Muž</v>
          </cell>
          <cell r="G1127" t="str">
            <v>560724/1772</v>
          </cell>
          <cell r="H1127" t="str">
            <v>Česká republika</v>
          </cell>
          <cell r="I1127" t="str">
            <v>Na Vyhlídce</v>
          </cell>
          <cell r="K1127" t="str">
            <v>Nový Bor (Česká republika)</v>
          </cell>
          <cell r="L1127">
            <v>47301</v>
          </cell>
          <cell r="O1127" t="str">
            <v>habemicht@klubkrusnychhor.cz</v>
          </cell>
          <cell r="P1127">
            <v>20660</v>
          </cell>
          <cell r="Q1127">
            <v>10473781</v>
          </cell>
          <cell r="R1127" t="str">
            <v>Klub Krušných hor, z.s.</v>
          </cell>
          <cell r="S1127" t="str">
            <v>Karlovarský kraj</v>
          </cell>
          <cell r="T1127" t="str">
            <v>SB</v>
          </cell>
        </row>
        <row r="1128">
          <cell r="D1128" t="str">
            <v>Jakub</v>
          </cell>
          <cell r="E1128" t="str">
            <v>Had</v>
          </cell>
          <cell r="F1128" t="str">
            <v>Muž</v>
          </cell>
          <cell r="G1128" t="str">
            <v>011206/1708</v>
          </cell>
          <cell r="H1128" t="str">
            <v>Česká republika</v>
          </cell>
          <cell r="I1128" t="str">
            <v>Luční</v>
          </cell>
          <cell r="J1128">
            <v>498</v>
          </cell>
          <cell r="K1128" t="str">
            <v>Vimperk II</v>
          </cell>
          <cell r="L1128">
            <v>38501</v>
          </cell>
          <cell r="M1128" t="str">
            <v>Jihočeský kraj</v>
          </cell>
          <cell r="N1128" t="str">
            <v>4,20731E+11</v>
          </cell>
          <cell r="O1128" t="str">
            <v>jana.hadova@centrum.cz,</v>
          </cell>
          <cell r="P1128">
            <v>37231</v>
          </cell>
          <cell r="Q1128">
            <v>11225230</v>
          </cell>
          <cell r="R1128" t="str">
            <v>Snow Rockets, z.s.</v>
          </cell>
          <cell r="S1128" t="str">
            <v>Plzeňský kraj</v>
          </cell>
          <cell r="T1128" t="str">
            <v>SB</v>
          </cell>
        </row>
        <row r="1129">
          <cell r="D1129" t="str">
            <v>František</v>
          </cell>
          <cell r="E1129" t="str">
            <v>Hadaš</v>
          </cell>
          <cell r="F1129" t="str">
            <v>Muž</v>
          </cell>
          <cell r="G1129" t="str">
            <v>670726/1682</v>
          </cell>
          <cell r="H1129" t="str">
            <v>Česká republika</v>
          </cell>
          <cell r="I1129" t="str">
            <v>Hlavní</v>
          </cell>
          <cell r="J1129">
            <v>232</v>
          </cell>
          <cell r="K1129" t="str">
            <v>Průhonice</v>
          </cell>
          <cell r="L1129">
            <v>25243</v>
          </cell>
          <cell r="M1129" t="str">
            <v>Středočeský kraj</v>
          </cell>
          <cell r="O1129" t="str">
            <v>frantisekhadas@ceskysnowboarding.cz</v>
          </cell>
          <cell r="P1129">
            <v>24679</v>
          </cell>
          <cell r="Q1129">
            <v>12973755</v>
          </cell>
          <cell r="R1129" t="str">
            <v>Český snowboarding z.s.</v>
          </cell>
          <cell r="S1129" t="str">
            <v>Hlavní město Praha</v>
          </cell>
          <cell r="T1129" t="str">
            <v>SB</v>
          </cell>
        </row>
        <row r="1130">
          <cell r="D1130" t="str">
            <v>Lukáš</v>
          </cell>
          <cell r="E1130" t="str">
            <v>Hadfield</v>
          </cell>
          <cell r="F1130" t="str">
            <v>Muž</v>
          </cell>
          <cell r="G1130" t="str">
            <v>121012/1693</v>
          </cell>
          <cell r="H1130" t="str">
            <v>Česká republika</v>
          </cell>
          <cell r="I1130" t="str">
            <v>Svážná</v>
          </cell>
          <cell r="J1130">
            <v>377</v>
          </cell>
          <cell r="K1130" t="str">
            <v>Brno - Nový Lískovec</v>
          </cell>
          <cell r="L1130">
            <v>63400</v>
          </cell>
          <cell r="M1130" t="str">
            <v>Jihomoravský kraj</v>
          </cell>
          <cell r="O1130" t="str">
            <v>hadfield@czechsnowboarding.cz</v>
          </cell>
          <cell r="P1130">
            <v>41194</v>
          </cell>
          <cell r="Q1130">
            <v>14596079</v>
          </cell>
          <cell r="R1130" t="str">
            <v>SnowKidz z.s.</v>
          </cell>
          <cell r="S1130" t="str">
            <v>Hlavní město Praha</v>
          </cell>
          <cell r="T1130" t="str">
            <v>SB</v>
          </cell>
        </row>
        <row r="1131">
          <cell r="C1131">
            <v>776115</v>
          </cell>
          <cell r="D1131" t="str">
            <v>Tomáš</v>
          </cell>
          <cell r="E1131" t="str">
            <v>Hadfield</v>
          </cell>
          <cell r="F1131" t="str">
            <v>Muž</v>
          </cell>
          <cell r="G1131" t="str">
            <v>101107/0533</v>
          </cell>
          <cell r="H1131" t="str">
            <v>Česká republika</v>
          </cell>
          <cell r="I1131" t="str">
            <v>Svážná</v>
          </cell>
          <cell r="J1131">
            <v>377</v>
          </cell>
          <cell r="K1131" t="str">
            <v>Brno - Nový Lískovec</v>
          </cell>
          <cell r="L1131">
            <v>63400</v>
          </cell>
          <cell r="M1131" t="str">
            <v>Jihomoravský kraj</v>
          </cell>
          <cell r="O1131" t="str">
            <v>tomas.hadfield@czechsnowboarding.cz</v>
          </cell>
          <cell r="P1131">
            <v>40489</v>
          </cell>
          <cell r="Q1131">
            <v>14725415</v>
          </cell>
          <cell r="R1131" t="str">
            <v>Český snowboarding z.s.</v>
          </cell>
          <cell r="S1131" t="str">
            <v>Hlavní město Praha</v>
          </cell>
          <cell r="T1131" t="str">
            <v>SB</v>
          </cell>
        </row>
        <row r="1132">
          <cell r="D1132" t="str">
            <v>David</v>
          </cell>
          <cell r="E1132" t="str">
            <v>Hach</v>
          </cell>
          <cell r="F1132" t="str">
            <v>Muž</v>
          </cell>
          <cell r="G1132" t="str">
            <v>850808/3771</v>
          </cell>
          <cell r="H1132" t="str">
            <v>Česká republika</v>
          </cell>
          <cell r="I1132" t="str">
            <v>Milánská</v>
          </cell>
          <cell r="J1132">
            <v>458</v>
          </cell>
          <cell r="K1132" t="str">
            <v>Praha - Horní Měcholupy</v>
          </cell>
          <cell r="L1132">
            <v>10900</v>
          </cell>
          <cell r="M1132" t="str">
            <v>Hlavní město Praha</v>
          </cell>
          <cell r="O1132" t="str">
            <v>hach@ceskysnowboarding.cz</v>
          </cell>
          <cell r="P1132">
            <v>31267</v>
          </cell>
          <cell r="Q1132">
            <v>10873707</v>
          </cell>
          <cell r="R1132" t="str">
            <v>Český snowboarding z.s.</v>
          </cell>
          <cell r="S1132" t="str">
            <v>Hlavní město Praha</v>
          </cell>
          <cell r="T1132" t="str">
            <v>SB</v>
          </cell>
        </row>
        <row r="1133">
          <cell r="D1133" t="str">
            <v>Petr</v>
          </cell>
          <cell r="E1133" t="str">
            <v>Hajduk</v>
          </cell>
          <cell r="F1133" t="str">
            <v>Muž</v>
          </cell>
          <cell r="G1133" t="str">
            <v>931118/0417</v>
          </cell>
          <cell r="H1133" t="str">
            <v>Česká republika</v>
          </cell>
          <cell r="I1133" t="str">
            <v>Sokolovská</v>
          </cell>
          <cell r="K1133" t="str">
            <v>Praha 8 (Česká republika)</v>
          </cell>
          <cell r="L1133" t="str">
            <v>180 00</v>
          </cell>
          <cell r="N1133" t="str">
            <v>4,20702E+11</v>
          </cell>
          <cell r="O1133" t="str">
            <v>klik1618@seznam.cz</v>
          </cell>
          <cell r="P1133">
            <v>34291</v>
          </cell>
          <cell r="Q1133">
            <v>13010333</v>
          </cell>
          <cell r="R1133" t="str">
            <v>Český snowboarding z.s.</v>
          </cell>
          <cell r="S1133" t="str">
            <v>Hlavní město Praha</v>
          </cell>
          <cell r="T1133" t="str">
            <v>SB</v>
          </cell>
        </row>
        <row r="1134">
          <cell r="D1134" t="str">
            <v>Adam</v>
          </cell>
          <cell r="E1134" t="str">
            <v>Hájek</v>
          </cell>
          <cell r="F1134" t="str">
            <v>Muž</v>
          </cell>
          <cell r="G1134" t="str">
            <v>111010/0640</v>
          </cell>
          <cell r="H1134" t="str">
            <v>Česká republika</v>
          </cell>
          <cell r="I1134" t="str">
            <v>Vojtova</v>
          </cell>
          <cell r="J1134">
            <v>767</v>
          </cell>
          <cell r="K1134" t="str">
            <v>Brno - Štýřice</v>
          </cell>
          <cell r="L1134">
            <v>63900</v>
          </cell>
          <cell r="M1134" t="str">
            <v>Jihomoravský kraj</v>
          </cell>
          <cell r="O1134" t="str">
            <v>hajek@czechsnowboarding.cz</v>
          </cell>
          <cell r="P1134">
            <v>40826</v>
          </cell>
          <cell r="Q1134">
            <v>14593150</v>
          </cell>
          <cell r="R1134" t="str">
            <v>SnowKidz z.s.</v>
          </cell>
          <cell r="S1134" t="str">
            <v>Hlavní město Praha</v>
          </cell>
          <cell r="T1134" t="str">
            <v>SB</v>
          </cell>
        </row>
        <row r="1135">
          <cell r="D1135" t="str">
            <v>Adrian</v>
          </cell>
          <cell r="E1135" t="str">
            <v>Hájek</v>
          </cell>
          <cell r="F1135" t="str">
            <v>Muž</v>
          </cell>
          <cell r="G1135" t="str">
            <v>060131/0831</v>
          </cell>
          <cell r="H1135" t="str">
            <v>Česká republika</v>
          </cell>
          <cell r="I1135" t="str">
            <v>Šmeralova</v>
          </cell>
          <cell r="J1135">
            <v>374</v>
          </cell>
          <cell r="K1135" t="str">
            <v>Hradec Králové - Pražské Předměstí</v>
          </cell>
          <cell r="L1135">
            <v>50002</v>
          </cell>
          <cell r="M1135" t="str">
            <v>Královéhradecký kraj</v>
          </cell>
          <cell r="O1135" t="str">
            <v>petr.hajek@cmail.cz</v>
          </cell>
          <cell r="P1135">
            <v>38748</v>
          </cell>
          <cell r="Q1135">
            <v>15973378</v>
          </cell>
          <cell r="R1135" t="str">
            <v>HIGH5, z.s.</v>
          </cell>
          <cell r="S1135" t="str">
            <v>Královéhradecký kraj</v>
          </cell>
          <cell r="T1135" t="str">
            <v>SB</v>
          </cell>
        </row>
        <row r="1136">
          <cell r="D1136" t="str">
            <v>Jaroslav</v>
          </cell>
          <cell r="E1136" t="str">
            <v>Hájek</v>
          </cell>
          <cell r="F1136" t="str">
            <v>Muž</v>
          </cell>
          <cell r="G1136" t="str">
            <v>900601/7229</v>
          </cell>
          <cell r="H1136" t="str">
            <v>Česká republika</v>
          </cell>
          <cell r="I1136" t="str">
            <v>Mičurinova</v>
          </cell>
          <cell r="J1136">
            <v>1923</v>
          </cell>
          <cell r="K1136" t="str">
            <v>Sokolov</v>
          </cell>
          <cell r="L1136">
            <v>35601</v>
          </cell>
          <cell r="M1136" t="str">
            <v>Karlovarský kraj</v>
          </cell>
          <cell r="O1136" t="str">
            <v>hajek@ceskysnowboarding.cz</v>
          </cell>
          <cell r="P1136">
            <v>33025</v>
          </cell>
          <cell r="Q1136">
            <v>10888356</v>
          </cell>
          <cell r="R1136" t="str">
            <v>Český snowboarding z.s.</v>
          </cell>
          <cell r="S1136" t="str">
            <v>Hlavní město Praha</v>
          </cell>
          <cell r="T1136" t="str">
            <v>SB</v>
          </cell>
        </row>
        <row r="1137">
          <cell r="D1137" t="str">
            <v>Petr</v>
          </cell>
          <cell r="E1137" t="str">
            <v>Hájek</v>
          </cell>
          <cell r="F1137" t="str">
            <v>Muž</v>
          </cell>
          <cell r="G1137" t="str">
            <v>730924/3084</v>
          </cell>
          <cell r="H1137" t="str">
            <v>Česká republika</v>
          </cell>
          <cell r="I1137" t="str">
            <v>Šmeralova</v>
          </cell>
          <cell r="J1137">
            <v>374</v>
          </cell>
          <cell r="K1137" t="str">
            <v>Hradec Králové - Pražské Předměstí</v>
          </cell>
          <cell r="L1137">
            <v>50002</v>
          </cell>
          <cell r="M1137" t="str">
            <v>Královéhradecký kraj</v>
          </cell>
          <cell r="O1137" t="str">
            <v>petr.hajek@cmail.cz</v>
          </cell>
          <cell r="P1137">
            <v>26931</v>
          </cell>
          <cell r="Q1137">
            <v>15972974</v>
          </cell>
          <cell r="R1137" t="str">
            <v>HIGH5, z.s.</v>
          </cell>
          <cell r="S1137" t="str">
            <v>Královéhradecký kraj</v>
          </cell>
          <cell r="T1137" t="str">
            <v>SB</v>
          </cell>
        </row>
        <row r="1138">
          <cell r="D1138" t="str">
            <v>Petr</v>
          </cell>
          <cell r="E1138" t="str">
            <v>Hájek</v>
          </cell>
          <cell r="F1138" t="str">
            <v>Muž</v>
          </cell>
          <cell r="G1138" t="str">
            <v>880905/3341</v>
          </cell>
          <cell r="H1138" t="str">
            <v>Česká republika</v>
          </cell>
          <cell r="I1138" t="str">
            <v>Cukrovarnická</v>
          </cell>
          <cell r="K1138" t="str">
            <v>Praha 6 (Česká republika)</v>
          </cell>
          <cell r="L1138">
            <v>16000</v>
          </cell>
          <cell r="O1138" t="str">
            <v>phdrake@seznam.cz</v>
          </cell>
          <cell r="P1138">
            <v>32391</v>
          </cell>
          <cell r="Q1138">
            <v>12913939</v>
          </cell>
          <cell r="R1138" t="str">
            <v>Český snowboarding z.s.</v>
          </cell>
          <cell r="S1138" t="str">
            <v>Hlavní město Praha</v>
          </cell>
          <cell r="T1138" t="str">
            <v>SB</v>
          </cell>
        </row>
        <row r="1139">
          <cell r="D1139" t="str">
            <v>Tadáš</v>
          </cell>
          <cell r="E1139" t="str">
            <v>Hájek</v>
          </cell>
          <cell r="F1139" t="str">
            <v>Muž</v>
          </cell>
          <cell r="G1139" t="str">
            <v>151014/0214</v>
          </cell>
          <cell r="H1139" t="str">
            <v>Česká republika</v>
          </cell>
          <cell r="I1139" t="str">
            <v>Vsetínská</v>
          </cell>
          <cell r="J1139">
            <v>525</v>
          </cell>
          <cell r="K1139" t="str">
            <v>Brno - Štýřice</v>
          </cell>
          <cell r="L1139">
            <v>63900</v>
          </cell>
          <cell r="M1139" t="str">
            <v>Jihomoravský kraj</v>
          </cell>
          <cell r="O1139" t="str">
            <v>adelahajkova@gmail.com</v>
          </cell>
          <cell r="P1139">
            <v>42291</v>
          </cell>
          <cell r="Q1139">
            <v>14638418</v>
          </cell>
          <cell r="R1139" t="str">
            <v>Český snowboarding z.s.</v>
          </cell>
          <cell r="S1139" t="str">
            <v>Hlavní město Praha</v>
          </cell>
          <cell r="T1139" t="str">
            <v>SB</v>
          </cell>
        </row>
        <row r="1140">
          <cell r="D1140" t="str">
            <v>Tomáš</v>
          </cell>
          <cell r="E1140" t="str">
            <v>Hájek</v>
          </cell>
          <cell r="F1140" t="str">
            <v>Muž</v>
          </cell>
          <cell r="G1140" t="str">
            <v>120716/1395</v>
          </cell>
          <cell r="H1140" t="str">
            <v>Česká republika</v>
          </cell>
          <cell r="I1140" t="str">
            <v>Rolnická</v>
          </cell>
          <cell r="J1140">
            <v>659</v>
          </cell>
          <cell r="K1140" t="str">
            <v>Brno - Bohunice</v>
          </cell>
          <cell r="L1140">
            <v>62500</v>
          </cell>
          <cell r="M1140" t="str">
            <v>Jihomoravský kraj</v>
          </cell>
          <cell r="O1140" t="str">
            <v>hajek.tomas@czechsnowboarding.cz</v>
          </cell>
          <cell r="P1140">
            <v>41106</v>
          </cell>
          <cell r="Q1140">
            <v>14726829</v>
          </cell>
          <cell r="R1140" t="str">
            <v>Český snowboarding z.s.</v>
          </cell>
          <cell r="S1140" t="str">
            <v>Hlavní město Praha</v>
          </cell>
          <cell r="T1140" t="str">
            <v>SB</v>
          </cell>
        </row>
        <row r="1141">
          <cell r="D1141" t="str">
            <v>Václav</v>
          </cell>
          <cell r="E1141" t="str">
            <v>Hájek</v>
          </cell>
          <cell r="F1141" t="str">
            <v>Muž</v>
          </cell>
          <cell r="G1141" t="str">
            <v>850330/4183</v>
          </cell>
          <cell r="H1141" t="str">
            <v>Česká republika</v>
          </cell>
          <cell r="I1141" t="str">
            <v>Dvořákova</v>
          </cell>
          <cell r="K1141" t="str">
            <v>Turnov (Česká republika)</v>
          </cell>
          <cell r="L1141">
            <v>51101</v>
          </cell>
          <cell r="O1141" t="str">
            <v>hajek@ceskysnowboarding.cz</v>
          </cell>
          <cell r="P1141">
            <v>31136</v>
          </cell>
          <cell r="Q1141">
            <v>10872693</v>
          </cell>
          <cell r="R1141" t="str">
            <v>Český snowboarding z.s.</v>
          </cell>
          <cell r="S1141" t="str">
            <v>Hlavní město Praha</v>
          </cell>
          <cell r="T1141" t="str">
            <v>SB</v>
          </cell>
        </row>
        <row r="1142">
          <cell r="D1142" t="str">
            <v>Agáta</v>
          </cell>
          <cell r="E1142" t="str">
            <v>Hájková</v>
          </cell>
          <cell r="F1142" t="str">
            <v>Žena</v>
          </cell>
          <cell r="G1142" t="str">
            <v>035727/3279</v>
          </cell>
          <cell r="H1142" t="str">
            <v>Česká republika</v>
          </cell>
          <cell r="I1142" t="str">
            <v>Šmeralova</v>
          </cell>
          <cell r="J1142">
            <v>374</v>
          </cell>
          <cell r="K1142" t="str">
            <v>Hradec Králové - Pražské Předměstí</v>
          </cell>
          <cell r="L1142">
            <v>50002</v>
          </cell>
          <cell r="M1142" t="str">
            <v>Královéhradecký kraj</v>
          </cell>
          <cell r="O1142" t="str">
            <v>petr.hajek@cmail.cz</v>
          </cell>
          <cell r="P1142">
            <v>37829</v>
          </cell>
          <cell r="Q1142">
            <v>15973277</v>
          </cell>
          <cell r="R1142" t="str">
            <v>HIGH5, z.s.</v>
          </cell>
          <cell r="S1142" t="str">
            <v>Královéhradecký kraj</v>
          </cell>
          <cell r="T1142" t="str">
            <v>SB</v>
          </cell>
        </row>
        <row r="1143">
          <cell r="C1143">
            <v>889141</v>
          </cell>
          <cell r="D1143" t="str">
            <v>Sabina</v>
          </cell>
          <cell r="E1143" t="str">
            <v>Hájková</v>
          </cell>
          <cell r="F1143" t="str">
            <v>Žena</v>
          </cell>
          <cell r="G1143" t="str">
            <v>995507/3887</v>
          </cell>
          <cell r="H1143" t="str">
            <v>Česká republika</v>
          </cell>
          <cell r="I1143" t="str">
            <v>K.J.Erbena</v>
          </cell>
          <cell r="K1143" t="str">
            <v>Vrchlabí (Česká republika)</v>
          </cell>
          <cell r="L1143">
            <v>54303</v>
          </cell>
          <cell r="O1143" t="str">
            <v>lindi-lila@email.cz</v>
          </cell>
          <cell r="P1143">
            <v>36287</v>
          </cell>
          <cell r="Q1143">
            <v>13421369</v>
          </cell>
          <cell r="R1143" t="str">
            <v>Český snowboarding z.s.</v>
          </cell>
          <cell r="S1143" t="str">
            <v>Hlavní město Praha</v>
          </cell>
          <cell r="T1143" t="str">
            <v>SB</v>
          </cell>
        </row>
        <row r="1144">
          <cell r="D1144" t="str">
            <v>Veronika</v>
          </cell>
          <cell r="E1144" t="str">
            <v>Hájková</v>
          </cell>
          <cell r="F1144" t="str">
            <v>Žena</v>
          </cell>
          <cell r="G1144" t="str">
            <v>755713/3100</v>
          </cell>
          <cell r="H1144" t="str">
            <v>Česká republika</v>
          </cell>
          <cell r="I1144" t="str">
            <v>Šmeralova</v>
          </cell>
          <cell r="J1144">
            <v>374</v>
          </cell>
          <cell r="K1144" t="str">
            <v>Hradec Králové - Pražské Předměstí</v>
          </cell>
          <cell r="L1144">
            <v>50002</v>
          </cell>
          <cell r="M1144" t="str">
            <v>Královéhradecký kraj</v>
          </cell>
          <cell r="O1144" t="str">
            <v>petr.hajek@cmail.cz</v>
          </cell>
          <cell r="P1144">
            <v>27588</v>
          </cell>
          <cell r="Q1144">
            <v>15972873</v>
          </cell>
          <cell r="R1144" t="str">
            <v>HIGH5, z.s.</v>
          </cell>
          <cell r="S1144" t="str">
            <v>Královéhradecký kraj</v>
          </cell>
          <cell r="T1144" t="str">
            <v>SB</v>
          </cell>
        </row>
        <row r="1145">
          <cell r="C1145">
            <v>776166</v>
          </cell>
          <cell r="D1145" t="str">
            <v>Filip</v>
          </cell>
          <cell r="E1145" t="str">
            <v>Hajžman</v>
          </cell>
          <cell r="F1145" t="str">
            <v>Muž</v>
          </cell>
          <cell r="G1145" t="str">
            <v>140226/1344</v>
          </cell>
          <cell r="H1145" t="str">
            <v>Česká republika</v>
          </cell>
          <cell r="I1145" t="str">
            <v>Nýřanská</v>
          </cell>
          <cell r="K1145" t="str">
            <v>Plzeň 1 (Tchaj-wan)</v>
          </cell>
          <cell r="L1145" t="str">
            <v>323 26</v>
          </cell>
          <cell r="M1145" t="str">
            <v>Plzeňský kraj</v>
          </cell>
          <cell r="N1145" t="str">
            <v>4,20731E+11</v>
          </cell>
          <cell r="O1145" t="str">
            <v>martina-hajzmanova@seznam.cz</v>
          </cell>
          <cell r="P1145">
            <v>41696</v>
          </cell>
          <cell r="Q1145">
            <v>13805026</v>
          </cell>
          <cell r="R1145" t="str">
            <v>Snow Rockets, z.s.</v>
          </cell>
          <cell r="S1145" t="str">
            <v>Plzeňský kraj</v>
          </cell>
          <cell r="T1145" t="str">
            <v>SB</v>
          </cell>
        </row>
        <row r="1146">
          <cell r="D1146" t="str">
            <v>Miroslav</v>
          </cell>
          <cell r="E1146" t="str">
            <v>Halámek</v>
          </cell>
          <cell r="F1146" t="str">
            <v>Muž</v>
          </cell>
          <cell r="G1146" t="str">
            <v>710922/3770</v>
          </cell>
          <cell r="H1146" t="str">
            <v>Česká republika</v>
          </cell>
          <cell r="I1146" t="str">
            <v>náměstí Míru</v>
          </cell>
          <cell r="J1146">
            <v>99</v>
          </cell>
          <cell r="K1146" t="str">
            <v>Olešnice</v>
          </cell>
          <cell r="L1146">
            <v>67974</v>
          </cell>
          <cell r="M1146" t="str">
            <v>Jihomoravský kraj</v>
          </cell>
          <cell r="O1146" t="str">
            <v>halamek@czechsnowboarding.cz</v>
          </cell>
          <cell r="P1146">
            <v>26198</v>
          </cell>
          <cell r="Q1146">
            <v>14650340</v>
          </cell>
          <cell r="R1146" t="str">
            <v>Český snowboarding z.s.</v>
          </cell>
          <cell r="S1146" t="str">
            <v>Hlavní město Praha</v>
          </cell>
          <cell r="T1146" t="str">
            <v>SB</v>
          </cell>
        </row>
        <row r="1147">
          <cell r="D1147" t="str">
            <v>Eliška</v>
          </cell>
          <cell r="E1147" t="str">
            <v>Halamová</v>
          </cell>
          <cell r="F1147" t="str">
            <v>Žena</v>
          </cell>
          <cell r="G1147" t="str">
            <v>005714/2151</v>
          </cell>
          <cell r="H1147" t="str">
            <v>Česká republika</v>
          </cell>
          <cell r="I1147" t="str">
            <v>Zádub</v>
          </cell>
          <cell r="J1147">
            <v>61</v>
          </cell>
          <cell r="K1147" t="str">
            <v>Zádub-Závišín - Zádub</v>
          </cell>
          <cell r="L1147">
            <v>35301</v>
          </cell>
          <cell r="M1147" t="str">
            <v>Karlovarský kraj</v>
          </cell>
          <cell r="O1147" t="str">
            <v>eliska.hala@seznam.cz</v>
          </cell>
          <cell r="P1147">
            <v>36721</v>
          </cell>
          <cell r="Q1147">
            <v>13634567</v>
          </cell>
          <cell r="R1147" t="str">
            <v>Snow Rockets, z.s.</v>
          </cell>
          <cell r="S1147" t="str">
            <v>Plzeňský kraj</v>
          </cell>
          <cell r="T1147" t="str">
            <v>SB</v>
          </cell>
        </row>
        <row r="1148">
          <cell r="D1148" t="str">
            <v>Jakub</v>
          </cell>
          <cell r="E1148" t="str">
            <v>Halanič</v>
          </cell>
          <cell r="F1148" t="str">
            <v>Muž</v>
          </cell>
          <cell r="G1148" t="str">
            <v>831201/1004</v>
          </cell>
          <cell r="H1148" t="str">
            <v>Česká republika</v>
          </cell>
          <cell r="I1148" t="str">
            <v>Pivovarská</v>
          </cell>
          <cell r="J1148">
            <v>148</v>
          </cell>
          <cell r="K1148" t="str">
            <v>Králíky</v>
          </cell>
          <cell r="L1148">
            <v>56169</v>
          </cell>
          <cell r="M1148" t="str">
            <v>Pardubický kraj</v>
          </cell>
          <cell r="O1148" t="str">
            <v>halanic@ceskysnowboarding.cz</v>
          </cell>
          <cell r="P1148">
            <v>30651</v>
          </cell>
          <cell r="Q1148">
            <v>10868855</v>
          </cell>
          <cell r="R1148" t="str">
            <v>Český snowboarding z.s.</v>
          </cell>
          <cell r="S1148" t="str">
            <v>Hlavní město Praha</v>
          </cell>
          <cell r="T1148" t="str">
            <v>SB</v>
          </cell>
        </row>
        <row r="1149">
          <cell r="D1149" t="str">
            <v>Amélie</v>
          </cell>
          <cell r="E1149" t="str">
            <v>Halašová</v>
          </cell>
          <cell r="F1149" t="str">
            <v>Žena</v>
          </cell>
          <cell r="G1149" t="str">
            <v>056224/1086</v>
          </cell>
          <cell r="H1149" t="str">
            <v>Česká republika</v>
          </cell>
          <cell r="I1149" t="str">
            <v>U Kamencového jezera</v>
          </cell>
          <cell r="J1149">
            <v>5908</v>
          </cell>
          <cell r="K1149" t="str">
            <v>Chomutov</v>
          </cell>
          <cell r="L1149">
            <v>43001</v>
          </cell>
          <cell r="M1149" t="str">
            <v>Ústecký kraj</v>
          </cell>
          <cell r="O1149" t="str">
            <v>pavel.halas@cvcw.cz</v>
          </cell>
          <cell r="P1149">
            <v>38710</v>
          </cell>
          <cell r="Q1149">
            <v>11448431</v>
          </cell>
          <cell r="R1149" t="str">
            <v>Snow Rockets, z.s.</v>
          </cell>
          <cell r="S1149" t="str">
            <v>Plzeňský kraj</v>
          </cell>
          <cell r="T1149" t="str">
            <v>AD</v>
          </cell>
        </row>
        <row r="1150">
          <cell r="C1150">
            <v>889224</v>
          </cell>
          <cell r="D1150" t="str">
            <v>Anna</v>
          </cell>
          <cell r="E1150" t="str">
            <v>Halašová</v>
          </cell>
          <cell r="F1150" t="str">
            <v>Žena</v>
          </cell>
          <cell r="G1150" t="str">
            <v>045529/1078</v>
          </cell>
          <cell r="H1150" t="str">
            <v>Česká republika</v>
          </cell>
          <cell r="I1150" t="str">
            <v>U Kamencového jezera</v>
          </cell>
          <cell r="J1150">
            <v>5908</v>
          </cell>
          <cell r="K1150" t="str">
            <v>Chomutov</v>
          </cell>
          <cell r="L1150">
            <v>43001</v>
          </cell>
          <cell r="M1150" t="str">
            <v>Ústecký kraj</v>
          </cell>
          <cell r="O1150" t="str">
            <v>anna.halas@icloud.com</v>
          </cell>
          <cell r="P1150">
            <v>38136</v>
          </cell>
          <cell r="Q1150">
            <v>11262919</v>
          </cell>
          <cell r="R1150" t="str">
            <v>Snow Rockets, z.s.</v>
          </cell>
          <cell r="S1150" t="str">
            <v>Plzeňský kraj</v>
          </cell>
          <cell r="T1150" t="str">
            <v>SB</v>
          </cell>
        </row>
        <row r="1151">
          <cell r="C1151">
            <v>776395</v>
          </cell>
          <cell r="D1151" t="str">
            <v>Martin</v>
          </cell>
          <cell r="E1151" t="str">
            <v>Hálek</v>
          </cell>
          <cell r="F1151" t="str">
            <v>Muž</v>
          </cell>
          <cell r="G1151" t="str">
            <v>860423/0789</v>
          </cell>
          <cell r="H1151" t="str">
            <v>Česká republika</v>
          </cell>
          <cell r="I1151" t="str">
            <v>náměstí starosty Pavla</v>
          </cell>
          <cell r="J1151">
            <v>44</v>
          </cell>
          <cell r="K1151" t="str">
            <v>Kladno</v>
          </cell>
          <cell r="L1151">
            <v>27201</v>
          </cell>
          <cell r="M1151" t="str">
            <v>Středočeský kraj</v>
          </cell>
          <cell r="N1151" t="str">
            <v>4,20775E+11</v>
          </cell>
          <cell r="O1151" t="str">
            <v>mates.halek@gmail.com</v>
          </cell>
          <cell r="P1151">
            <v>31525</v>
          </cell>
          <cell r="Q1151">
            <v>13639015</v>
          </cell>
          <cell r="R1151" t="str">
            <v>Snowbeasts z.s.</v>
          </cell>
          <cell r="S1151" t="str">
            <v>Liberecký kraj</v>
          </cell>
          <cell r="T1151" t="str">
            <v>SB</v>
          </cell>
        </row>
        <row r="1152">
          <cell r="D1152" t="str">
            <v>Tereza</v>
          </cell>
          <cell r="E1152" t="str">
            <v>Hallová</v>
          </cell>
          <cell r="F1152" t="str">
            <v>Žena</v>
          </cell>
          <cell r="G1152" t="str">
            <v>925518/6116</v>
          </cell>
          <cell r="H1152" t="str">
            <v>Česká republika</v>
          </cell>
          <cell r="I1152" t="str">
            <v>Hromůvka</v>
          </cell>
          <cell r="K1152" t="str">
            <v>Hranice (Česká republika)</v>
          </cell>
          <cell r="L1152">
            <v>75301</v>
          </cell>
          <cell r="O1152" t="str">
            <v>hallova@ceskysnowboarding.cz</v>
          </cell>
          <cell r="P1152">
            <v>33742</v>
          </cell>
          <cell r="Q1152">
            <v>10896945</v>
          </cell>
          <cell r="R1152" t="str">
            <v>Český snowboarding z.s.</v>
          </cell>
          <cell r="S1152" t="str">
            <v>Hlavní město Praha</v>
          </cell>
          <cell r="T1152" t="str">
            <v>SB</v>
          </cell>
        </row>
        <row r="1153">
          <cell r="C1153">
            <v>775732</v>
          </cell>
          <cell r="D1153" t="str">
            <v>Petr</v>
          </cell>
          <cell r="E1153" t="str">
            <v>Haloun</v>
          </cell>
          <cell r="F1153" t="str">
            <v>Muž</v>
          </cell>
          <cell r="G1153" t="str">
            <v>900302/1753</v>
          </cell>
          <cell r="H1153" t="str">
            <v>Česká republika</v>
          </cell>
          <cell r="I1153" t="str">
            <v>Partyzánská</v>
          </cell>
          <cell r="J1153">
            <v>2495</v>
          </cell>
          <cell r="K1153" t="str">
            <v>Tábor</v>
          </cell>
          <cell r="L1153">
            <v>39003</v>
          </cell>
          <cell r="M1153" t="str">
            <v>Jihočeský kraj</v>
          </cell>
          <cell r="O1153" t="str">
            <v>petr1@sportclubfun.com</v>
          </cell>
          <cell r="P1153">
            <v>32934</v>
          </cell>
          <cell r="Q1153">
            <v>10615544</v>
          </cell>
          <cell r="R1153" t="str">
            <v>Sport Club Fun, z.s.</v>
          </cell>
          <cell r="S1153" t="str">
            <v>Hlavní město Praha</v>
          </cell>
          <cell r="T1153" t="str">
            <v>SB</v>
          </cell>
        </row>
        <row r="1154">
          <cell r="D1154" t="str">
            <v>Tomáš</v>
          </cell>
          <cell r="E1154" t="str">
            <v>Haloun</v>
          </cell>
          <cell r="F1154" t="str">
            <v>Muž</v>
          </cell>
          <cell r="G1154" t="str">
            <v>920117/1760</v>
          </cell>
          <cell r="H1154" t="str">
            <v>Česká republika</v>
          </cell>
          <cell r="I1154" t="str">
            <v>Partyzánská</v>
          </cell>
          <cell r="J1154">
            <v>2495</v>
          </cell>
          <cell r="K1154" t="str">
            <v>Tábor</v>
          </cell>
          <cell r="L1154">
            <v>39003</v>
          </cell>
          <cell r="M1154" t="str">
            <v>Jihočeský kraj</v>
          </cell>
          <cell r="O1154" t="str">
            <v>tomas.haloun@maxklinovec.club</v>
          </cell>
          <cell r="P1154">
            <v>33620</v>
          </cell>
          <cell r="Q1154">
            <v>10615645</v>
          </cell>
          <cell r="R1154" t="str">
            <v>Max Klínovec z.s.</v>
          </cell>
          <cell r="S1154" t="str">
            <v>Ústecký kraj</v>
          </cell>
          <cell r="T1154" t="str">
            <v>SB</v>
          </cell>
        </row>
        <row r="1155">
          <cell r="D1155" t="str">
            <v>Tomáš</v>
          </cell>
          <cell r="E1155" t="str">
            <v>Halouzka</v>
          </cell>
          <cell r="F1155" t="str">
            <v>Muž</v>
          </cell>
          <cell r="G1155" t="str">
            <v>040323/0410</v>
          </cell>
          <cell r="H1155" t="str">
            <v>Česká republika</v>
          </cell>
          <cell r="I1155" t="str">
            <v>Smetanova</v>
          </cell>
          <cell r="J1155">
            <v>607</v>
          </cell>
          <cell r="K1155" t="str">
            <v>Tišnov</v>
          </cell>
          <cell r="L1155">
            <v>66601</v>
          </cell>
          <cell r="M1155" t="str">
            <v>Jihomoravský kraj</v>
          </cell>
          <cell r="O1155" t="str">
            <v>p.halouzka@seznam.cz</v>
          </cell>
          <cell r="P1155">
            <v>38069</v>
          </cell>
          <cell r="Q1155">
            <v>14655087</v>
          </cell>
          <cell r="R1155" t="str">
            <v>Český snowboarding z.s.</v>
          </cell>
          <cell r="S1155" t="str">
            <v>Hlavní město Praha</v>
          </cell>
          <cell r="T1155" t="str">
            <v>SB</v>
          </cell>
        </row>
        <row r="1156">
          <cell r="D1156" t="str">
            <v>Monika</v>
          </cell>
          <cell r="E1156" t="str">
            <v>Halová</v>
          </cell>
          <cell r="F1156" t="str">
            <v>Žena</v>
          </cell>
          <cell r="G1156" t="str">
            <v>065524/3017</v>
          </cell>
          <cell r="H1156" t="str">
            <v>Česká republika</v>
          </cell>
          <cell r="I1156" t="str">
            <v>Maršovice</v>
          </cell>
          <cell r="J1156">
            <v>41</v>
          </cell>
          <cell r="K1156" t="str">
            <v>Nové Město na Moravě - Maršovice</v>
          </cell>
          <cell r="L1156">
            <v>59231</v>
          </cell>
          <cell r="M1156" t="str">
            <v>Kraj Vysočina</v>
          </cell>
          <cell r="O1156" t="str">
            <v>halova.monika@czechsnowboarding</v>
          </cell>
          <cell r="P1156">
            <v>38861</v>
          </cell>
          <cell r="Q1156">
            <v>14628314</v>
          </cell>
          <cell r="R1156" t="str">
            <v>Český snowboarding z.s.</v>
          </cell>
          <cell r="S1156" t="str">
            <v>Hlavní město Praha</v>
          </cell>
          <cell r="T1156" t="str">
            <v>SB</v>
          </cell>
        </row>
        <row r="1157">
          <cell r="D1157" t="str">
            <v>Šárka</v>
          </cell>
          <cell r="E1157" t="str">
            <v>Hálová</v>
          </cell>
          <cell r="F1157" t="str">
            <v>Žena</v>
          </cell>
          <cell r="G1157" t="str">
            <v>845104/0092</v>
          </cell>
          <cell r="H1157" t="str">
            <v>Česká republika</v>
          </cell>
          <cell r="I1157" t="str">
            <v>Krkonošská</v>
          </cell>
          <cell r="J1157">
            <v>1608</v>
          </cell>
          <cell r="K1157" t="str">
            <v>Praha - Vinohrady</v>
          </cell>
          <cell r="L1157">
            <v>12000</v>
          </cell>
          <cell r="M1157" t="str">
            <v>Hlavní město Praha</v>
          </cell>
          <cell r="O1157" t="str">
            <v>saros.halova@yahoo.co.uk</v>
          </cell>
          <cell r="P1157">
            <v>30685</v>
          </cell>
          <cell r="Q1157">
            <v>13405205</v>
          </cell>
          <cell r="R1157" t="str">
            <v>Český snowboarding z.s.</v>
          </cell>
          <cell r="S1157" t="str">
            <v>Hlavní město Praha</v>
          </cell>
          <cell r="T1157" t="str">
            <v>SB</v>
          </cell>
        </row>
        <row r="1158">
          <cell r="D1158" t="str">
            <v>Zdena</v>
          </cell>
          <cell r="E1158" t="str">
            <v>Hálová</v>
          </cell>
          <cell r="F1158" t="str">
            <v>Žena</v>
          </cell>
          <cell r="G1158" t="str">
            <v>445727/106</v>
          </cell>
          <cell r="H1158" t="str">
            <v>Česká republika</v>
          </cell>
          <cell r="I1158" t="str">
            <v>Háj</v>
          </cell>
          <cell r="J1158">
            <v>210</v>
          </cell>
          <cell r="K1158" t="str">
            <v>Loučná pod Klínovcem - Háj</v>
          </cell>
          <cell r="L1158">
            <v>43191</v>
          </cell>
          <cell r="M1158" t="str">
            <v>Ústecký kraj</v>
          </cell>
          <cell r="O1158" t="str">
            <v>halova@sportclub2000.eu</v>
          </cell>
          <cell r="P1158">
            <v>16280</v>
          </cell>
          <cell r="Q1158">
            <v>10679505</v>
          </cell>
          <cell r="R1158" t="str">
            <v>Sport Club 2000, z.s.</v>
          </cell>
          <cell r="S1158" t="str">
            <v>Ústecký kraj</v>
          </cell>
          <cell r="T1158" t="str">
            <v>SB</v>
          </cell>
        </row>
        <row r="1159">
          <cell r="D1159" t="str">
            <v>Jan</v>
          </cell>
          <cell r="E1159" t="str">
            <v>Hamáček</v>
          </cell>
          <cell r="F1159" t="str">
            <v>Muž</v>
          </cell>
          <cell r="G1159" t="str">
            <v>760922/3039</v>
          </cell>
          <cell r="H1159" t="str">
            <v>Česká republika</v>
          </cell>
          <cell r="I1159" t="str">
            <v>Hradečnice</v>
          </cell>
          <cell r="J1159">
            <v>1897</v>
          </cell>
          <cell r="K1159" t="str">
            <v>Hradec Králové - Nový Hradec Králové</v>
          </cell>
          <cell r="L1159">
            <v>50009</v>
          </cell>
          <cell r="M1159" t="str">
            <v>Královéhradecký kraj</v>
          </cell>
          <cell r="O1159" t="str">
            <v>janhamacek@ceskysnowboarding.cz</v>
          </cell>
          <cell r="P1159">
            <v>28025</v>
          </cell>
          <cell r="Q1159">
            <v>12980122</v>
          </cell>
          <cell r="R1159" t="str">
            <v>Český snowboarding z.s.</v>
          </cell>
          <cell r="S1159" t="str">
            <v>Hlavní město Praha</v>
          </cell>
          <cell r="T1159" t="str">
            <v>SB</v>
          </cell>
        </row>
        <row r="1160">
          <cell r="D1160" t="str">
            <v>Tomáš</v>
          </cell>
          <cell r="E1160" t="str">
            <v>Haman</v>
          </cell>
          <cell r="F1160" t="str">
            <v>Muž</v>
          </cell>
          <cell r="G1160" t="str">
            <v>811031/3585</v>
          </cell>
          <cell r="H1160" t="str">
            <v>Česká republika</v>
          </cell>
          <cell r="I1160" t="str">
            <v>Horní Brusnice</v>
          </cell>
          <cell r="J1160">
            <v>121</v>
          </cell>
          <cell r="K1160" t="str">
            <v>Horní Brusnice</v>
          </cell>
          <cell r="L1160">
            <v>54475</v>
          </cell>
          <cell r="M1160" t="str">
            <v>Královéhradecký kraj</v>
          </cell>
          <cell r="O1160" t="str">
            <v>thaman@centrum.cz</v>
          </cell>
          <cell r="P1160">
            <v>29890</v>
          </cell>
          <cell r="Q1160">
            <v>13398737</v>
          </cell>
          <cell r="R1160" t="str">
            <v>Český snowboarding z.s.</v>
          </cell>
          <cell r="S1160" t="str">
            <v>Hlavní město Praha</v>
          </cell>
          <cell r="T1160" t="str">
            <v>SB</v>
          </cell>
        </row>
        <row r="1161">
          <cell r="D1161" t="str">
            <v>Michal</v>
          </cell>
          <cell r="E1161" t="str">
            <v>Hamerský</v>
          </cell>
          <cell r="F1161" t="str">
            <v>Muž</v>
          </cell>
          <cell r="G1161" t="str">
            <v>750724/5636</v>
          </cell>
          <cell r="H1161" t="str">
            <v>Česká republika</v>
          </cell>
          <cell r="I1161" t="str">
            <v>Školská</v>
          </cell>
          <cell r="J1161">
            <v>351</v>
          </cell>
          <cell r="K1161" t="str">
            <v>Častolovice</v>
          </cell>
          <cell r="L1161">
            <v>51750</v>
          </cell>
          <cell r="M1161" t="str">
            <v>Královéhradecký kraj</v>
          </cell>
          <cell r="N1161" t="str">
            <v>4,20603E+11</v>
          </cell>
          <cell r="O1161" t="str">
            <v>hamersky@ceskysnowboarding.cz</v>
          </cell>
          <cell r="P1161">
            <v>27599</v>
          </cell>
          <cell r="Q1161">
            <v>10596548</v>
          </cell>
          <cell r="R1161" t="str">
            <v>Český snowboarding z.s.</v>
          </cell>
          <cell r="S1161" t="str">
            <v>Hlavní město Praha</v>
          </cell>
          <cell r="T1161" t="str">
            <v>SB</v>
          </cell>
        </row>
        <row r="1162">
          <cell r="D1162" t="str">
            <v>Radim</v>
          </cell>
          <cell r="E1162" t="str">
            <v>Hamrosi</v>
          </cell>
          <cell r="F1162" t="str">
            <v>Muž</v>
          </cell>
          <cell r="G1162" t="str">
            <v>791102/5529</v>
          </cell>
          <cell r="H1162" t="str">
            <v>Česká republika</v>
          </cell>
          <cell r="I1162" t="str">
            <v>Jubilejní</v>
          </cell>
          <cell r="J1162">
            <v>305</v>
          </cell>
          <cell r="K1162" t="str">
            <v>Ostrava - Hrabůvka</v>
          </cell>
          <cell r="L1162">
            <v>70030</v>
          </cell>
          <cell r="M1162" t="str">
            <v>Moravskoslezský kraj</v>
          </cell>
          <cell r="N1162" t="str">
            <v>4,20778E+11</v>
          </cell>
          <cell r="O1162" t="str">
            <v>radim.hamrosi@czechsnowboarding.cz</v>
          </cell>
          <cell r="P1162">
            <v>29161</v>
          </cell>
          <cell r="Q1162">
            <v>14692069</v>
          </cell>
          <cell r="R1162" t="str">
            <v>Český snowboarding z.s.</v>
          </cell>
          <cell r="S1162" t="str">
            <v>Hlavní město Praha</v>
          </cell>
          <cell r="T1162" t="str">
            <v>SB</v>
          </cell>
        </row>
        <row r="1163">
          <cell r="D1163" t="str">
            <v>Václav</v>
          </cell>
          <cell r="E1163" t="str">
            <v>Hamšík</v>
          </cell>
          <cell r="F1163" t="str">
            <v>Muž</v>
          </cell>
          <cell r="G1163" t="str">
            <v>050820/7997</v>
          </cell>
          <cell r="H1163" t="str">
            <v>Česká republika</v>
          </cell>
          <cell r="I1163" t="str">
            <v>Syrovice</v>
          </cell>
          <cell r="J1163">
            <v>484</v>
          </cell>
          <cell r="K1163" t="str">
            <v>Syrovice</v>
          </cell>
          <cell r="L1163">
            <v>66467</v>
          </cell>
          <cell r="M1163" t="str">
            <v>Jihomoravský kraj</v>
          </cell>
          <cell r="O1163" t="str">
            <v>hamsik.vaclav@czechsnowboarding.cz</v>
          </cell>
          <cell r="P1163">
            <v>38584</v>
          </cell>
          <cell r="Q1163">
            <v>14621745</v>
          </cell>
          <cell r="R1163" t="str">
            <v>Český snowboarding z.s.</v>
          </cell>
          <cell r="S1163" t="str">
            <v>Hlavní město Praha</v>
          </cell>
          <cell r="T1163" t="str">
            <v>SB</v>
          </cell>
        </row>
        <row r="1164">
          <cell r="D1164" t="str">
            <v>Miroslava</v>
          </cell>
          <cell r="E1164" t="str">
            <v>Hamšíková</v>
          </cell>
          <cell r="F1164" t="str">
            <v>Žena</v>
          </cell>
          <cell r="G1164" t="str">
            <v>765715/4120</v>
          </cell>
          <cell r="H1164" t="str">
            <v>Česká republika</v>
          </cell>
          <cell r="I1164" t="str">
            <v>Štefánikova</v>
          </cell>
          <cell r="J1164">
            <v>2193</v>
          </cell>
          <cell r="K1164" t="str">
            <v>Zlín</v>
          </cell>
          <cell r="L1164">
            <v>76001</v>
          </cell>
          <cell r="M1164" t="str">
            <v>Zlínský kraj</v>
          </cell>
          <cell r="O1164" t="str">
            <v>miroslava.hamsikova@gmail.com</v>
          </cell>
          <cell r="P1164">
            <v>27956</v>
          </cell>
          <cell r="Q1164">
            <v>14661959</v>
          </cell>
          <cell r="R1164" t="str">
            <v>Český snowboarding z.s.</v>
          </cell>
          <cell r="S1164" t="str">
            <v>Hlavní město Praha</v>
          </cell>
          <cell r="T1164" t="str">
            <v>SB</v>
          </cell>
        </row>
        <row r="1165">
          <cell r="D1165" t="str">
            <v>Vendula</v>
          </cell>
          <cell r="E1165" t="str">
            <v>Hamšíková</v>
          </cell>
          <cell r="F1165" t="str">
            <v>Žena</v>
          </cell>
          <cell r="G1165" t="str">
            <v>105813/1195</v>
          </cell>
          <cell r="H1165" t="str">
            <v>Česká republika</v>
          </cell>
          <cell r="I1165" t="str">
            <v>Štefánikova</v>
          </cell>
          <cell r="J1165">
            <v>2193</v>
          </cell>
          <cell r="K1165" t="str">
            <v>Zlín</v>
          </cell>
          <cell r="L1165">
            <v>76001</v>
          </cell>
          <cell r="M1165" t="str">
            <v>Zlínský kraj</v>
          </cell>
          <cell r="O1165" t="str">
            <v>miroslava.hamsikova@gmail.com</v>
          </cell>
          <cell r="P1165">
            <v>40403</v>
          </cell>
          <cell r="Q1165">
            <v>14662060</v>
          </cell>
          <cell r="R1165" t="str">
            <v>Český snowboarding z.s.</v>
          </cell>
          <cell r="S1165" t="str">
            <v>Hlavní město Praha</v>
          </cell>
          <cell r="T1165" t="str">
            <v>SB</v>
          </cell>
        </row>
        <row r="1166">
          <cell r="C1166">
            <v>774753</v>
          </cell>
          <cell r="D1166" t="str">
            <v>David</v>
          </cell>
          <cell r="E1166" t="str">
            <v>Hána</v>
          </cell>
          <cell r="F1166" t="str">
            <v>Muž</v>
          </cell>
          <cell r="G1166" t="str">
            <v>820209/0270</v>
          </cell>
          <cell r="H1166" t="str">
            <v>Česká republika</v>
          </cell>
          <cell r="I1166" t="str">
            <v>Evropská</v>
          </cell>
          <cell r="K1166" t="str">
            <v>Praha (Česká republika)</v>
          </cell>
          <cell r="L1166">
            <v>16000</v>
          </cell>
          <cell r="O1166" t="str">
            <v>hana@klubkrusnychhor.cz</v>
          </cell>
          <cell r="P1166">
            <v>29991</v>
          </cell>
          <cell r="Q1166">
            <v>10694861</v>
          </cell>
          <cell r="R1166" t="str">
            <v>Klub Krušných hor, z.s.</v>
          </cell>
          <cell r="S1166" t="str">
            <v>Karlovarský kraj</v>
          </cell>
          <cell r="T1166" t="str">
            <v>SB</v>
          </cell>
        </row>
        <row r="1167">
          <cell r="D1167" t="str">
            <v>Ondřej</v>
          </cell>
          <cell r="E1167" t="str">
            <v>Hána</v>
          </cell>
          <cell r="F1167" t="str">
            <v>Muž</v>
          </cell>
          <cell r="G1167" t="str">
            <v>840927/6161</v>
          </cell>
          <cell r="H1167" t="str">
            <v>Česká republika</v>
          </cell>
          <cell r="I1167" t="str">
            <v>Evropská</v>
          </cell>
          <cell r="K1167" t="str">
            <v>Praha (Česká republika)</v>
          </cell>
          <cell r="L1167">
            <v>16000</v>
          </cell>
          <cell r="O1167" t="str">
            <v>hanao@klubkrusnychhor.cz</v>
          </cell>
          <cell r="P1167">
            <v>30952</v>
          </cell>
          <cell r="Q1167">
            <v>10969895</v>
          </cell>
          <cell r="R1167" t="str">
            <v>Klub Krušných hor, z.s.</v>
          </cell>
          <cell r="S1167" t="str">
            <v>Karlovarský kraj</v>
          </cell>
          <cell r="T1167" t="str">
            <v>SB</v>
          </cell>
        </row>
        <row r="1168">
          <cell r="D1168" t="str">
            <v>Vladimír</v>
          </cell>
          <cell r="E1168" t="str">
            <v>Hána</v>
          </cell>
          <cell r="F1168" t="str">
            <v>Muž</v>
          </cell>
          <cell r="G1168" t="str">
            <v>721122/1721</v>
          </cell>
          <cell r="H1168" t="str">
            <v>Česká republika</v>
          </cell>
          <cell r="I1168" t="str">
            <v>V pěšinách</v>
          </cell>
          <cell r="K1168" t="str">
            <v>Praha 4 (Česká republika)</v>
          </cell>
          <cell r="L1168">
            <v>14000</v>
          </cell>
          <cell r="O1168" t="str">
            <v>hana@ceskysnowboarding.cz</v>
          </cell>
          <cell r="P1168">
            <v>26625</v>
          </cell>
          <cell r="Q1168">
            <v>13029026</v>
          </cell>
          <cell r="R1168" t="str">
            <v>Český snowboarding z.s.</v>
          </cell>
          <cell r="S1168" t="str">
            <v>Hlavní město Praha</v>
          </cell>
          <cell r="T1168" t="str">
            <v>SB</v>
          </cell>
        </row>
        <row r="1169">
          <cell r="D1169" t="str">
            <v>Adam</v>
          </cell>
          <cell r="E1169" t="str">
            <v>Hanáček</v>
          </cell>
          <cell r="F1169" t="str">
            <v>Muž</v>
          </cell>
          <cell r="G1169" t="str">
            <v>981118/4185</v>
          </cell>
          <cell r="H1169" t="str">
            <v>Česká republika</v>
          </cell>
          <cell r="I1169" t="str">
            <v>Bořetická</v>
          </cell>
          <cell r="J1169">
            <v>4078</v>
          </cell>
          <cell r="K1169" t="str">
            <v>Brno - Židenice</v>
          </cell>
          <cell r="L1169">
            <v>62800</v>
          </cell>
          <cell r="M1169" t="str">
            <v>Jihomoravský kraj</v>
          </cell>
          <cell r="O1169" t="str">
            <v>hanacek.adam@czechsnowboarding.cz</v>
          </cell>
          <cell r="P1169">
            <v>36117</v>
          </cell>
          <cell r="Q1169">
            <v>14608409</v>
          </cell>
          <cell r="R1169" t="str">
            <v>Český snowboarding z.s.</v>
          </cell>
          <cell r="S1169" t="str">
            <v>Hlavní město Praha</v>
          </cell>
          <cell r="T1169" t="str">
            <v>SB</v>
          </cell>
        </row>
        <row r="1170">
          <cell r="D1170" t="str">
            <v>Zdeněk</v>
          </cell>
          <cell r="E1170" t="str">
            <v>Hanák</v>
          </cell>
          <cell r="F1170" t="str">
            <v>Muž</v>
          </cell>
          <cell r="G1170" t="str">
            <v>760109/3533</v>
          </cell>
          <cell r="H1170" t="str">
            <v>Česká republika</v>
          </cell>
          <cell r="I1170" t="str">
            <v>Laudova</v>
          </cell>
          <cell r="J1170">
            <v>1386</v>
          </cell>
          <cell r="K1170" t="str">
            <v>Praha - Řepy</v>
          </cell>
          <cell r="L1170">
            <v>16300</v>
          </cell>
          <cell r="M1170" t="str">
            <v>Hlavní město Praha</v>
          </cell>
          <cell r="O1170" t="str">
            <v>hanak@ceskysnowboarding.cz</v>
          </cell>
          <cell r="P1170">
            <v>27768</v>
          </cell>
          <cell r="Q1170">
            <v>13023770</v>
          </cell>
          <cell r="R1170" t="str">
            <v>Český snowboarding z.s.</v>
          </cell>
          <cell r="S1170" t="str">
            <v>Hlavní město Praha</v>
          </cell>
          <cell r="T1170" t="str">
            <v>SB</v>
          </cell>
        </row>
        <row r="1171">
          <cell r="C1171">
            <v>889137</v>
          </cell>
          <cell r="D1171" t="str">
            <v>Aneta</v>
          </cell>
          <cell r="E1171" t="str">
            <v>Hanakova</v>
          </cell>
          <cell r="F1171" t="str">
            <v>Žena</v>
          </cell>
          <cell r="G1171" t="str">
            <v>025928/4124</v>
          </cell>
          <cell r="H1171" t="str">
            <v>Česká republika</v>
          </cell>
          <cell r="I1171" t="str">
            <v>Besední</v>
          </cell>
          <cell r="J1171">
            <v>535</v>
          </cell>
          <cell r="K1171" t="str">
            <v>Brno-město</v>
          </cell>
          <cell r="L1171">
            <v>60200</v>
          </cell>
          <cell r="M1171" t="str">
            <v>Jihomoravský kraj</v>
          </cell>
          <cell r="O1171" t="str">
            <v>uromeda@uromeda.cz</v>
          </cell>
          <cell r="P1171">
            <v>37527</v>
          </cell>
          <cell r="Q1171">
            <v>13412376</v>
          </cell>
          <cell r="R1171" t="str">
            <v>Český snowboarding z.s.</v>
          </cell>
          <cell r="S1171" t="str">
            <v>Hlavní město Praha</v>
          </cell>
          <cell r="T1171" t="str">
            <v>SB</v>
          </cell>
        </row>
        <row r="1172">
          <cell r="D1172" t="str">
            <v>Sofie</v>
          </cell>
          <cell r="E1172" t="str">
            <v>Hanáková</v>
          </cell>
          <cell r="F1172" t="str">
            <v>Žena</v>
          </cell>
          <cell r="G1172" t="str">
            <v>115324/1782</v>
          </cell>
          <cell r="H1172" t="str">
            <v>Česká republika</v>
          </cell>
          <cell r="I1172" t="str">
            <v>Třešňová</v>
          </cell>
          <cell r="J1172">
            <v>331</v>
          </cell>
          <cell r="K1172" t="str">
            <v>Brno - Medlánky</v>
          </cell>
          <cell r="L1172">
            <v>62100</v>
          </cell>
          <cell r="M1172" t="str">
            <v>Jihomoravský kraj</v>
          </cell>
          <cell r="O1172" t="str">
            <v>sofie.hanakova@czechsnowboarding.cz</v>
          </cell>
          <cell r="P1172">
            <v>40626</v>
          </cell>
          <cell r="Q1172">
            <v>14662262</v>
          </cell>
          <cell r="R1172" t="str">
            <v>Český snowboarding z.s.</v>
          </cell>
          <cell r="S1172" t="str">
            <v>Hlavní město Praha</v>
          </cell>
          <cell r="T1172" t="str">
            <v>SB</v>
          </cell>
        </row>
        <row r="1173">
          <cell r="D1173" t="str">
            <v>Petr</v>
          </cell>
          <cell r="E1173" t="str">
            <v>Hanke</v>
          </cell>
          <cell r="F1173" t="str">
            <v>Muž</v>
          </cell>
          <cell r="G1173" t="str">
            <v>061220/6067</v>
          </cell>
          <cell r="H1173" t="str">
            <v>Česká republika</v>
          </cell>
          <cell r="I1173" t="str">
            <v>Školní</v>
          </cell>
          <cell r="J1173">
            <v>281</v>
          </cell>
          <cell r="K1173" t="str">
            <v>Moravský Beroun</v>
          </cell>
          <cell r="L1173">
            <v>79305</v>
          </cell>
          <cell r="M1173" t="str">
            <v>Olomoucký kraj</v>
          </cell>
          <cell r="N1173" t="str">
            <v>4,20734E+11</v>
          </cell>
          <cell r="O1173" t="str">
            <v>petr.hanke@czechsnowboarding.cz</v>
          </cell>
          <cell r="P1173">
            <v>39071</v>
          </cell>
          <cell r="Q1173">
            <v>14697426</v>
          </cell>
          <cell r="R1173" t="str">
            <v>Český snowboarding z.s.</v>
          </cell>
          <cell r="S1173" t="str">
            <v>Hlavní město Praha</v>
          </cell>
          <cell r="T1173" t="str">
            <v>SB</v>
          </cell>
        </row>
        <row r="1174">
          <cell r="C1174">
            <v>773729</v>
          </cell>
          <cell r="D1174" t="str">
            <v>Michal</v>
          </cell>
          <cell r="E1174" t="str">
            <v>Hanko</v>
          </cell>
          <cell r="F1174" t="str">
            <v>Muž</v>
          </cell>
          <cell r="G1174" t="str">
            <v>960319/1664</v>
          </cell>
          <cell r="H1174" t="str">
            <v>Česká republika</v>
          </cell>
          <cell r="I1174" t="str">
            <v>Solná Lhota</v>
          </cell>
          <cell r="J1174">
            <v>2</v>
          </cell>
          <cell r="K1174" t="str">
            <v>Vimperk - Solná Lhota</v>
          </cell>
          <cell r="L1174">
            <v>38501</v>
          </cell>
          <cell r="M1174" t="str">
            <v>Jihočeský kraj</v>
          </cell>
          <cell r="N1174" t="str">
            <v>4,20607E+11</v>
          </cell>
          <cell r="O1174" t="str">
            <v>michal.hanko19@gmail.com</v>
          </cell>
          <cell r="P1174">
            <v>35143</v>
          </cell>
          <cell r="Q1174">
            <v>10820961</v>
          </cell>
          <cell r="R1174" t="str">
            <v>SK SNOWRIDERS VIMPERK  z.s.</v>
          </cell>
          <cell r="S1174" t="str">
            <v>Jihočeský kraj</v>
          </cell>
          <cell r="T1174" t="str">
            <v>SB</v>
          </cell>
        </row>
        <row r="1175">
          <cell r="D1175" t="str">
            <v>Pavel</v>
          </cell>
          <cell r="E1175" t="str">
            <v>Hanko</v>
          </cell>
          <cell r="F1175" t="str">
            <v>Muž</v>
          </cell>
          <cell r="G1175" t="str">
            <v>710518/1655</v>
          </cell>
          <cell r="H1175" t="str">
            <v>Česká republika</v>
          </cell>
          <cell r="I1175" t="str">
            <v>Solná Lhota</v>
          </cell>
          <cell r="J1175">
            <v>2</v>
          </cell>
          <cell r="K1175" t="str">
            <v>Vimperk - Solná Lhota</v>
          </cell>
          <cell r="L1175">
            <v>38501</v>
          </cell>
          <cell r="M1175" t="str">
            <v>Jihočeský kraj</v>
          </cell>
          <cell r="N1175" t="str">
            <v>4,20602E+11</v>
          </cell>
          <cell r="O1175" t="str">
            <v>hanko@hanko.cz</v>
          </cell>
          <cell r="P1175">
            <v>26071</v>
          </cell>
          <cell r="Q1175">
            <v>11692143</v>
          </cell>
          <cell r="R1175" t="str">
            <v>SK SNOWRIDERS VIMPERK  z.s.</v>
          </cell>
          <cell r="S1175" t="str">
            <v>Jihočeský kraj</v>
          </cell>
          <cell r="T1175" t="str">
            <v>SB</v>
          </cell>
        </row>
        <row r="1176">
          <cell r="C1176">
            <v>774760</v>
          </cell>
          <cell r="D1176" t="str">
            <v>Šimon</v>
          </cell>
          <cell r="E1176" t="str">
            <v>Hanko</v>
          </cell>
          <cell r="F1176" t="str">
            <v>Muž</v>
          </cell>
          <cell r="G1176" t="str">
            <v>011015/1943</v>
          </cell>
          <cell r="H1176" t="str">
            <v>Česká republika</v>
          </cell>
          <cell r="I1176" t="str">
            <v>Stará Kysibelská</v>
          </cell>
          <cell r="K1176" t="str">
            <v>Karlovy Vary (Česká republika)</v>
          </cell>
          <cell r="L1176">
            <v>36009</v>
          </cell>
          <cell r="N1176" t="str">
            <v>4,20609E+11</v>
          </cell>
          <cell r="O1176" t="str">
            <v>d.hanek@centrum.cz</v>
          </cell>
          <cell r="P1176">
            <v>37179</v>
          </cell>
          <cell r="Q1176">
            <v>13324470</v>
          </cell>
          <cell r="R1176" t="str">
            <v>Klub Krušných hor, z.s.</v>
          </cell>
          <cell r="S1176" t="str">
            <v>Karlovarský kraj</v>
          </cell>
          <cell r="T1176" t="str">
            <v>SB</v>
          </cell>
        </row>
        <row r="1177">
          <cell r="C1177">
            <v>888158</v>
          </cell>
          <cell r="D1177" t="str">
            <v>Štěpánka</v>
          </cell>
          <cell r="E1177" t="str">
            <v>Hanková</v>
          </cell>
          <cell r="F1177" t="str">
            <v>Žena</v>
          </cell>
          <cell r="G1177" t="str">
            <v>045617/1771</v>
          </cell>
          <cell r="H1177" t="str">
            <v>Česká republika</v>
          </cell>
          <cell r="I1177" t="str">
            <v>Boží Dar</v>
          </cell>
          <cell r="J1177">
            <v>222</v>
          </cell>
          <cell r="K1177" t="str">
            <v>Boží Dar</v>
          </cell>
          <cell r="L1177">
            <v>36262</v>
          </cell>
          <cell r="M1177" t="str">
            <v>Karlovarský kraj</v>
          </cell>
          <cell r="O1177" t="str">
            <v>hankova@klubkrusnychhor.cz</v>
          </cell>
          <cell r="P1177">
            <v>38155</v>
          </cell>
          <cell r="Q1177">
            <v>13663061</v>
          </cell>
          <cell r="R1177" t="str">
            <v>Klub Krušných hor, z.s.</v>
          </cell>
          <cell r="S1177" t="str">
            <v>Karlovarský kraj</v>
          </cell>
          <cell r="T1177" t="str">
            <v>SB</v>
          </cell>
        </row>
        <row r="1178">
          <cell r="D1178" t="str">
            <v>Silvie</v>
          </cell>
          <cell r="E1178" t="str">
            <v>Hanoušková</v>
          </cell>
          <cell r="F1178" t="str">
            <v>Žena</v>
          </cell>
          <cell r="G1178" t="str">
            <v>745320/5705</v>
          </cell>
          <cell r="H1178" t="str">
            <v>Česká republika</v>
          </cell>
          <cell r="I1178" t="str">
            <v>K Hutím</v>
          </cell>
          <cell r="J1178">
            <v>302</v>
          </cell>
          <cell r="K1178" t="str">
            <v>Praha - Hloubětín</v>
          </cell>
          <cell r="L1178">
            <v>19800</v>
          </cell>
          <cell r="M1178" t="str">
            <v>Hlavní město Praha</v>
          </cell>
          <cell r="O1178" t="str">
            <v>sivahanouskova@ceskysnowboarding.cz</v>
          </cell>
          <cell r="P1178">
            <v>27108</v>
          </cell>
          <cell r="Q1178">
            <v>12977088</v>
          </cell>
          <cell r="R1178" t="str">
            <v>Český snowboarding z.s.</v>
          </cell>
          <cell r="S1178" t="str">
            <v>Hlavní město Praha</v>
          </cell>
          <cell r="T1178" t="str">
            <v>SB</v>
          </cell>
        </row>
        <row r="1179">
          <cell r="D1179" t="str">
            <v>Lucie</v>
          </cell>
          <cell r="E1179" t="str">
            <v>Hansenová</v>
          </cell>
          <cell r="F1179" t="str">
            <v>Žena</v>
          </cell>
          <cell r="G1179" t="str">
            <v>835620/0501</v>
          </cell>
          <cell r="H1179" t="str">
            <v>Česká republika</v>
          </cell>
          <cell r="I1179" t="str">
            <v>Černokostelecká</v>
          </cell>
          <cell r="J1179">
            <v>899</v>
          </cell>
          <cell r="K1179" t="str">
            <v>Praha - Strašnice</v>
          </cell>
          <cell r="L1179">
            <v>10000</v>
          </cell>
          <cell r="M1179" t="str">
            <v>Hlavní město Praha</v>
          </cell>
          <cell r="O1179" t="str">
            <v>hansen@sportclubfun.com</v>
          </cell>
          <cell r="P1179">
            <v>30487</v>
          </cell>
          <cell r="Q1179">
            <v>10617665</v>
          </cell>
          <cell r="R1179" t="str">
            <v>Sport Club Fun, z.s.</v>
          </cell>
          <cell r="S1179" t="str">
            <v>Hlavní město Praha</v>
          </cell>
          <cell r="T1179" t="str">
            <v>SB</v>
          </cell>
        </row>
        <row r="1180">
          <cell r="D1180" t="str">
            <v>Lucie</v>
          </cell>
          <cell r="E1180" t="str">
            <v>Hanušková</v>
          </cell>
          <cell r="F1180" t="str">
            <v>Žena</v>
          </cell>
          <cell r="G1180" t="str">
            <v>726019/0201</v>
          </cell>
          <cell r="H1180" t="str">
            <v>Česká republika</v>
          </cell>
          <cell r="I1180" t="str">
            <v>Prokopa Velikého</v>
          </cell>
          <cell r="J1180">
            <v>898</v>
          </cell>
          <cell r="K1180" t="str">
            <v>Úvaly</v>
          </cell>
          <cell r="L1180">
            <v>25082</v>
          </cell>
          <cell r="M1180" t="str">
            <v>Středočeský kraj</v>
          </cell>
          <cell r="O1180" t="str">
            <v>lucie..hanuskova@czeskysnowboarding.cz</v>
          </cell>
          <cell r="P1180">
            <v>26591</v>
          </cell>
          <cell r="Q1180">
            <v>12920407</v>
          </cell>
          <cell r="R1180" t="str">
            <v>Český snowboarding z.s.</v>
          </cell>
          <cell r="S1180" t="str">
            <v>Hlavní město Praha</v>
          </cell>
          <cell r="T1180" t="str">
            <v>SB</v>
          </cell>
        </row>
        <row r="1181">
          <cell r="D1181" t="str">
            <v>Ludmila</v>
          </cell>
          <cell r="E1181" t="str">
            <v>Hanušová</v>
          </cell>
          <cell r="F1181" t="str">
            <v>Žena</v>
          </cell>
          <cell r="G1181" t="str">
            <v>606231/0837</v>
          </cell>
          <cell r="H1181" t="str">
            <v>Česká republika</v>
          </cell>
          <cell r="I1181" t="str">
            <v>Modletice</v>
          </cell>
          <cell r="J1181">
            <v>43</v>
          </cell>
          <cell r="K1181" t="str">
            <v>Modletice</v>
          </cell>
          <cell r="L1181">
            <v>25101</v>
          </cell>
          <cell r="M1181" t="str">
            <v>Středočeský kraj</v>
          </cell>
          <cell r="O1181" t="str">
            <v>hanusova@ceskysnowboarding.cz</v>
          </cell>
          <cell r="P1181">
            <v>22281</v>
          </cell>
          <cell r="Q1181">
            <v>13022558</v>
          </cell>
          <cell r="R1181" t="str">
            <v>Český snowboarding z.s.</v>
          </cell>
          <cell r="S1181" t="str">
            <v>Hlavní město Praha</v>
          </cell>
          <cell r="T1181" t="str">
            <v>SB</v>
          </cell>
        </row>
        <row r="1182">
          <cell r="D1182" t="str">
            <v>Andrea</v>
          </cell>
          <cell r="E1182" t="str">
            <v>Hanzalová</v>
          </cell>
          <cell r="F1182" t="str">
            <v>Žena</v>
          </cell>
          <cell r="G1182" t="str">
            <v>046211/4675</v>
          </cell>
          <cell r="H1182" t="str">
            <v>Česká republika</v>
          </cell>
          <cell r="I1182" t="str">
            <v>Radúzova</v>
          </cell>
          <cell r="J1182">
            <v>2286</v>
          </cell>
          <cell r="K1182" t="str">
            <v>Praha - Břevnov</v>
          </cell>
          <cell r="L1182">
            <v>16200</v>
          </cell>
          <cell r="M1182" t="str">
            <v>Hlavní město Praha</v>
          </cell>
          <cell r="N1182" t="str">
            <v>4,20604E+11</v>
          </cell>
          <cell r="O1182" t="str">
            <v>andrea.hanzalova@gmail.com</v>
          </cell>
          <cell r="P1182">
            <v>38332</v>
          </cell>
          <cell r="Q1182">
            <v>16048049</v>
          </cell>
          <cell r="R1182" t="str">
            <v>Snow Rockets, z.s.</v>
          </cell>
          <cell r="S1182" t="str">
            <v>Plzeňský kraj</v>
          </cell>
          <cell r="T1182" t="str">
            <v>SB</v>
          </cell>
        </row>
        <row r="1183">
          <cell r="D1183" t="str">
            <v>Eliška</v>
          </cell>
          <cell r="E1183" t="str">
            <v>Hanzalová</v>
          </cell>
          <cell r="F1183" t="str">
            <v>Žena</v>
          </cell>
          <cell r="G1183" t="str">
            <v>925818/5915</v>
          </cell>
          <cell r="H1183" t="str">
            <v>Česká republika</v>
          </cell>
          <cell r="I1183" t="str">
            <v>ČS.Tankistů</v>
          </cell>
          <cell r="K1183" t="str">
            <v>dolní lhota (Česká republika)</v>
          </cell>
          <cell r="L1183">
            <v>70030</v>
          </cell>
          <cell r="N1183" t="str">
            <v>4,20606E+11</v>
          </cell>
          <cell r="O1183" t="str">
            <v>eliska.hanzalova@czechsnowboarding.cz</v>
          </cell>
          <cell r="P1183">
            <v>33834</v>
          </cell>
          <cell r="Q1183">
            <v>14689241</v>
          </cell>
          <cell r="R1183" t="str">
            <v>Český snowboarding z.s.</v>
          </cell>
          <cell r="S1183" t="str">
            <v>Hlavní město Praha</v>
          </cell>
          <cell r="T1183" t="str">
            <v>SB</v>
          </cell>
        </row>
        <row r="1184">
          <cell r="C1184">
            <v>887302</v>
          </cell>
          <cell r="D1184" t="str">
            <v>Karolína</v>
          </cell>
          <cell r="E1184" t="str">
            <v>Hanzlíčková</v>
          </cell>
          <cell r="F1184" t="str">
            <v>Žena</v>
          </cell>
          <cell r="G1184" t="str">
            <v>095511/5205</v>
          </cell>
          <cell r="H1184" t="str">
            <v>Česká republika</v>
          </cell>
          <cell r="I1184" t="str">
            <v>Pivovarská</v>
          </cell>
          <cell r="J1184">
            <v>332</v>
          </cell>
          <cell r="K1184" t="str">
            <v>Vimperk II</v>
          </cell>
          <cell r="L1184">
            <v>38501</v>
          </cell>
          <cell r="M1184" t="str">
            <v>Jihočeský kraj</v>
          </cell>
          <cell r="N1184" t="str">
            <v>4,20776E+11</v>
          </cell>
          <cell r="O1184" t="str">
            <v>j.igler@seznam.cz</v>
          </cell>
          <cell r="P1184">
            <v>39944</v>
          </cell>
          <cell r="Q1184">
            <v>14665191</v>
          </cell>
          <cell r="R1184" t="str">
            <v>SK SNOWRIDERS VIMPERK  z.s.</v>
          </cell>
          <cell r="S1184" t="str">
            <v>Jihočeský kraj</v>
          </cell>
          <cell r="T1184" t="str">
            <v>SB</v>
          </cell>
        </row>
        <row r="1185">
          <cell r="D1185" t="str">
            <v>Markéta</v>
          </cell>
          <cell r="E1185" t="str">
            <v>Hanzlíčková</v>
          </cell>
          <cell r="F1185" t="str">
            <v>Žena</v>
          </cell>
          <cell r="G1185" t="str">
            <v>126031/0920</v>
          </cell>
          <cell r="H1185" t="str">
            <v>Česká republika</v>
          </cell>
          <cell r="I1185" t="str">
            <v>Pivovarská</v>
          </cell>
          <cell r="J1185">
            <v>332</v>
          </cell>
          <cell r="K1185" t="str">
            <v>Vimperk II</v>
          </cell>
          <cell r="L1185">
            <v>38501</v>
          </cell>
          <cell r="M1185" t="str">
            <v>Jihočeský kraj</v>
          </cell>
          <cell r="N1185" t="str">
            <v>4,20776E+11</v>
          </cell>
          <cell r="O1185" t="str">
            <v>j.igler@seznam.cz</v>
          </cell>
          <cell r="P1185">
            <v>41213</v>
          </cell>
          <cell r="Q1185">
            <v>16305595</v>
          </cell>
          <cell r="R1185" t="str">
            <v>SK SNOWRIDERS VIMPERK  z.s.</v>
          </cell>
          <cell r="S1185" t="str">
            <v>Jihočeský kraj</v>
          </cell>
          <cell r="T1185" t="str">
            <v>SB</v>
          </cell>
        </row>
        <row r="1186">
          <cell r="D1186" t="str">
            <v>Ladislav</v>
          </cell>
          <cell r="E1186" t="str">
            <v>Hanzlík</v>
          </cell>
          <cell r="F1186" t="str">
            <v>Muž</v>
          </cell>
          <cell r="G1186" t="str">
            <v>730408/0388</v>
          </cell>
          <cell r="H1186" t="str">
            <v>Česká republika</v>
          </cell>
          <cell r="I1186" t="str">
            <v>U Průhonu</v>
          </cell>
          <cell r="K1186" t="str">
            <v>Praha 7 (Česká republika)</v>
          </cell>
          <cell r="L1186">
            <v>17300</v>
          </cell>
          <cell r="O1186" t="str">
            <v>ladislavhanzlik@ceskysnowboarding.cz</v>
          </cell>
          <cell r="P1186">
            <v>26762</v>
          </cell>
          <cell r="Q1186">
            <v>13021043</v>
          </cell>
          <cell r="R1186" t="str">
            <v>Český snowboarding z.s.</v>
          </cell>
          <cell r="S1186" t="str">
            <v>Hlavní město Praha</v>
          </cell>
          <cell r="T1186" t="str">
            <v>SB</v>
          </cell>
        </row>
        <row r="1187">
          <cell r="D1187" t="str">
            <v>Michal</v>
          </cell>
          <cell r="E1187" t="str">
            <v>Hanzúček</v>
          </cell>
          <cell r="F1187" t="str">
            <v>Muž</v>
          </cell>
          <cell r="G1187" t="str">
            <v>870903/6182</v>
          </cell>
          <cell r="H1187" t="str">
            <v>Česká republika</v>
          </cell>
          <cell r="I1187" t="str">
            <v>Vodova</v>
          </cell>
          <cell r="J1187">
            <v>900</v>
          </cell>
          <cell r="K1187" t="str">
            <v>Brno - Královo Pole</v>
          </cell>
          <cell r="L1187">
            <v>61200</v>
          </cell>
          <cell r="M1187" t="str">
            <v>Jihomoravský kraj</v>
          </cell>
          <cell r="O1187" t="str">
            <v>hanzucek@ceskysnowboarding.cz</v>
          </cell>
          <cell r="P1187">
            <v>32023</v>
          </cell>
          <cell r="Q1187">
            <v>10878454</v>
          </cell>
          <cell r="R1187" t="str">
            <v>Český snowboarding z.s.</v>
          </cell>
          <cell r="S1187" t="str">
            <v>Hlavní město Praha</v>
          </cell>
          <cell r="T1187" t="str">
            <v>SB</v>
          </cell>
        </row>
        <row r="1188">
          <cell r="D1188" t="str">
            <v>David</v>
          </cell>
          <cell r="E1188" t="str">
            <v>Hanžl</v>
          </cell>
          <cell r="F1188" t="str">
            <v>Muž</v>
          </cell>
          <cell r="G1188" t="str">
            <v>101110/0981</v>
          </cell>
          <cell r="H1188" t="str">
            <v>Česká republika</v>
          </cell>
          <cell r="I1188" t="str">
            <v>Mírová</v>
          </cell>
          <cell r="J1188">
            <v>567</v>
          </cell>
          <cell r="K1188" t="str">
            <v>Vimperk II</v>
          </cell>
          <cell r="L1188">
            <v>38501</v>
          </cell>
          <cell r="M1188" t="str">
            <v>Jihočeský kraj</v>
          </cell>
          <cell r="N1188" t="str">
            <v>4,20722E+11</v>
          </cell>
          <cell r="O1188" t="str">
            <v>liduska75@hotmail.com</v>
          </cell>
          <cell r="P1188">
            <v>40492</v>
          </cell>
          <cell r="Q1188">
            <v>14773713</v>
          </cell>
          <cell r="R1188" t="str">
            <v>Neregistrovaní</v>
          </cell>
          <cell r="S1188" t="str">
            <v>Jihočeský kraj</v>
          </cell>
          <cell r="T1188" t="str">
            <v>SB</v>
          </cell>
        </row>
        <row r="1189">
          <cell r="D1189" t="str">
            <v>Jakub</v>
          </cell>
          <cell r="E1189" t="str">
            <v>Hanžl</v>
          </cell>
          <cell r="F1189" t="str">
            <v>Muž</v>
          </cell>
          <cell r="G1189" t="str">
            <v>070331/5932</v>
          </cell>
          <cell r="H1189" t="str">
            <v>Česká republika</v>
          </cell>
          <cell r="I1189" t="str">
            <v>Mírová</v>
          </cell>
          <cell r="J1189">
            <v>567</v>
          </cell>
          <cell r="K1189" t="str">
            <v>Vimperk II</v>
          </cell>
          <cell r="L1189">
            <v>38501</v>
          </cell>
          <cell r="M1189" t="str">
            <v>Jihočeský kraj</v>
          </cell>
          <cell r="N1189" t="str">
            <v>4,20722E+11</v>
          </cell>
          <cell r="O1189" t="str">
            <v>liduska75@hotmail.com</v>
          </cell>
          <cell r="P1189">
            <v>39172</v>
          </cell>
          <cell r="Q1189">
            <v>14541317</v>
          </cell>
          <cell r="R1189" t="str">
            <v>Neregistrovaní</v>
          </cell>
          <cell r="S1189" t="str">
            <v>Jihočeský kraj</v>
          </cell>
          <cell r="T1189" t="str">
            <v>SB</v>
          </cell>
        </row>
        <row r="1190">
          <cell r="D1190" t="str">
            <v>Zbyněk</v>
          </cell>
          <cell r="E1190" t="str">
            <v>Harašta</v>
          </cell>
          <cell r="F1190" t="str">
            <v>Muž</v>
          </cell>
          <cell r="G1190" t="str">
            <v>720414/5685</v>
          </cell>
          <cell r="H1190" t="str">
            <v>Česká republika</v>
          </cell>
          <cell r="I1190" t="str">
            <v>Sokolská</v>
          </cell>
          <cell r="J1190">
            <v>2779</v>
          </cell>
          <cell r="K1190" t="str">
            <v>Přerov I-Město</v>
          </cell>
          <cell r="L1190">
            <v>75002</v>
          </cell>
          <cell r="M1190" t="str">
            <v>Olomoucký kraj</v>
          </cell>
          <cell r="O1190" t="str">
            <v>harasta@ceskysnowboarding.cz</v>
          </cell>
          <cell r="P1190">
            <v>26403</v>
          </cell>
          <cell r="Q1190">
            <v>13023972</v>
          </cell>
          <cell r="R1190" t="str">
            <v>Český snowboarding z.s.</v>
          </cell>
          <cell r="S1190" t="str">
            <v>Hlavní město Praha</v>
          </cell>
          <cell r="T1190" t="str">
            <v>SB</v>
          </cell>
        </row>
        <row r="1191">
          <cell r="D1191" t="str">
            <v>Karolína</v>
          </cell>
          <cell r="E1191" t="str">
            <v>Hardtová</v>
          </cell>
          <cell r="F1191" t="str">
            <v>Žena</v>
          </cell>
          <cell r="G1191" t="str">
            <v>085128/4951</v>
          </cell>
          <cell r="H1191" t="str">
            <v>Česká republika</v>
          </cell>
          <cell r="I1191" t="str">
            <v>Krkonošská</v>
          </cell>
          <cell r="J1191">
            <v>1474</v>
          </cell>
          <cell r="K1191" t="str">
            <v>Praha - Vinohrady</v>
          </cell>
          <cell r="L1191">
            <v>12000</v>
          </cell>
          <cell r="M1191" t="str">
            <v>Hlavní město Praha</v>
          </cell>
          <cell r="N1191" t="str">
            <v>4,20604E+11</v>
          </cell>
          <cell r="O1191" t="str">
            <v>tomas.hardt@redcap.cz</v>
          </cell>
          <cell r="P1191">
            <v>39475</v>
          </cell>
          <cell r="Q1191">
            <v>16155658</v>
          </cell>
          <cell r="R1191" t="str">
            <v>board masteRS team z.s.</v>
          </cell>
          <cell r="S1191" t="str">
            <v>Hlavní město Praha</v>
          </cell>
          <cell r="T1191" t="str">
            <v>SB</v>
          </cell>
        </row>
        <row r="1192">
          <cell r="D1192" t="str">
            <v>Kristýna</v>
          </cell>
          <cell r="E1192" t="str">
            <v>Hardtová</v>
          </cell>
          <cell r="F1192" t="str">
            <v>Žena</v>
          </cell>
          <cell r="G1192" t="str">
            <v>085128/4940</v>
          </cell>
          <cell r="H1192" t="str">
            <v>Česká republika</v>
          </cell>
          <cell r="I1192" t="str">
            <v>Krkonošská</v>
          </cell>
          <cell r="J1192">
            <v>1474</v>
          </cell>
          <cell r="K1192" t="str">
            <v>Praha - Vinohrady</v>
          </cell>
          <cell r="L1192">
            <v>12000</v>
          </cell>
          <cell r="M1192" t="str">
            <v>Hlavní město Praha</v>
          </cell>
          <cell r="N1192" t="str">
            <v>4,20604E+11</v>
          </cell>
          <cell r="O1192" t="str">
            <v>tomas.hardt@redcap.cz</v>
          </cell>
          <cell r="P1192">
            <v>39475</v>
          </cell>
          <cell r="Q1192">
            <v>16155557</v>
          </cell>
          <cell r="R1192" t="str">
            <v>board masteRS team z.s.</v>
          </cell>
          <cell r="S1192" t="str">
            <v>Hlavní město Praha</v>
          </cell>
          <cell r="T1192" t="str">
            <v>SB</v>
          </cell>
        </row>
        <row r="1193">
          <cell r="D1193" t="str">
            <v>vojta</v>
          </cell>
          <cell r="E1193" t="str">
            <v>Harenčák</v>
          </cell>
          <cell r="F1193" t="str">
            <v>Muž</v>
          </cell>
          <cell r="G1193" t="str">
            <v>940609/7217</v>
          </cell>
          <cell r="H1193" t="str">
            <v>Česká republika</v>
          </cell>
          <cell r="I1193" t="str">
            <v>Nad Nádržkou</v>
          </cell>
          <cell r="J1193">
            <v>210</v>
          </cell>
          <cell r="K1193" t="str">
            <v>Psáry</v>
          </cell>
          <cell r="L1193">
            <v>25244</v>
          </cell>
          <cell r="M1193" t="str">
            <v>Středočeský kraj</v>
          </cell>
          <cell r="O1193" t="str">
            <v>harencak@ceskysnowboarding.cz</v>
          </cell>
          <cell r="P1193">
            <v>34494</v>
          </cell>
          <cell r="Q1193">
            <v>10898561</v>
          </cell>
          <cell r="R1193" t="str">
            <v>Český snowboarding z.s.</v>
          </cell>
          <cell r="S1193" t="str">
            <v>Hlavní město Praha</v>
          </cell>
          <cell r="T1193" t="str">
            <v>SB</v>
          </cell>
        </row>
        <row r="1194">
          <cell r="D1194" t="str">
            <v>Karel</v>
          </cell>
          <cell r="E1194" t="str">
            <v>Hartl</v>
          </cell>
          <cell r="F1194" t="str">
            <v>Muž</v>
          </cell>
          <cell r="G1194" t="str">
            <v>740920/0337</v>
          </cell>
          <cell r="H1194" t="str">
            <v>Česká republika</v>
          </cell>
          <cell r="I1194" t="str">
            <v>Terronská</v>
          </cell>
          <cell r="J1194">
            <v>947</v>
          </cell>
          <cell r="K1194" t="str">
            <v>Praha - Bubeneč</v>
          </cell>
          <cell r="L1194">
            <v>16000</v>
          </cell>
          <cell r="M1194" t="str">
            <v>Hlavní město Praha</v>
          </cell>
          <cell r="O1194" t="str">
            <v>karelhartl@ceskysnowboarding.cz</v>
          </cell>
          <cell r="P1194">
            <v>27292</v>
          </cell>
          <cell r="Q1194">
            <v>12977189</v>
          </cell>
          <cell r="R1194" t="str">
            <v>Český snowboarding z.s.</v>
          </cell>
          <cell r="S1194" t="str">
            <v>Hlavní město Praha</v>
          </cell>
          <cell r="T1194" t="str">
            <v>SB</v>
          </cell>
        </row>
        <row r="1195">
          <cell r="D1195" t="str">
            <v>Michael</v>
          </cell>
          <cell r="E1195" t="str">
            <v>Hartman</v>
          </cell>
          <cell r="F1195" t="str">
            <v>Muž</v>
          </cell>
          <cell r="G1195" t="str">
            <v>930816/0169</v>
          </cell>
          <cell r="H1195" t="str">
            <v>Česká republika</v>
          </cell>
          <cell r="I1195" t="str">
            <v>Petržílova</v>
          </cell>
          <cell r="J1195">
            <v>3302</v>
          </cell>
          <cell r="K1195" t="str">
            <v>Praha - Modřany</v>
          </cell>
          <cell r="L1195">
            <v>14300</v>
          </cell>
          <cell r="M1195" t="str">
            <v>Hlavní město Praha</v>
          </cell>
          <cell r="O1195" t="str">
            <v>hartman@ceskysnowboarding.cz</v>
          </cell>
          <cell r="P1195">
            <v>34197</v>
          </cell>
          <cell r="Q1195">
            <v>13059035</v>
          </cell>
          <cell r="R1195" t="str">
            <v>Český snowboarding z.s.</v>
          </cell>
          <cell r="S1195" t="str">
            <v>Hlavní město Praha</v>
          </cell>
          <cell r="T1195" t="str">
            <v>SB</v>
          </cell>
        </row>
        <row r="1196">
          <cell r="D1196" t="str">
            <v>Filip</v>
          </cell>
          <cell r="E1196" t="str">
            <v>Hasík</v>
          </cell>
          <cell r="F1196" t="str">
            <v>Muž</v>
          </cell>
          <cell r="G1196" t="str">
            <v>880520/4540</v>
          </cell>
          <cell r="H1196" t="str">
            <v>Česká republika</v>
          </cell>
          <cell r="I1196" t="str">
            <v>Petrůvka</v>
          </cell>
          <cell r="J1196">
            <v>108</v>
          </cell>
          <cell r="K1196" t="str">
            <v>Petrůvka</v>
          </cell>
          <cell r="L1196">
            <v>76321</v>
          </cell>
          <cell r="M1196" t="str">
            <v>Zlínský kraj</v>
          </cell>
          <cell r="O1196" t="str">
            <v>fikisah@seznam.cz</v>
          </cell>
          <cell r="P1196">
            <v>32283</v>
          </cell>
          <cell r="Q1196">
            <v>14654683</v>
          </cell>
          <cell r="R1196" t="str">
            <v>Český snowboarding z.s.</v>
          </cell>
          <cell r="S1196" t="str">
            <v>Hlavní město Praha</v>
          </cell>
          <cell r="T1196" t="str">
            <v>SB</v>
          </cell>
        </row>
        <row r="1197">
          <cell r="D1197" t="str">
            <v>Ella</v>
          </cell>
          <cell r="E1197" t="str">
            <v>Hassová</v>
          </cell>
          <cell r="F1197" t="str">
            <v>Žena</v>
          </cell>
          <cell r="G1197" t="str">
            <v>155401/1085</v>
          </cell>
          <cell r="H1197" t="str">
            <v>Česká republika</v>
          </cell>
          <cell r="I1197" t="str">
            <v>Třebízského</v>
          </cell>
          <cell r="J1197">
            <v>1636</v>
          </cell>
          <cell r="K1197" t="str">
            <v>Brandýs nad Labem-Stará Boleslav - Stará Boleslav</v>
          </cell>
          <cell r="L1197">
            <v>25001</v>
          </cell>
          <cell r="M1197" t="str">
            <v>Středočeský kraj</v>
          </cell>
          <cell r="O1197" t="str">
            <v>petr@stany4party.cz</v>
          </cell>
          <cell r="P1197">
            <v>42095</v>
          </cell>
          <cell r="Q1197">
            <v>14907287</v>
          </cell>
          <cell r="R1197" t="str">
            <v>SK LOQUITA' S, z. s.</v>
          </cell>
          <cell r="S1197" t="str">
            <v>Královéhradecký kraj</v>
          </cell>
          <cell r="T1197" t="str">
            <v>SB</v>
          </cell>
        </row>
        <row r="1198">
          <cell r="D1198" t="str">
            <v>Štěpánka</v>
          </cell>
          <cell r="E1198" t="str">
            <v>Hašlerová</v>
          </cell>
          <cell r="F1198" t="str">
            <v>Žena</v>
          </cell>
          <cell r="G1198" t="str">
            <v>446226/049</v>
          </cell>
          <cell r="H1198" t="str">
            <v>Česká republika</v>
          </cell>
          <cell r="I1198" t="str">
            <v>Vlčkova</v>
          </cell>
          <cell r="J1198">
            <v>1066</v>
          </cell>
          <cell r="K1198" t="str">
            <v>Praha - Černý Most</v>
          </cell>
          <cell r="L1198">
            <v>19800</v>
          </cell>
          <cell r="M1198" t="str">
            <v>Hlavní město Praha</v>
          </cell>
          <cell r="O1198" t="str">
            <v>haslerova@ceskysnowboarding.cz</v>
          </cell>
          <cell r="P1198">
            <v>16432</v>
          </cell>
          <cell r="Q1198">
            <v>13038423</v>
          </cell>
          <cell r="R1198" t="str">
            <v>Český snowboarding z.s.</v>
          </cell>
          <cell r="S1198" t="str">
            <v>Hlavní město Praha</v>
          </cell>
          <cell r="T1198" t="str">
            <v>SB</v>
          </cell>
        </row>
        <row r="1199">
          <cell r="D1199" t="str">
            <v>Daniela</v>
          </cell>
          <cell r="E1199" t="str">
            <v>Haštabová</v>
          </cell>
          <cell r="F1199" t="str">
            <v>Žena</v>
          </cell>
          <cell r="G1199" t="str">
            <v>766231/1283</v>
          </cell>
          <cell r="H1199" t="str">
            <v>Česká republika</v>
          </cell>
          <cell r="I1199" t="str">
            <v>Evropská</v>
          </cell>
          <cell r="J1199">
            <v>800</v>
          </cell>
          <cell r="K1199" t="str">
            <v>Praha - Vokovice</v>
          </cell>
          <cell r="L1199">
            <v>16000</v>
          </cell>
          <cell r="M1199" t="str">
            <v>Hlavní město Praha</v>
          </cell>
          <cell r="O1199" t="str">
            <v>dani.hastabova@seznam.cz</v>
          </cell>
          <cell r="P1199">
            <v>28125</v>
          </cell>
          <cell r="Q1199">
            <v>13408235</v>
          </cell>
          <cell r="R1199" t="str">
            <v>Český snowboarding z.s.</v>
          </cell>
          <cell r="S1199" t="str">
            <v>Hlavní město Praha</v>
          </cell>
          <cell r="T1199" t="str">
            <v>SB</v>
          </cell>
        </row>
        <row r="1200">
          <cell r="C1200">
            <v>889136</v>
          </cell>
          <cell r="D1200" t="str">
            <v>Mariana</v>
          </cell>
          <cell r="E1200" t="str">
            <v>Haštabová</v>
          </cell>
          <cell r="F1200" t="str">
            <v>Žena</v>
          </cell>
          <cell r="G1200" t="str">
            <v>045227/6033</v>
          </cell>
          <cell r="H1200" t="str">
            <v>Česká republika</v>
          </cell>
          <cell r="I1200" t="str">
            <v>Evropská</v>
          </cell>
          <cell r="J1200">
            <v>800</v>
          </cell>
          <cell r="K1200" t="str">
            <v>Praha - Vokovice</v>
          </cell>
          <cell r="L1200">
            <v>16000</v>
          </cell>
          <cell r="M1200" t="str">
            <v>Hlavní město Praha</v>
          </cell>
          <cell r="O1200" t="str">
            <v>dani.hastabova@seznam.cz</v>
          </cell>
          <cell r="P1200">
            <v>38044</v>
          </cell>
          <cell r="Q1200">
            <v>13408336</v>
          </cell>
          <cell r="R1200" t="str">
            <v>Český snowboarding z.s.</v>
          </cell>
          <cell r="S1200" t="str">
            <v>Hlavní město Praha</v>
          </cell>
          <cell r="T1200" t="str">
            <v>SB</v>
          </cell>
        </row>
        <row r="1201">
          <cell r="D1201" t="str">
            <v>Lukáš</v>
          </cell>
          <cell r="E1201" t="str">
            <v>Hátle</v>
          </cell>
          <cell r="F1201" t="str">
            <v>Muž</v>
          </cell>
          <cell r="G1201" t="str">
            <v>880929/0215</v>
          </cell>
          <cell r="H1201" t="str">
            <v>Česká republika</v>
          </cell>
          <cell r="I1201" t="str">
            <v>Na Špitálce</v>
          </cell>
          <cell r="J1201">
            <v>1443</v>
          </cell>
          <cell r="K1201" t="str">
            <v>Praha - Dejvice</v>
          </cell>
          <cell r="L1201">
            <v>16000</v>
          </cell>
          <cell r="M1201" t="str">
            <v>Hlavní město Praha</v>
          </cell>
          <cell r="O1201" t="str">
            <v>hatle@ceskysnowboarding.cz</v>
          </cell>
          <cell r="P1201">
            <v>32415</v>
          </cell>
          <cell r="Q1201">
            <v>10882090</v>
          </cell>
          <cell r="R1201" t="str">
            <v>Český snowboarding z.s.</v>
          </cell>
          <cell r="S1201" t="str">
            <v>Hlavní město Praha</v>
          </cell>
          <cell r="T1201" t="str">
            <v>SB</v>
          </cell>
        </row>
        <row r="1202">
          <cell r="D1202" t="str">
            <v>Michal</v>
          </cell>
          <cell r="E1202" t="str">
            <v>Hátle</v>
          </cell>
          <cell r="F1202" t="str">
            <v>Muž</v>
          </cell>
          <cell r="G1202" t="str">
            <v>861212/2079</v>
          </cell>
          <cell r="H1202" t="str">
            <v>Česká republika</v>
          </cell>
          <cell r="I1202" t="str">
            <v>Na Špitálce</v>
          </cell>
          <cell r="K1202" t="str">
            <v>Praha 6 (Česká republika)</v>
          </cell>
          <cell r="L1202" t="str">
            <v>161 0</v>
          </cell>
          <cell r="N1202" t="str">
            <v>4,20604E+11</v>
          </cell>
          <cell r="O1202" t="str">
            <v>hatle@ceskysnowboarding.cz</v>
          </cell>
          <cell r="P1202">
            <v>31758</v>
          </cell>
          <cell r="Q1202">
            <v>10596750</v>
          </cell>
          <cell r="R1202" t="str">
            <v>Český snowboarding z.s.</v>
          </cell>
          <cell r="S1202" t="str">
            <v>Hlavní město Praha</v>
          </cell>
          <cell r="T1202" t="str">
            <v>SB</v>
          </cell>
        </row>
        <row r="1203">
          <cell r="D1203" t="str">
            <v>Petra</v>
          </cell>
          <cell r="E1203" t="str">
            <v>Hátriková</v>
          </cell>
          <cell r="F1203" t="str">
            <v>Žena</v>
          </cell>
          <cell r="G1203" t="str">
            <v>735413/0399</v>
          </cell>
          <cell r="H1203" t="str">
            <v>Česká republika</v>
          </cell>
          <cell r="I1203" t="str">
            <v>Kostelní</v>
          </cell>
          <cell r="J1203">
            <v>1470</v>
          </cell>
          <cell r="K1203" t="str">
            <v>Praha - Holešovice</v>
          </cell>
          <cell r="L1203">
            <v>17000</v>
          </cell>
          <cell r="M1203" t="str">
            <v>Hlavní město Praha</v>
          </cell>
          <cell r="O1203" t="str">
            <v>petrahatrikova@ceskysnowboarding.cz</v>
          </cell>
          <cell r="P1203">
            <v>26767</v>
          </cell>
          <cell r="Q1203">
            <v>13010535</v>
          </cell>
          <cell r="R1203" t="str">
            <v>Český snowboarding z.s.</v>
          </cell>
          <cell r="S1203" t="str">
            <v>Hlavní město Praha</v>
          </cell>
          <cell r="T1203" t="str">
            <v>SB</v>
          </cell>
        </row>
        <row r="1204">
          <cell r="C1204">
            <v>776070</v>
          </cell>
          <cell r="D1204" t="str">
            <v>Dominik</v>
          </cell>
          <cell r="E1204" t="str">
            <v>Hauke</v>
          </cell>
          <cell r="F1204" t="str">
            <v>Muž</v>
          </cell>
          <cell r="G1204" t="str">
            <v>070120/7903</v>
          </cell>
          <cell r="H1204" t="str">
            <v>Česká republika</v>
          </cell>
          <cell r="I1204" t="str">
            <v>Rokycanova</v>
          </cell>
          <cell r="J1204">
            <v>4469</v>
          </cell>
          <cell r="K1204" t="str">
            <v>Brno - Židenice</v>
          </cell>
          <cell r="L1204">
            <v>61500</v>
          </cell>
          <cell r="M1204" t="str">
            <v>Jihomoravský kraj</v>
          </cell>
          <cell r="O1204" t="str">
            <v>hauke@czechsnowboarding.cz</v>
          </cell>
          <cell r="P1204">
            <v>39102</v>
          </cell>
          <cell r="Q1204">
            <v>14638519</v>
          </cell>
          <cell r="R1204" t="str">
            <v>Český snowboarding z.s.</v>
          </cell>
          <cell r="S1204" t="str">
            <v>Hlavní město Praha</v>
          </cell>
          <cell r="T1204" t="str">
            <v>SB</v>
          </cell>
        </row>
        <row r="1205">
          <cell r="D1205" t="str">
            <v>Daniel</v>
          </cell>
          <cell r="E1205" t="str">
            <v>Hausenblas</v>
          </cell>
          <cell r="F1205" t="str">
            <v>Muž</v>
          </cell>
          <cell r="G1205" t="str">
            <v>891109/1079</v>
          </cell>
          <cell r="H1205" t="str">
            <v>Česká republika</v>
          </cell>
          <cell r="I1205" t="str">
            <v>Pražská</v>
          </cell>
          <cell r="K1205" t="str">
            <v>Sadská (Česká republika)</v>
          </cell>
          <cell r="L1205">
            <v>28912</v>
          </cell>
          <cell r="O1205" t="str">
            <v>DAN.HAUSIK@seznam.cz</v>
          </cell>
          <cell r="P1205">
            <v>32821</v>
          </cell>
          <cell r="Q1205">
            <v>12926871</v>
          </cell>
          <cell r="R1205" t="str">
            <v>Český snowboarding z.s.</v>
          </cell>
          <cell r="S1205" t="str">
            <v>Hlavní město Praha</v>
          </cell>
          <cell r="T1205" t="str">
            <v>SB</v>
          </cell>
        </row>
        <row r="1206">
          <cell r="D1206" t="str">
            <v>Martin</v>
          </cell>
          <cell r="E1206" t="str">
            <v>Hausner</v>
          </cell>
          <cell r="F1206" t="str">
            <v>Muž</v>
          </cell>
          <cell r="G1206" t="str">
            <v>880604/0287</v>
          </cell>
          <cell r="H1206" t="str">
            <v>Česká republika</v>
          </cell>
          <cell r="I1206" t="str">
            <v>Hřemenská</v>
          </cell>
          <cell r="K1206" t="str">
            <v>Kladno (Česká republika)</v>
          </cell>
          <cell r="L1206">
            <v>27201</v>
          </cell>
          <cell r="O1206" t="str">
            <v>bobwithcamera@gmail.com</v>
          </cell>
          <cell r="P1206">
            <v>32298</v>
          </cell>
          <cell r="Q1206">
            <v>14791493</v>
          </cell>
          <cell r="R1206" t="str">
            <v>Czech Snowboard Team z.s.</v>
          </cell>
          <cell r="S1206" t="str">
            <v>Hlavní město Praha</v>
          </cell>
          <cell r="T1206" t="str">
            <v>SB</v>
          </cell>
        </row>
        <row r="1207">
          <cell r="C1207">
            <v>889135</v>
          </cell>
          <cell r="D1207" t="str">
            <v>Kateřina</v>
          </cell>
          <cell r="E1207" t="str">
            <v>Haušidlová</v>
          </cell>
          <cell r="F1207" t="str">
            <v>Žena</v>
          </cell>
          <cell r="G1207" t="str">
            <v>035823/1126</v>
          </cell>
          <cell r="H1207" t="str">
            <v>Česká republika</v>
          </cell>
          <cell r="I1207" t="str">
            <v>Pešlova</v>
          </cell>
          <cell r="J1207">
            <v>341</v>
          </cell>
          <cell r="K1207" t="str">
            <v>Praha - Vysočany</v>
          </cell>
          <cell r="L1207">
            <v>19000</v>
          </cell>
          <cell r="M1207" t="str">
            <v>Hlavní město Praha</v>
          </cell>
          <cell r="O1207" t="str">
            <v>hausildova@email.cz</v>
          </cell>
          <cell r="P1207">
            <v>37856</v>
          </cell>
          <cell r="Q1207">
            <v>13407124</v>
          </cell>
          <cell r="R1207" t="str">
            <v>Český snowboarding z.s.</v>
          </cell>
          <cell r="S1207" t="str">
            <v>Hlavní město Praha</v>
          </cell>
          <cell r="T1207" t="str">
            <v>SB</v>
          </cell>
        </row>
        <row r="1208">
          <cell r="D1208" t="str">
            <v>Damián</v>
          </cell>
          <cell r="E1208" t="str">
            <v>Havel</v>
          </cell>
          <cell r="F1208" t="str">
            <v>Muž</v>
          </cell>
          <cell r="G1208" t="str">
            <v>010516/1727</v>
          </cell>
          <cell r="H1208" t="str">
            <v>Česká republika</v>
          </cell>
          <cell r="I1208" t="str">
            <v>Nám.Svobody</v>
          </cell>
          <cell r="K1208" t="str">
            <v>Vimperk (Česká republika)</v>
          </cell>
          <cell r="L1208">
            <v>38501</v>
          </cell>
          <cell r="O1208" t="str">
            <v>damikhavel@seznam.cz</v>
          </cell>
          <cell r="P1208">
            <v>37027</v>
          </cell>
          <cell r="Q1208">
            <v>10961613</v>
          </cell>
          <cell r="R1208" t="str">
            <v>Neregistrovaní</v>
          </cell>
          <cell r="S1208" t="str">
            <v>Jihočeský kraj</v>
          </cell>
          <cell r="T1208" t="str">
            <v>SB</v>
          </cell>
        </row>
        <row r="1209">
          <cell r="D1209" t="str">
            <v>Jiří</v>
          </cell>
          <cell r="E1209" t="str">
            <v>Havel</v>
          </cell>
          <cell r="F1209" t="str">
            <v>Muž</v>
          </cell>
          <cell r="G1209" t="str">
            <v>760913/3576</v>
          </cell>
          <cell r="H1209" t="str">
            <v>Česká republika</v>
          </cell>
          <cell r="I1209" t="str">
            <v>Borovičky</v>
          </cell>
          <cell r="J1209">
            <v>3108</v>
          </cell>
          <cell r="K1209" t="str">
            <v>Dvůr Králové nad Labem</v>
          </cell>
          <cell r="L1209">
            <v>54401</v>
          </cell>
          <cell r="M1209" t="str">
            <v>Královéhradecký kraj</v>
          </cell>
          <cell r="O1209" t="str">
            <v>jirihavel@ceskysnowboarding.cz</v>
          </cell>
          <cell r="P1209">
            <v>28016</v>
          </cell>
          <cell r="Q1209">
            <v>12984667</v>
          </cell>
          <cell r="R1209" t="str">
            <v>Český snowboarding z.s.</v>
          </cell>
          <cell r="S1209" t="str">
            <v>Hlavní město Praha</v>
          </cell>
          <cell r="T1209" t="str">
            <v>SB</v>
          </cell>
        </row>
        <row r="1210">
          <cell r="D1210" t="str">
            <v>Kryštof</v>
          </cell>
          <cell r="E1210" t="str">
            <v>Havelka</v>
          </cell>
          <cell r="F1210" t="str">
            <v>Muž</v>
          </cell>
          <cell r="G1210" t="str">
            <v>071109/3108</v>
          </cell>
          <cell r="H1210" t="str">
            <v>Česká republika</v>
          </cell>
          <cell r="I1210" t="str">
            <v>Na Lani</v>
          </cell>
          <cell r="J1210">
            <v>227</v>
          </cell>
          <cell r="K1210" t="str">
            <v>Nový Jičín - Loučka</v>
          </cell>
          <cell r="L1210">
            <v>74101</v>
          </cell>
          <cell r="M1210" t="str">
            <v>Moravskoslezský kraj</v>
          </cell>
          <cell r="N1210" t="str">
            <v>4,20608E+11</v>
          </cell>
          <cell r="O1210" t="str">
            <v>krystof.havelka@czechsnowboarding.cz</v>
          </cell>
          <cell r="P1210">
            <v>39395</v>
          </cell>
          <cell r="Q1210">
            <v>14720361</v>
          </cell>
          <cell r="R1210" t="str">
            <v>Český snowboarding z.s.</v>
          </cell>
          <cell r="S1210" t="str">
            <v>Hlavní město Praha</v>
          </cell>
          <cell r="T1210" t="str">
            <v>SB</v>
          </cell>
        </row>
        <row r="1211">
          <cell r="D1211" t="str">
            <v>Martin</v>
          </cell>
          <cell r="E1211" t="str">
            <v>Havelka</v>
          </cell>
          <cell r="F1211" t="str">
            <v>Muž</v>
          </cell>
          <cell r="G1211" t="str">
            <v>700925/4362</v>
          </cell>
          <cell r="H1211" t="str">
            <v>Česká republika</v>
          </cell>
          <cell r="I1211" t="str">
            <v>Na Vyhlídce 876</v>
          </cell>
          <cell r="K1211" t="str">
            <v>Kladno (Česká republika)</v>
          </cell>
          <cell r="L1211">
            <v>27201</v>
          </cell>
          <cell r="O1211" t="str">
            <v>martin.havelka@ceskysnowboarding.cz</v>
          </cell>
          <cell r="P1211">
            <v>25836</v>
          </cell>
          <cell r="Q1211">
            <v>12990428</v>
          </cell>
          <cell r="R1211" t="str">
            <v>Český snowboarding z.s.</v>
          </cell>
          <cell r="S1211" t="str">
            <v>Hlavní město Praha</v>
          </cell>
          <cell r="T1211" t="str">
            <v>SB</v>
          </cell>
        </row>
        <row r="1212">
          <cell r="D1212" t="str">
            <v>Milan</v>
          </cell>
          <cell r="E1212" t="str">
            <v>Haviernik</v>
          </cell>
          <cell r="F1212" t="str">
            <v>Muž</v>
          </cell>
          <cell r="G1212" t="str">
            <v>900630/6342</v>
          </cell>
          <cell r="H1212" t="str">
            <v>Česká republika</v>
          </cell>
          <cell r="I1212" t="str">
            <v>Mezivodí</v>
          </cell>
          <cell r="K1212" t="str">
            <v>Velké Hamry (Česká republika)</v>
          </cell>
          <cell r="L1212">
            <v>46841</v>
          </cell>
          <cell r="N1212" t="str">
            <v>4,20606E+11</v>
          </cell>
          <cell r="O1212" t="str">
            <v>haviernik@ceskysnowboarding.cz</v>
          </cell>
          <cell r="P1212">
            <v>33054</v>
          </cell>
          <cell r="Q1212">
            <v>10611807</v>
          </cell>
          <cell r="R1212" t="str">
            <v>Český snowboarding z.s.</v>
          </cell>
          <cell r="S1212" t="str">
            <v>Hlavní město Praha</v>
          </cell>
          <cell r="T1212" t="str">
            <v>SB</v>
          </cell>
        </row>
        <row r="1213">
          <cell r="C1213">
            <v>775377</v>
          </cell>
          <cell r="D1213" t="str">
            <v>David</v>
          </cell>
          <cell r="E1213" t="str">
            <v>Havlásek</v>
          </cell>
          <cell r="F1213" t="str">
            <v>Muž</v>
          </cell>
          <cell r="G1213" t="str">
            <v>081212/3180</v>
          </cell>
          <cell r="H1213" t="str">
            <v>Česká republika</v>
          </cell>
          <cell r="I1213" t="str">
            <v>Hakenova</v>
          </cell>
          <cell r="J1213">
            <v>1121</v>
          </cell>
          <cell r="K1213" t="str">
            <v>Poděbrady III</v>
          </cell>
          <cell r="L1213">
            <v>29001</v>
          </cell>
          <cell r="M1213" t="str">
            <v>Středočeský kraj</v>
          </cell>
          <cell r="O1213" t="str">
            <v>luckix@seznam.cz</v>
          </cell>
          <cell r="P1213">
            <v>39794</v>
          </cell>
          <cell r="Q1213">
            <v>13605669</v>
          </cell>
          <cell r="R1213" t="str">
            <v>SK LOQUITA' S, z. s.</v>
          </cell>
          <cell r="S1213" t="str">
            <v>Královéhradecký kraj</v>
          </cell>
          <cell r="T1213" t="str">
            <v>SB</v>
          </cell>
        </row>
        <row r="1214">
          <cell r="D1214" t="str">
            <v>Alena</v>
          </cell>
          <cell r="E1214" t="str">
            <v>Havlátová</v>
          </cell>
          <cell r="F1214" t="str">
            <v>Žena</v>
          </cell>
          <cell r="G1214" t="str">
            <v>130131/1429</v>
          </cell>
          <cell r="H1214" t="str">
            <v>Česká republika</v>
          </cell>
          <cell r="I1214" t="str">
            <v>Komenského</v>
          </cell>
          <cell r="J1214">
            <v>586</v>
          </cell>
          <cell r="K1214" t="str">
            <v>Modřice</v>
          </cell>
          <cell r="L1214">
            <v>66442</v>
          </cell>
          <cell r="M1214" t="str">
            <v>Jihomoravský kraj</v>
          </cell>
          <cell r="O1214" t="str">
            <v>havlatova@czechsnowboarding.cz</v>
          </cell>
          <cell r="P1214">
            <v>41305</v>
          </cell>
          <cell r="Q1214">
            <v>14639933</v>
          </cell>
          <cell r="R1214" t="str">
            <v>Český snowboarding z.s.</v>
          </cell>
          <cell r="S1214" t="str">
            <v>Hlavní město Praha</v>
          </cell>
          <cell r="T1214" t="str">
            <v>SB</v>
          </cell>
        </row>
        <row r="1215">
          <cell r="D1215" t="str">
            <v>Markéta</v>
          </cell>
          <cell r="E1215" t="str">
            <v>Havlátová</v>
          </cell>
          <cell r="F1215" t="str">
            <v>Žena</v>
          </cell>
          <cell r="G1215" t="str">
            <v>045701/7990</v>
          </cell>
          <cell r="H1215" t="str">
            <v>Česká republika</v>
          </cell>
          <cell r="I1215" t="str">
            <v>Komenského</v>
          </cell>
          <cell r="J1215">
            <v>586</v>
          </cell>
          <cell r="K1215" t="str">
            <v>Modřice</v>
          </cell>
          <cell r="L1215">
            <v>66442</v>
          </cell>
          <cell r="M1215" t="str">
            <v>Jihomoravský kraj</v>
          </cell>
          <cell r="O1215" t="str">
            <v>havlatova@czechsnowboarding.cz</v>
          </cell>
          <cell r="P1215">
            <v>38169</v>
          </cell>
          <cell r="Q1215">
            <v>14639832</v>
          </cell>
          <cell r="R1215" t="str">
            <v>Český snowboarding z.s.</v>
          </cell>
          <cell r="S1215" t="str">
            <v>Hlavní město Praha</v>
          </cell>
          <cell r="T1215" t="str">
            <v>SB</v>
          </cell>
        </row>
        <row r="1216">
          <cell r="D1216" t="str">
            <v>Nikola</v>
          </cell>
          <cell r="E1216" t="str">
            <v>Havlátová</v>
          </cell>
          <cell r="F1216" t="str">
            <v>Žena</v>
          </cell>
          <cell r="G1216" t="str">
            <v>085422/7902</v>
          </cell>
          <cell r="H1216" t="str">
            <v>Česká republika</v>
          </cell>
          <cell r="I1216" t="str">
            <v>Komenského</v>
          </cell>
          <cell r="J1216">
            <v>586</v>
          </cell>
          <cell r="K1216" t="str">
            <v>Modřice</v>
          </cell>
          <cell r="L1216">
            <v>66442</v>
          </cell>
          <cell r="M1216" t="str">
            <v>Jihomoravský kraj</v>
          </cell>
          <cell r="O1216" t="str">
            <v>havlatova@czechsnowboarding.cz</v>
          </cell>
          <cell r="P1216">
            <v>39560</v>
          </cell>
          <cell r="Q1216">
            <v>14639731</v>
          </cell>
          <cell r="R1216" t="str">
            <v>Český snowboarding z.s.</v>
          </cell>
          <cell r="S1216" t="str">
            <v>Hlavní město Praha</v>
          </cell>
          <cell r="T1216" t="str">
            <v>SB</v>
          </cell>
        </row>
        <row r="1217">
          <cell r="D1217" t="str">
            <v>Ondřej</v>
          </cell>
          <cell r="E1217" t="str">
            <v>Havlíček</v>
          </cell>
          <cell r="F1217" t="str">
            <v>Muž</v>
          </cell>
          <cell r="G1217" t="str">
            <v>131218/0056</v>
          </cell>
          <cell r="H1217" t="str">
            <v>Česká republika</v>
          </cell>
          <cell r="I1217" t="str">
            <v>Korkusova Huť</v>
          </cell>
          <cell r="J1217">
            <v>6</v>
          </cell>
          <cell r="K1217" t="str">
            <v>Vimperk - Korkusova Huť</v>
          </cell>
          <cell r="L1217">
            <v>38501</v>
          </cell>
          <cell r="M1217" t="str">
            <v>Jihočeský kraj</v>
          </cell>
          <cell r="N1217" t="str">
            <v>4,20608E+11</v>
          </cell>
          <cell r="O1217" t="str">
            <v>petik.havlicek@centrum.cz</v>
          </cell>
          <cell r="P1217">
            <v>41626</v>
          </cell>
          <cell r="Q1217">
            <v>16003892</v>
          </cell>
          <cell r="R1217" t="str">
            <v>Neregistrovaní</v>
          </cell>
          <cell r="S1217" t="str">
            <v>Jihočeský kraj</v>
          </cell>
          <cell r="T1217" t="str">
            <v>SB</v>
          </cell>
        </row>
        <row r="1218">
          <cell r="D1218" t="str">
            <v>Petr</v>
          </cell>
          <cell r="E1218" t="str">
            <v>Havlíček</v>
          </cell>
          <cell r="F1218" t="str">
            <v>Muž</v>
          </cell>
          <cell r="G1218" t="str">
            <v>691025/0171</v>
          </cell>
          <cell r="H1218" t="str">
            <v>Česká republika</v>
          </cell>
          <cell r="I1218" t="str">
            <v>Nad Bahnivkou</v>
          </cell>
          <cell r="J1218">
            <v>246</v>
          </cell>
          <cell r="K1218" t="str">
            <v>Říčany - Pacov</v>
          </cell>
          <cell r="L1218">
            <v>25101</v>
          </cell>
          <cell r="M1218" t="str">
            <v>Středočeský kraj</v>
          </cell>
          <cell r="N1218" t="str">
            <v>4,20602E+11</v>
          </cell>
          <cell r="O1218" t="str">
            <v>pethav@seznam.cz</v>
          </cell>
          <cell r="P1218">
            <v>25501</v>
          </cell>
          <cell r="Q1218">
            <v>14113305</v>
          </cell>
          <cell r="R1218" t="str">
            <v>100. Hard, z.s.</v>
          </cell>
          <cell r="S1218" t="str">
            <v>Středočeský kraj</v>
          </cell>
          <cell r="T1218" t="str">
            <v>SB</v>
          </cell>
        </row>
        <row r="1219">
          <cell r="D1219" t="str">
            <v>Petr</v>
          </cell>
          <cell r="E1219" t="str">
            <v>Havlíček</v>
          </cell>
          <cell r="F1219" t="str">
            <v>Muž</v>
          </cell>
          <cell r="G1219" t="str">
            <v>100814/0254</v>
          </cell>
          <cell r="H1219" t="str">
            <v>Česká republika</v>
          </cell>
          <cell r="I1219" t="str">
            <v>Korkusova Huť</v>
          </cell>
          <cell r="J1219">
            <v>6</v>
          </cell>
          <cell r="K1219" t="str">
            <v>Vimperk - Korkusova Huť</v>
          </cell>
          <cell r="L1219">
            <v>38501</v>
          </cell>
          <cell r="M1219" t="str">
            <v>Jihočeský kraj</v>
          </cell>
          <cell r="N1219" t="str">
            <v>4,20608E+11</v>
          </cell>
          <cell r="O1219" t="str">
            <v>petik.havlicek@centrum.cz</v>
          </cell>
          <cell r="P1219">
            <v>40404</v>
          </cell>
          <cell r="Q1219">
            <v>16003993</v>
          </cell>
          <cell r="R1219" t="str">
            <v>Neregistrovaní</v>
          </cell>
          <cell r="S1219" t="str">
            <v>Jihočeský kraj</v>
          </cell>
          <cell r="T1219" t="str">
            <v>SB</v>
          </cell>
        </row>
        <row r="1220">
          <cell r="D1220" t="str">
            <v>Vilém</v>
          </cell>
          <cell r="E1220" t="str">
            <v>Havlíček</v>
          </cell>
          <cell r="F1220" t="str">
            <v>Muž</v>
          </cell>
          <cell r="G1220" t="str">
            <v>860429/0739</v>
          </cell>
          <cell r="H1220" t="str">
            <v>Česká republika</v>
          </cell>
          <cell r="I1220" t="str">
            <v>Lánov</v>
          </cell>
          <cell r="K1220" t="str">
            <v>Lánov (Česká republika)</v>
          </cell>
          <cell r="L1220">
            <v>54346</v>
          </cell>
          <cell r="O1220" t="str">
            <v>havlicek@ceskysnowboarding.cz</v>
          </cell>
          <cell r="P1220">
            <v>31531</v>
          </cell>
          <cell r="Q1220">
            <v>10601804</v>
          </cell>
          <cell r="R1220" t="str">
            <v>Český snowboarding z.s.</v>
          </cell>
          <cell r="S1220" t="str">
            <v>Hlavní město Praha</v>
          </cell>
          <cell r="T1220" t="str">
            <v>SB</v>
          </cell>
        </row>
        <row r="1221">
          <cell r="C1221">
            <v>887368</v>
          </cell>
          <cell r="D1221" t="str">
            <v>Rozálie</v>
          </cell>
          <cell r="E1221" t="str">
            <v>Havlíčková</v>
          </cell>
          <cell r="F1221" t="str">
            <v>Žena</v>
          </cell>
          <cell r="G1221" t="str">
            <v>105415/1593</v>
          </cell>
          <cell r="H1221" t="str">
            <v>Česká republika</v>
          </cell>
          <cell r="I1221" t="str">
            <v>Dolní Lánov</v>
          </cell>
          <cell r="J1221">
            <v>279</v>
          </cell>
          <cell r="K1221" t="str">
            <v>Dolní Lánov</v>
          </cell>
          <cell r="L1221">
            <v>54341</v>
          </cell>
          <cell r="M1221" t="str">
            <v>Královéhradecký kraj</v>
          </cell>
          <cell r="N1221" t="str">
            <v>4,20605E+11</v>
          </cell>
          <cell r="O1221" t="str">
            <v>ivet.tomickovaa@seznam.cz</v>
          </cell>
          <cell r="P1221">
            <v>40283</v>
          </cell>
          <cell r="Q1221">
            <v>15524148</v>
          </cell>
          <cell r="R1221" t="str">
            <v>Tělovýchovná jednota Spartak Vrchlabí, z. s.</v>
          </cell>
          <cell r="S1221" t="str">
            <v>Královéhradecký kraj</v>
          </cell>
          <cell r="T1221" t="str">
            <v>BD</v>
          </cell>
        </row>
        <row r="1222">
          <cell r="D1222" t="str">
            <v>František</v>
          </cell>
          <cell r="E1222" t="str">
            <v>Havlík</v>
          </cell>
          <cell r="F1222" t="str">
            <v>Muž</v>
          </cell>
          <cell r="G1222" t="str">
            <v>160226/0979</v>
          </cell>
          <cell r="H1222" t="str">
            <v>Česká republika</v>
          </cell>
          <cell r="I1222" t="str">
            <v>Nad Kazínem</v>
          </cell>
          <cell r="J1222">
            <v>360</v>
          </cell>
          <cell r="K1222" t="str">
            <v>Praha - Lipence</v>
          </cell>
          <cell r="L1222">
            <v>15531</v>
          </cell>
          <cell r="M1222" t="str">
            <v>Hlavní město Praha</v>
          </cell>
          <cell r="O1222" t="str">
            <v>klara@vllnna.cz</v>
          </cell>
          <cell r="P1222">
            <v>42426</v>
          </cell>
          <cell r="Q1222">
            <v>14108655</v>
          </cell>
          <cell r="R1222" t="str">
            <v>VLLNNA</v>
          </cell>
          <cell r="S1222" t="str">
            <v>Hlavní město Praha</v>
          </cell>
          <cell r="T1222" t="str">
            <v>SB</v>
          </cell>
        </row>
        <row r="1223">
          <cell r="D1223" t="str">
            <v>Petr</v>
          </cell>
          <cell r="E1223" t="str">
            <v>Havlík</v>
          </cell>
          <cell r="F1223" t="str">
            <v>Muž</v>
          </cell>
          <cell r="G1223" t="str">
            <v>901219/4180</v>
          </cell>
          <cell r="H1223" t="str">
            <v>Česká republika</v>
          </cell>
          <cell r="I1223" t="str">
            <v>Nevanova</v>
          </cell>
          <cell r="J1223">
            <v>1067</v>
          </cell>
          <cell r="K1223" t="str">
            <v>Praha - Řepy</v>
          </cell>
          <cell r="L1223">
            <v>16300</v>
          </cell>
          <cell r="M1223" t="str">
            <v>Hlavní město Praha</v>
          </cell>
          <cell r="O1223" t="str">
            <v>havlik@ceskysnowboarding.cz</v>
          </cell>
          <cell r="P1223">
            <v>33226</v>
          </cell>
          <cell r="Q1223">
            <v>10890780</v>
          </cell>
          <cell r="R1223" t="str">
            <v>Český snowboarding z.s.</v>
          </cell>
          <cell r="S1223" t="str">
            <v>Hlavní město Praha</v>
          </cell>
          <cell r="T1223" t="str">
            <v>SB</v>
          </cell>
        </row>
        <row r="1224">
          <cell r="D1224" t="str">
            <v>Tomáš</v>
          </cell>
          <cell r="E1224" t="str">
            <v>Havlík</v>
          </cell>
          <cell r="F1224" t="str">
            <v>Muž</v>
          </cell>
          <cell r="G1224" t="str">
            <v>790603/0011</v>
          </cell>
          <cell r="H1224" t="str">
            <v>Česká republika</v>
          </cell>
          <cell r="I1224" t="str">
            <v>Pokračovací</v>
          </cell>
          <cell r="K1224" t="str">
            <v>Říčany (Česká republika)</v>
          </cell>
          <cell r="L1224">
            <v>25243</v>
          </cell>
          <cell r="O1224" t="str">
            <v>havlik@ceskysnowboarding.cz</v>
          </cell>
          <cell r="P1224">
            <v>29009</v>
          </cell>
          <cell r="Q1224">
            <v>13055500</v>
          </cell>
          <cell r="R1224" t="str">
            <v>Český snowboarding z.s.</v>
          </cell>
          <cell r="S1224" t="str">
            <v>Hlavní město Praha</v>
          </cell>
          <cell r="T1224" t="str">
            <v>SB</v>
          </cell>
        </row>
        <row r="1225">
          <cell r="D1225" t="str">
            <v>Václav</v>
          </cell>
          <cell r="E1225" t="str">
            <v>Havlík</v>
          </cell>
          <cell r="F1225" t="str">
            <v>Muž</v>
          </cell>
          <cell r="G1225" t="str">
            <v>830120/0501</v>
          </cell>
          <cell r="H1225" t="str">
            <v>Česká republika</v>
          </cell>
          <cell r="I1225" t="str">
            <v>Chudenická</v>
          </cell>
          <cell r="J1225">
            <v>1076</v>
          </cell>
          <cell r="K1225" t="str">
            <v>Praha - Hostivař</v>
          </cell>
          <cell r="L1225">
            <v>10200</v>
          </cell>
          <cell r="M1225" t="str">
            <v>Hlavní město Praha</v>
          </cell>
          <cell r="O1225" t="str">
            <v>vasah@post.cz</v>
          </cell>
          <cell r="P1225">
            <v>30336</v>
          </cell>
          <cell r="Q1225">
            <v>10423564</v>
          </cell>
          <cell r="R1225" t="str">
            <v>VLLNNA</v>
          </cell>
          <cell r="S1225" t="str">
            <v>Hlavní město Praha</v>
          </cell>
          <cell r="T1225" t="str">
            <v>SB</v>
          </cell>
        </row>
        <row r="1226">
          <cell r="C1226">
            <v>887749</v>
          </cell>
          <cell r="D1226" t="str">
            <v>Klára</v>
          </cell>
          <cell r="E1226" t="str">
            <v>Havlíková</v>
          </cell>
          <cell r="F1226" t="str">
            <v>Žena</v>
          </cell>
          <cell r="G1226" t="str">
            <v>845427/0495</v>
          </cell>
          <cell r="H1226" t="str">
            <v>Česká republika</v>
          </cell>
          <cell r="I1226" t="str">
            <v>Herbenova</v>
          </cell>
          <cell r="J1226">
            <v>547</v>
          </cell>
          <cell r="K1226" t="str">
            <v>Praha - Hostivař</v>
          </cell>
          <cell r="L1226">
            <v>10200</v>
          </cell>
          <cell r="M1226" t="str">
            <v>Hlavní město Praha</v>
          </cell>
          <cell r="O1226" t="str">
            <v>klara@vllnna.cz</v>
          </cell>
          <cell r="P1226">
            <v>30799</v>
          </cell>
          <cell r="Q1226">
            <v>10476916</v>
          </cell>
          <cell r="R1226" t="str">
            <v>VLLNNA</v>
          </cell>
          <cell r="S1226" t="str">
            <v>Hlavní město Praha</v>
          </cell>
          <cell r="T1226" t="str">
            <v>SB</v>
          </cell>
        </row>
        <row r="1227">
          <cell r="D1227" t="str">
            <v>Eliška</v>
          </cell>
          <cell r="E1227" t="str">
            <v>Havlová</v>
          </cell>
          <cell r="F1227" t="str">
            <v>Žena</v>
          </cell>
          <cell r="G1227" t="str">
            <v>005831/2683</v>
          </cell>
          <cell r="H1227" t="str">
            <v>Česká republika</v>
          </cell>
          <cell r="I1227" t="str">
            <v>Pražského povstání</v>
          </cell>
          <cell r="J1227">
            <v>84</v>
          </cell>
          <cell r="K1227" t="str">
            <v>Jablonec nad Nisou - Mšeno nad Nisou</v>
          </cell>
          <cell r="L1227">
            <v>46604</v>
          </cell>
          <cell r="M1227" t="str">
            <v>Liberecký kraj</v>
          </cell>
          <cell r="N1227" t="str">
            <v>4,20606E+11</v>
          </cell>
          <cell r="O1227" t="str">
            <v>elisosaurus007@gmail.com</v>
          </cell>
          <cell r="P1227">
            <v>36769</v>
          </cell>
          <cell r="Q1227">
            <v>14500695</v>
          </cell>
          <cell r="R1227" t="str">
            <v>Snowbeasts z.s.</v>
          </cell>
          <cell r="S1227" t="str">
            <v>Liberecký kraj</v>
          </cell>
          <cell r="T1227" t="str">
            <v>SB</v>
          </cell>
        </row>
        <row r="1228">
          <cell r="D1228" t="str">
            <v>Petra</v>
          </cell>
          <cell r="E1228" t="str">
            <v>Havlová</v>
          </cell>
          <cell r="F1228" t="str">
            <v>Žena</v>
          </cell>
          <cell r="G1228" t="str">
            <v>826207/0487</v>
          </cell>
          <cell r="H1228" t="str">
            <v>Česká republika</v>
          </cell>
          <cell r="I1228" t="str">
            <v>Chudenická</v>
          </cell>
          <cell r="J1228">
            <v>1059</v>
          </cell>
          <cell r="K1228" t="str">
            <v>Praha - Hostivař</v>
          </cell>
          <cell r="L1228">
            <v>10200</v>
          </cell>
          <cell r="M1228" t="str">
            <v>Hlavní město Praha</v>
          </cell>
          <cell r="O1228" t="str">
            <v>havlova@ceskysnowboarding.cz</v>
          </cell>
          <cell r="P1228">
            <v>30292</v>
          </cell>
          <cell r="Q1228">
            <v>10728611</v>
          </cell>
          <cell r="R1228" t="str">
            <v>Český snowboarding z.s.</v>
          </cell>
          <cell r="S1228" t="str">
            <v>Hlavní město Praha</v>
          </cell>
          <cell r="T1228" t="str">
            <v>SB</v>
          </cell>
        </row>
        <row r="1229">
          <cell r="D1229" t="str">
            <v>Daniel</v>
          </cell>
          <cell r="E1229" t="str">
            <v>Havranek</v>
          </cell>
          <cell r="F1229" t="str">
            <v>Muž</v>
          </cell>
          <cell r="G1229" t="str">
            <v>940828/3698</v>
          </cell>
          <cell r="H1229" t="str">
            <v>Česká republika</v>
          </cell>
          <cell r="I1229" t="str">
            <v>Nový Svět</v>
          </cell>
          <cell r="J1229">
            <v>391</v>
          </cell>
          <cell r="K1229" t="str">
            <v>Harrachov - Nový Svět</v>
          </cell>
          <cell r="L1229">
            <v>51246</v>
          </cell>
          <cell r="M1229" t="str">
            <v>Liberecký kraj</v>
          </cell>
          <cell r="O1229" t="str">
            <v>havranek@ceskysnowboarding.cz</v>
          </cell>
          <cell r="P1229">
            <v>34574</v>
          </cell>
          <cell r="Q1229">
            <v>10898763</v>
          </cell>
          <cell r="R1229" t="str">
            <v>Český snowboarding z.s.</v>
          </cell>
          <cell r="S1229" t="str">
            <v>Hlavní město Praha</v>
          </cell>
          <cell r="T1229" t="str">
            <v>SB</v>
          </cell>
        </row>
        <row r="1230">
          <cell r="C1230">
            <v>774772</v>
          </cell>
          <cell r="D1230" t="str">
            <v>František</v>
          </cell>
          <cell r="E1230" t="str">
            <v>Havránek</v>
          </cell>
          <cell r="F1230" t="str">
            <v>Muž</v>
          </cell>
          <cell r="G1230" t="str">
            <v>090911/0785</v>
          </cell>
          <cell r="H1230" t="str">
            <v>Česká republika</v>
          </cell>
          <cell r="I1230" t="str">
            <v>Mánesova</v>
          </cell>
          <cell r="J1230">
            <v>1767</v>
          </cell>
          <cell r="K1230" t="str">
            <v>Plzeň - Jižní Předměstí</v>
          </cell>
          <cell r="L1230">
            <v>30100</v>
          </cell>
          <cell r="M1230" t="str">
            <v>Plzeňský kraj</v>
          </cell>
          <cell r="O1230" t="str">
            <v>havranek@klubkrusnychhor.cz</v>
          </cell>
          <cell r="P1230">
            <v>40067</v>
          </cell>
          <cell r="Q1230">
            <v>13663869</v>
          </cell>
          <cell r="R1230" t="str">
            <v>Klub Krušných hor, z.s.</v>
          </cell>
          <cell r="S1230" t="str">
            <v>Karlovarský kraj</v>
          </cell>
          <cell r="T1230" t="str">
            <v>SB</v>
          </cell>
        </row>
        <row r="1231">
          <cell r="C1231">
            <v>774768</v>
          </cell>
          <cell r="D1231" t="str">
            <v>Jan</v>
          </cell>
          <cell r="E1231" t="str">
            <v>Havránek</v>
          </cell>
          <cell r="F1231" t="str">
            <v>Muž</v>
          </cell>
          <cell r="G1231" t="str">
            <v>071009/4264</v>
          </cell>
          <cell r="H1231" t="str">
            <v>Česká republika</v>
          </cell>
          <cell r="I1231" t="str">
            <v>Mánesova</v>
          </cell>
          <cell r="J1231">
            <v>1767</v>
          </cell>
          <cell r="K1231" t="str">
            <v>Plzeň - Jižní Předměstí</v>
          </cell>
          <cell r="L1231">
            <v>30100</v>
          </cell>
          <cell r="M1231" t="str">
            <v>Plzeňský kraj</v>
          </cell>
          <cell r="O1231" t="str">
            <v>havranek@klubkrusnychhor.cz</v>
          </cell>
          <cell r="P1231">
            <v>39364</v>
          </cell>
          <cell r="Q1231">
            <v>13663465</v>
          </cell>
          <cell r="R1231" t="str">
            <v>Klub Krušných hor, z.s.</v>
          </cell>
          <cell r="S1231" t="str">
            <v>Karlovarský kraj</v>
          </cell>
          <cell r="T1231" t="str">
            <v>SB</v>
          </cell>
        </row>
        <row r="1232">
          <cell r="D1232" t="str">
            <v>Ota</v>
          </cell>
          <cell r="E1232" t="str">
            <v>Havránek</v>
          </cell>
          <cell r="F1232" t="str">
            <v>Muž</v>
          </cell>
          <cell r="G1232" t="str">
            <v>051126/7911</v>
          </cell>
          <cell r="H1232" t="str">
            <v>Česká republika</v>
          </cell>
          <cell r="I1232" t="str">
            <v>Karpatská</v>
          </cell>
          <cell r="J1232">
            <v>272</v>
          </cell>
          <cell r="K1232" t="str">
            <v>Brno - Starý Lískovec</v>
          </cell>
          <cell r="L1232">
            <v>62500</v>
          </cell>
          <cell r="M1232" t="str">
            <v>Jihomoravský kraj</v>
          </cell>
          <cell r="O1232" t="str">
            <v>havranek@czechsnowboarding.cz</v>
          </cell>
          <cell r="P1232">
            <v>38682</v>
          </cell>
          <cell r="Q1232">
            <v>14585369</v>
          </cell>
          <cell r="R1232" t="str">
            <v>SnowKidz z.s.</v>
          </cell>
          <cell r="S1232" t="str">
            <v>Hlavní město Praha</v>
          </cell>
          <cell r="T1232" t="str">
            <v>SB</v>
          </cell>
        </row>
        <row r="1233">
          <cell r="D1233" t="str">
            <v>Pavla</v>
          </cell>
          <cell r="E1233" t="str">
            <v>Hažmuková</v>
          </cell>
          <cell r="F1233" t="str">
            <v>Žena</v>
          </cell>
          <cell r="G1233" t="str">
            <v>765726/5869</v>
          </cell>
          <cell r="H1233" t="str">
            <v>Česká republika</v>
          </cell>
          <cell r="I1233" t="str">
            <v>Nad Tratí</v>
          </cell>
          <cell r="J1233">
            <v>844</v>
          </cell>
          <cell r="K1233" t="str">
            <v>Bílovice nad Svitavou</v>
          </cell>
          <cell r="L1233">
            <v>66401</v>
          </cell>
          <cell r="M1233" t="str">
            <v>Jihomoravský kraj</v>
          </cell>
          <cell r="O1233" t="str">
            <v>pavla@kazmuk.cz</v>
          </cell>
          <cell r="P1233">
            <v>27967</v>
          </cell>
          <cell r="Q1233">
            <v>14629728</v>
          </cell>
          <cell r="R1233" t="str">
            <v>Český snowboarding z.s.</v>
          </cell>
          <cell r="S1233" t="str">
            <v>Hlavní město Praha</v>
          </cell>
          <cell r="T1233" t="str">
            <v>SB</v>
          </cell>
        </row>
        <row r="1234">
          <cell r="D1234" t="str">
            <v>Michal</v>
          </cell>
          <cell r="E1234" t="str">
            <v>Hebelka</v>
          </cell>
          <cell r="F1234" t="str">
            <v>Muž</v>
          </cell>
          <cell r="G1234" t="str">
            <v>070320/0828</v>
          </cell>
          <cell r="H1234" t="str">
            <v>Česká republika</v>
          </cell>
          <cell r="I1234" t="str">
            <v>Pod Vinicí</v>
          </cell>
          <cell r="J1234">
            <v>379</v>
          </cell>
          <cell r="K1234" t="str">
            <v>Vysoká nad Labem</v>
          </cell>
          <cell r="L1234">
            <v>50331</v>
          </cell>
          <cell r="M1234" t="str">
            <v>Královéhradecký kraj</v>
          </cell>
          <cell r="O1234" t="str">
            <v>hebelka@seznam.cz</v>
          </cell>
          <cell r="P1234">
            <v>39161</v>
          </cell>
          <cell r="Q1234">
            <v>13638914</v>
          </cell>
          <cell r="R1234" t="str">
            <v>Snowbeasts z.s.</v>
          </cell>
          <cell r="S1234" t="str">
            <v>Liberecký kraj</v>
          </cell>
          <cell r="T1234" t="str">
            <v>SB</v>
          </cell>
        </row>
        <row r="1235">
          <cell r="D1235" t="str">
            <v>Kateřina</v>
          </cell>
          <cell r="E1235" t="str">
            <v>Hebelková</v>
          </cell>
          <cell r="F1235" t="str">
            <v>Žena</v>
          </cell>
          <cell r="G1235" t="str">
            <v>086017/0828</v>
          </cell>
          <cell r="H1235" t="str">
            <v>Česká republika</v>
          </cell>
          <cell r="I1235" t="str">
            <v>Pod Vinicí</v>
          </cell>
          <cell r="J1235">
            <v>379</v>
          </cell>
          <cell r="K1235" t="str">
            <v>Vysoká nad Labem</v>
          </cell>
          <cell r="L1235">
            <v>50331</v>
          </cell>
          <cell r="M1235" t="str">
            <v>Královéhradecký kraj</v>
          </cell>
          <cell r="O1235" t="str">
            <v>hebelka@seznam.cz</v>
          </cell>
          <cell r="P1235">
            <v>39738</v>
          </cell>
          <cell r="Q1235">
            <v>14149677</v>
          </cell>
          <cell r="R1235" t="str">
            <v>Snowbeasts z.s.</v>
          </cell>
          <cell r="S1235" t="str">
            <v>Liberecký kraj</v>
          </cell>
          <cell r="T1235" t="str">
            <v>SB</v>
          </cell>
        </row>
        <row r="1236">
          <cell r="D1236" t="str">
            <v>Zuzana</v>
          </cell>
          <cell r="E1236" t="str">
            <v>Heferová</v>
          </cell>
          <cell r="F1236" t="str">
            <v>Žena</v>
          </cell>
          <cell r="G1236" t="str">
            <v>915720/4925</v>
          </cell>
          <cell r="H1236" t="str">
            <v>Česká republika</v>
          </cell>
          <cell r="I1236" t="str">
            <v>Letců</v>
          </cell>
          <cell r="J1236">
            <v>1169</v>
          </cell>
          <cell r="K1236" t="str">
            <v>Liberec I-Staré Město</v>
          </cell>
          <cell r="L1236">
            <v>46001</v>
          </cell>
          <cell r="M1236" t="str">
            <v>Liberecký kraj</v>
          </cell>
          <cell r="O1236" t="str">
            <v>graf@uxf.cz</v>
          </cell>
          <cell r="P1236">
            <v>33439</v>
          </cell>
          <cell r="Q1236">
            <v>13817655</v>
          </cell>
          <cell r="R1236" t="str">
            <v>Neregistrovaní</v>
          </cell>
          <cell r="S1236" t="str">
            <v>Liberecký kraj</v>
          </cell>
          <cell r="T1236" t="str">
            <v>SB</v>
          </cell>
        </row>
        <row r="1237">
          <cell r="D1237" t="str">
            <v>Radim</v>
          </cell>
          <cell r="E1237" t="str">
            <v>Heger</v>
          </cell>
          <cell r="F1237" t="str">
            <v>Muž</v>
          </cell>
          <cell r="G1237" t="str">
            <v>110616/0880</v>
          </cell>
          <cell r="H1237" t="str">
            <v>Česká republika</v>
          </cell>
          <cell r="I1237" t="str">
            <v>Soběšická</v>
          </cell>
          <cell r="J1237">
            <v>808</v>
          </cell>
          <cell r="K1237" t="str">
            <v>Bílovice nad Svitavou</v>
          </cell>
          <cell r="L1237">
            <v>66401</v>
          </cell>
          <cell r="M1237" t="str">
            <v>Jihomoravský kraj</v>
          </cell>
          <cell r="O1237" t="str">
            <v>hegerovaalena@seznam.cz</v>
          </cell>
          <cell r="P1237">
            <v>40710</v>
          </cell>
          <cell r="Q1237">
            <v>14581632</v>
          </cell>
          <cell r="R1237" t="str">
            <v>SnowKidz z.s.</v>
          </cell>
          <cell r="S1237" t="str">
            <v>Hlavní město Praha</v>
          </cell>
          <cell r="T1237" t="str">
            <v>SB</v>
          </cell>
        </row>
        <row r="1238">
          <cell r="D1238" t="str">
            <v>Lenka</v>
          </cell>
          <cell r="E1238" t="str">
            <v>Hegrova</v>
          </cell>
          <cell r="F1238" t="str">
            <v>Žena</v>
          </cell>
          <cell r="G1238" t="str">
            <v>826106/3140</v>
          </cell>
          <cell r="H1238" t="str">
            <v>Česká republika</v>
          </cell>
          <cell r="I1238" t="str">
            <v>Oblá</v>
          </cell>
          <cell r="J1238">
            <v>461</v>
          </cell>
          <cell r="K1238" t="str">
            <v>Brno - Nový Lískovec</v>
          </cell>
          <cell r="L1238">
            <v>63400</v>
          </cell>
          <cell r="M1238" t="str">
            <v>Jihomoravský kraj</v>
          </cell>
          <cell r="O1238" t="str">
            <v>lenka.hegrova@seznam.cz</v>
          </cell>
          <cell r="P1238">
            <v>30261</v>
          </cell>
          <cell r="Q1238">
            <v>14632455</v>
          </cell>
          <cell r="R1238" t="str">
            <v>Český snowboarding z.s.</v>
          </cell>
          <cell r="S1238" t="str">
            <v>Hlavní město Praha</v>
          </cell>
          <cell r="T1238" t="str">
            <v>SB</v>
          </cell>
        </row>
        <row r="1239">
          <cell r="D1239" t="str">
            <v>Lucie</v>
          </cell>
          <cell r="E1239" t="str">
            <v>Hegrová</v>
          </cell>
          <cell r="F1239" t="str">
            <v>Žena</v>
          </cell>
          <cell r="G1239" t="str">
            <v>915402/4253</v>
          </cell>
          <cell r="H1239" t="str">
            <v>Česká republika</v>
          </cell>
          <cell r="I1239" t="str">
            <v>Na Zahrádkách</v>
          </cell>
          <cell r="J1239">
            <v>283</v>
          </cell>
          <cell r="K1239" t="str">
            <v>Holasice</v>
          </cell>
          <cell r="L1239">
            <v>66461</v>
          </cell>
          <cell r="M1239" t="str">
            <v>Jihomoravský kraj</v>
          </cell>
          <cell r="O1239" t="str">
            <v>lucie@vllnna.cz</v>
          </cell>
          <cell r="P1239">
            <v>33330</v>
          </cell>
          <cell r="Q1239">
            <v>10976969</v>
          </cell>
          <cell r="R1239" t="str">
            <v>Neregistrovaní</v>
          </cell>
          <cell r="S1239" t="str">
            <v>Jihomoravský kraj</v>
          </cell>
          <cell r="T1239" t="str">
            <v>SB</v>
          </cell>
        </row>
        <row r="1240">
          <cell r="C1240">
            <v>773743</v>
          </cell>
          <cell r="D1240" t="str">
            <v>Martin</v>
          </cell>
          <cell r="E1240" t="str">
            <v>Heider</v>
          </cell>
          <cell r="F1240" t="str">
            <v>Muž</v>
          </cell>
          <cell r="G1240" t="str">
            <v>780622/1632</v>
          </cell>
          <cell r="H1240" t="str">
            <v>Česká republika</v>
          </cell>
          <cell r="I1240" t="str">
            <v>náměstí Svobody</v>
          </cell>
          <cell r="J1240">
            <v>38</v>
          </cell>
          <cell r="K1240" t="str">
            <v>Vimperk I</v>
          </cell>
          <cell r="L1240">
            <v>38501</v>
          </cell>
          <cell r="M1240" t="str">
            <v>Jihočeský kraj</v>
          </cell>
          <cell r="N1240" t="str">
            <v>4,20605E+11</v>
          </cell>
          <cell r="O1240" t="str">
            <v>martin.hei@tiscali.cz</v>
          </cell>
          <cell r="P1240">
            <v>28663</v>
          </cell>
          <cell r="Q1240">
            <v>14511106</v>
          </cell>
          <cell r="R1240" t="str">
            <v>SK SNOWRIDERS VIMPERK  z.s.</v>
          </cell>
          <cell r="S1240" t="str">
            <v>Jihočeský kraj</v>
          </cell>
          <cell r="T1240" t="str">
            <v>SB</v>
          </cell>
        </row>
        <row r="1241">
          <cell r="D1241" t="str">
            <v>Eliška</v>
          </cell>
          <cell r="E1241" t="str">
            <v>Heiderová</v>
          </cell>
          <cell r="F1241" t="str">
            <v>Žena</v>
          </cell>
          <cell r="G1241" t="str">
            <v>075124/5968</v>
          </cell>
          <cell r="H1241" t="str">
            <v>Česká republika</v>
          </cell>
          <cell r="I1241" t="str">
            <v>náměstí Svobody</v>
          </cell>
          <cell r="J1241">
            <v>38</v>
          </cell>
          <cell r="K1241" t="str">
            <v>Vimperk I</v>
          </cell>
          <cell r="L1241">
            <v>38501</v>
          </cell>
          <cell r="M1241" t="str">
            <v>Jihočeský kraj</v>
          </cell>
          <cell r="N1241" t="str">
            <v>4,20731E+11</v>
          </cell>
          <cell r="O1241" t="str">
            <v>slamka.gargi@seznam.cz</v>
          </cell>
          <cell r="P1241">
            <v>39106</v>
          </cell>
          <cell r="Q1241">
            <v>14422085</v>
          </cell>
          <cell r="R1241" t="str">
            <v>Neregistrovaní</v>
          </cell>
          <cell r="S1241" t="str">
            <v>Jihočeský kraj</v>
          </cell>
          <cell r="T1241" t="str">
            <v>SB</v>
          </cell>
        </row>
        <row r="1242">
          <cell r="D1242" t="str">
            <v>Veronika</v>
          </cell>
          <cell r="E1242" t="str">
            <v>Heiderová</v>
          </cell>
          <cell r="F1242" t="str">
            <v>Žena</v>
          </cell>
          <cell r="G1242" t="str">
            <v>116202/0343</v>
          </cell>
          <cell r="H1242" t="str">
            <v>Česká republika</v>
          </cell>
          <cell r="I1242" t="str">
            <v>náměstí Svobody</v>
          </cell>
          <cell r="J1242">
            <v>38</v>
          </cell>
          <cell r="K1242" t="str">
            <v>Vimperk I</v>
          </cell>
          <cell r="L1242">
            <v>38501</v>
          </cell>
          <cell r="M1242" t="str">
            <v>Jihočeský kraj</v>
          </cell>
          <cell r="N1242" t="str">
            <v>4,20605E+11</v>
          </cell>
          <cell r="O1242" t="str">
            <v>martin.hei@tiscali.cz</v>
          </cell>
          <cell r="P1242">
            <v>40879</v>
          </cell>
          <cell r="Q1242">
            <v>15565170</v>
          </cell>
          <cell r="R1242" t="str">
            <v>Neregistrovaní</v>
          </cell>
          <cell r="S1242" t="str">
            <v>Jihočeský kraj</v>
          </cell>
          <cell r="T1242" t="str">
            <v>SB</v>
          </cell>
        </row>
        <row r="1243">
          <cell r="D1243" t="str">
            <v>Pavel</v>
          </cell>
          <cell r="E1243" t="str">
            <v>Heiník</v>
          </cell>
          <cell r="F1243" t="str">
            <v>Muž</v>
          </cell>
          <cell r="G1243" t="str">
            <v>820113/0212</v>
          </cell>
          <cell r="H1243" t="str">
            <v>Česká republika</v>
          </cell>
          <cell r="I1243" t="str">
            <v>Libušská</v>
          </cell>
          <cell r="K1243" t="str">
            <v>Praha 4 (Česká republika)</v>
          </cell>
          <cell r="L1243" t="str">
            <v>142 00</v>
          </cell>
          <cell r="O1243" t="str">
            <v>pavel@racetool.cz</v>
          </cell>
          <cell r="P1243">
            <v>29964</v>
          </cell>
          <cell r="Q1243">
            <v>11017991</v>
          </cell>
          <cell r="R1243" t="str">
            <v>Czech snowboardcross team z.s.</v>
          </cell>
          <cell r="S1243" t="str">
            <v>Hlavní město Praha</v>
          </cell>
          <cell r="T1243" t="str">
            <v>SB</v>
          </cell>
        </row>
        <row r="1244">
          <cell r="D1244" t="str">
            <v>Femke Leonne</v>
          </cell>
          <cell r="E1244" t="str">
            <v>Heinsbroeg</v>
          </cell>
          <cell r="F1244" t="str">
            <v>Žena</v>
          </cell>
          <cell r="G1244" t="str">
            <v>870423/1239</v>
          </cell>
          <cell r="H1244" t="str">
            <v>Česká republika</v>
          </cell>
          <cell r="I1244" t="str">
            <v>Jar. Seiferta</v>
          </cell>
          <cell r="J1244">
            <v>805</v>
          </cell>
          <cell r="K1244" t="str">
            <v>Kladno - Švermov</v>
          </cell>
          <cell r="L1244">
            <v>27309</v>
          </cell>
          <cell r="M1244" t="str">
            <v>Středočeský kraj</v>
          </cell>
          <cell r="N1244" t="str">
            <v>4,20775E+11</v>
          </cell>
          <cell r="O1244" t="str">
            <v>mates.halek@gmail.com</v>
          </cell>
          <cell r="P1244">
            <v>31890</v>
          </cell>
          <cell r="Q1244">
            <v>15727545</v>
          </cell>
          <cell r="R1244" t="str">
            <v>Snowbeasts z.s.</v>
          </cell>
          <cell r="S1244" t="str">
            <v>Liberecký kraj</v>
          </cell>
          <cell r="T1244" t="str">
            <v>SB</v>
          </cell>
        </row>
        <row r="1245">
          <cell r="D1245" t="str">
            <v>Ella</v>
          </cell>
          <cell r="E1245" t="str">
            <v>Hejčová</v>
          </cell>
          <cell r="F1245" t="str">
            <v>Žena</v>
          </cell>
          <cell r="G1245" t="str">
            <v>115827/1158</v>
          </cell>
          <cell r="H1245" t="str">
            <v>Česká republika</v>
          </cell>
          <cell r="I1245" t="str">
            <v>Dohnalova</v>
          </cell>
          <cell r="J1245">
            <v>736</v>
          </cell>
          <cell r="K1245" t="str">
            <v>Brno - Soběšice</v>
          </cell>
          <cell r="L1245">
            <v>64400</v>
          </cell>
          <cell r="M1245" t="str">
            <v>Jihomoravský kraj</v>
          </cell>
          <cell r="O1245" t="str">
            <v>klara.hejcova@gmail.com</v>
          </cell>
          <cell r="P1245">
            <v>40782</v>
          </cell>
          <cell r="Q1245">
            <v>14746128</v>
          </cell>
          <cell r="R1245" t="str">
            <v>Český snowboarding z.s.</v>
          </cell>
          <cell r="S1245" t="str">
            <v>Hlavní město Praha</v>
          </cell>
          <cell r="T1245" t="str">
            <v>SB</v>
          </cell>
        </row>
        <row r="1246">
          <cell r="D1246" t="str">
            <v>Adam</v>
          </cell>
          <cell r="E1246" t="str">
            <v>Hejna</v>
          </cell>
          <cell r="F1246" t="str">
            <v>Muž</v>
          </cell>
          <cell r="G1246" t="str">
            <v>840828/3961</v>
          </cell>
          <cell r="H1246" t="str">
            <v>Česká republika</v>
          </cell>
          <cell r="I1246" t="str">
            <v>Kozí</v>
          </cell>
          <cell r="J1246">
            <v>23</v>
          </cell>
          <cell r="K1246" t="str">
            <v>Blažovice</v>
          </cell>
          <cell r="L1246">
            <v>66408</v>
          </cell>
          <cell r="M1246" t="str">
            <v>Jihomoravský kraj</v>
          </cell>
          <cell r="O1246" t="str">
            <v>hejna@czechsnowboarding.cz</v>
          </cell>
          <cell r="P1246">
            <v>30922</v>
          </cell>
          <cell r="Q1246">
            <v>14632051</v>
          </cell>
          <cell r="R1246" t="str">
            <v>Český snowboarding z.s.</v>
          </cell>
          <cell r="S1246" t="str">
            <v>Hlavní město Praha</v>
          </cell>
          <cell r="T1246" t="str">
            <v>SB</v>
          </cell>
        </row>
        <row r="1247">
          <cell r="D1247" t="str">
            <v>Marcela</v>
          </cell>
          <cell r="E1247" t="str">
            <v>Hejná</v>
          </cell>
          <cell r="F1247" t="str">
            <v>Žena</v>
          </cell>
          <cell r="G1247" t="str">
            <v>851006/4222</v>
          </cell>
          <cell r="H1247" t="str">
            <v>Česká republika</v>
          </cell>
          <cell r="I1247" t="str">
            <v>Ečerova</v>
          </cell>
          <cell r="J1247">
            <v>965</v>
          </cell>
          <cell r="K1247" t="str">
            <v>Brno - Bystrc</v>
          </cell>
          <cell r="L1247">
            <v>63500</v>
          </cell>
          <cell r="M1247" t="str">
            <v>Jihomoravský kraj</v>
          </cell>
          <cell r="O1247" t="str">
            <v>hejna.marcela@czechsnowboarding.cz</v>
          </cell>
          <cell r="P1247">
            <v>31326</v>
          </cell>
          <cell r="Q1247">
            <v>14621240</v>
          </cell>
          <cell r="R1247" t="str">
            <v>Český snowboarding z.s.</v>
          </cell>
          <cell r="S1247" t="str">
            <v>Hlavní město Praha</v>
          </cell>
          <cell r="T1247" t="str">
            <v>SB</v>
          </cell>
        </row>
        <row r="1248">
          <cell r="C1248">
            <v>776099</v>
          </cell>
          <cell r="D1248" t="str">
            <v>Dominik</v>
          </cell>
          <cell r="E1248" t="str">
            <v>Hejnal</v>
          </cell>
          <cell r="F1248" t="str">
            <v>Muž</v>
          </cell>
          <cell r="G1248" t="str">
            <v>120311/0117</v>
          </cell>
          <cell r="H1248" t="str">
            <v>Česká republika</v>
          </cell>
          <cell r="I1248" t="str">
            <v>Karla a KsamitA</v>
          </cell>
          <cell r="K1248" t="str">
            <v>Ostrava (Česká republika)</v>
          </cell>
          <cell r="L1248">
            <v>70030</v>
          </cell>
          <cell r="N1248" t="str">
            <v>4,20737E+11</v>
          </cell>
          <cell r="O1248" t="str">
            <v>dominik.hejnal@czechsnowboarding.cz</v>
          </cell>
          <cell r="P1248">
            <v>40979</v>
          </cell>
          <cell r="Q1248">
            <v>14700860</v>
          </cell>
          <cell r="R1248" t="str">
            <v>Český snowboarding z.s.</v>
          </cell>
          <cell r="S1248" t="str">
            <v>Hlavní město Praha</v>
          </cell>
          <cell r="T1248" t="str">
            <v>SB</v>
          </cell>
        </row>
        <row r="1249">
          <cell r="D1249" t="str">
            <v>Miroslav</v>
          </cell>
          <cell r="E1249" t="str">
            <v>Hejnek</v>
          </cell>
          <cell r="F1249" t="str">
            <v>Muž</v>
          </cell>
          <cell r="G1249" t="str">
            <v>761110/0992</v>
          </cell>
          <cell r="H1249" t="str">
            <v>Česká republika</v>
          </cell>
          <cell r="I1249" t="str">
            <v>Střelničná</v>
          </cell>
          <cell r="J1249">
            <v>1969</v>
          </cell>
          <cell r="K1249" t="str">
            <v>Praha - Libeň</v>
          </cell>
          <cell r="L1249">
            <v>18200</v>
          </cell>
          <cell r="M1249" t="str">
            <v>Hlavní město Praha</v>
          </cell>
          <cell r="O1249" t="str">
            <v>miroslavhejnek@seznam.cz</v>
          </cell>
          <cell r="P1249">
            <v>28074</v>
          </cell>
          <cell r="Q1249">
            <v>13001138</v>
          </cell>
          <cell r="R1249" t="str">
            <v>Český snowboarding z.s.</v>
          </cell>
          <cell r="S1249" t="str">
            <v>Hlavní město Praha</v>
          </cell>
          <cell r="T1249" t="str">
            <v>SB</v>
          </cell>
        </row>
        <row r="1250">
          <cell r="D1250" t="str">
            <v>Martin</v>
          </cell>
          <cell r="E1250" t="str">
            <v>Hejný</v>
          </cell>
          <cell r="F1250" t="str">
            <v>Muž</v>
          </cell>
          <cell r="G1250" t="str">
            <v>740901/0488</v>
          </cell>
          <cell r="H1250" t="str">
            <v>Česká republika</v>
          </cell>
          <cell r="I1250" t="str">
            <v>Fibichova</v>
          </cell>
          <cell r="J1250">
            <v>1307</v>
          </cell>
          <cell r="K1250" t="str">
            <v>Praha - Žižkov</v>
          </cell>
          <cell r="L1250">
            <v>13000</v>
          </cell>
          <cell r="M1250" t="str">
            <v>Hlavní město Praha</v>
          </cell>
          <cell r="O1250" t="str">
            <v>martin.hejny@ceskysnowboarding.cz</v>
          </cell>
          <cell r="P1250">
            <v>27273</v>
          </cell>
          <cell r="Q1250">
            <v>12990933</v>
          </cell>
          <cell r="R1250" t="str">
            <v>Český snowboarding z.s.</v>
          </cell>
          <cell r="S1250" t="str">
            <v>Hlavní město Praha</v>
          </cell>
          <cell r="T1250" t="str">
            <v>SB</v>
          </cell>
        </row>
        <row r="1251">
          <cell r="D1251" t="str">
            <v>Marek</v>
          </cell>
          <cell r="E1251" t="str">
            <v>Hejsek</v>
          </cell>
          <cell r="F1251" t="str">
            <v>Muž</v>
          </cell>
          <cell r="G1251" t="str">
            <v>920710/0210</v>
          </cell>
          <cell r="H1251" t="str">
            <v>Česká republika</v>
          </cell>
          <cell r="I1251" t="str">
            <v>Podolská</v>
          </cell>
          <cell r="J1251">
            <v>1047</v>
          </cell>
          <cell r="K1251" t="str">
            <v>Praha - Podolí</v>
          </cell>
          <cell r="L1251">
            <v>14700</v>
          </cell>
          <cell r="M1251" t="str">
            <v>Hlavní město Praha</v>
          </cell>
          <cell r="O1251" t="str">
            <v>marekhejsek@ceskysnowboarding.cz</v>
          </cell>
          <cell r="P1251">
            <v>33795</v>
          </cell>
          <cell r="Q1251">
            <v>12924144</v>
          </cell>
          <cell r="R1251" t="str">
            <v>Český snowboarding z.s.</v>
          </cell>
          <cell r="S1251" t="str">
            <v>Hlavní město Praha</v>
          </cell>
          <cell r="T1251" t="str">
            <v>SB</v>
          </cell>
        </row>
        <row r="1252">
          <cell r="D1252" t="str">
            <v>Veronika</v>
          </cell>
          <cell r="E1252" t="str">
            <v>Hejtmanová</v>
          </cell>
          <cell r="F1252" t="str">
            <v>Žena</v>
          </cell>
          <cell r="G1252" t="str">
            <v>116224/1069</v>
          </cell>
          <cell r="H1252" t="str">
            <v>Česká republika</v>
          </cell>
          <cell r="I1252" t="str">
            <v>Rotalova</v>
          </cell>
          <cell r="J1252">
            <v>547</v>
          </cell>
          <cell r="K1252" t="str">
            <v>Brno - Husovice</v>
          </cell>
          <cell r="L1252">
            <v>61400</v>
          </cell>
          <cell r="M1252" t="str">
            <v>Jihomoravský kraj</v>
          </cell>
          <cell r="O1252" t="str">
            <v>hejtmanova.veronika@czechsnowboarding.cz</v>
          </cell>
          <cell r="P1252">
            <v>40901</v>
          </cell>
          <cell r="Q1252">
            <v>14611237</v>
          </cell>
          <cell r="R1252" t="str">
            <v>Český snowboarding z.s.</v>
          </cell>
          <cell r="S1252" t="str">
            <v>Hlavní město Praha</v>
          </cell>
          <cell r="T1252" t="str">
            <v>SB</v>
          </cell>
        </row>
        <row r="1253">
          <cell r="D1253" t="str">
            <v>Eliška</v>
          </cell>
          <cell r="E1253" t="str">
            <v>Hejzáková</v>
          </cell>
          <cell r="F1253" t="str">
            <v>Žena</v>
          </cell>
          <cell r="G1253" t="str">
            <v>750604/1829</v>
          </cell>
          <cell r="H1253" t="str">
            <v>Česká republika</v>
          </cell>
          <cell r="I1253" t="str">
            <v>Hamsíkova</v>
          </cell>
          <cell r="J1253">
            <v>245</v>
          </cell>
          <cell r="K1253" t="str">
            <v>Praha - Motol</v>
          </cell>
          <cell r="L1253">
            <v>15000</v>
          </cell>
          <cell r="M1253" t="str">
            <v>Hlavní město Praha</v>
          </cell>
          <cell r="O1253" t="str">
            <v>eliska.hejzakova@ceskysnowboarding.cz</v>
          </cell>
          <cell r="P1253">
            <v>27549</v>
          </cell>
          <cell r="Q1253">
            <v>12920508</v>
          </cell>
          <cell r="R1253" t="str">
            <v>Český snowboarding z.s.</v>
          </cell>
          <cell r="S1253" t="str">
            <v>Hlavní město Praha</v>
          </cell>
          <cell r="T1253" t="str">
            <v>SB</v>
          </cell>
        </row>
        <row r="1254">
          <cell r="D1254" t="str">
            <v>Jiří</v>
          </cell>
          <cell r="E1254" t="str">
            <v>Helán</v>
          </cell>
          <cell r="F1254" t="str">
            <v>Muž</v>
          </cell>
          <cell r="G1254" t="str">
            <v>790825/3804</v>
          </cell>
          <cell r="H1254" t="str">
            <v>Česká republika</v>
          </cell>
          <cell r="I1254" t="str">
            <v>Sirotkova</v>
          </cell>
          <cell r="J1254">
            <v>654</v>
          </cell>
          <cell r="K1254" t="str">
            <v>Brno - Žabovřesky</v>
          </cell>
          <cell r="L1254">
            <v>61600</v>
          </cell>
          <cell r="M1254" t="str">
            <v>Jihomoravský kraj</v>
          </cell>
          <cell r="O1254" t="str">
            <v>helan@ceskysnowboarding.cz</v>
          </cell>
          <cell r="P1254">
            <v>29092</v>
          </cell>
          <cell r="Q1254">
            <v>10861882</v>
          </cell>
          <cell r="R1254" t="str">
            <v>Český snowboarding z.s.</v>
          </cell>
          <cell r="S1254" t="str">
            <v>Hlavní město Praha</v>
          </cell>
          <cell r="T1254" t="str">
            <v>SB</v>
          </cell>
        </row>
        <row r="1255">
          <cell r="D1255" t="str">
            <v>Eva</v>
          </cell>
          <cell r="E1255" t="str">
            <v>Helbichová</v>
          </cell>
          <cell r="F1255" t="str">
            <v>Žena</v>
          </cell>
          <cell r="G1255" t="str">
            <v>835430/0702</v>
          </cell>
          <cell r="H1255" t="str">
            <v>Česká republika</v>
          </cell>
          <cell r="I1255" t="str">
            <v>Bezručova</v>
          </cell>
          <cell r="K1255" t="str">
            <v>Kladno (Česká republika)</v>
          </cell>
          <cell r="L1255">
            <v>27201</v>
          </cell>
          <cell r="O1255" t="str">
            <v>evahelbichova@ceskysnowboarding.cz</v>
          </cell>
          <cell r="P1255">
            <v>30436</v>
          </cell>
          <cell r="Q1255">
            <v>12977290</v>
          </cell>
          <cell r="R1255" t="str">
            <v>Český snowboarding z.s.</v>
          </cell>
          <cell r="S1255" t="str">
            <v>Hlavní město Praha</v>
          </cell>
          <cell r="T1255" t="str">
            <v>SB</v>
          </cell>
        </row>
        <row r="1256">
          <cell r="D1256" t="str">
            <v>Jitka</v>
          </cell>
          <cell r="E1256" t="str">
            <v>Helclová</v>
          </cell>
          <cell r="F1256" t="str">
            <v>Žena</v>
          </cell>
          <cell r="G1256" t="str">
            <v>666130/0283</v>
          </cell>
          <cell r="H1256" t="str">
            <v>Česká republika</v>
          </cell>
          <cell r="I1256" t="str">
            <v>Imrychova</v>
          </cell>
          <cell r="J1256">
            <v>880</v>
          </cell>
          <cell r="K1256" t="str">
            <v>Praha - Kamýk</v>
          </cell>
          <cell r="L1256">
            <v>14300</v>
          </cell>
          <cell r="M1256" t="str">
            <v>Hlavní město Praha</v>
          </cell>
          <cell r="O1256" t="str">
            <v>helclova@ceskysnowboarding.cz</v>
          </cell>
          <cell r="P1256">
            <v>24441</v>
          </cell>
          <cell r="Q1256">
            <v>10412854</v>
          </cell>
          <cell r="R1256" t="str">
            <v>Český snowboarding z.s.</v>
          </cell>
          <cell r="S1256" t="str">
            <v>Hlavní město Praha</v>
          </cell>
          <cell r="T1256" t="str">
            <v>SB</v>
          </cell>
        </row>
        <row r="1257">
          <cell r="D1257" t="str">
            <v>Eva</v>
          </cell>
          <cell r="E1257" t="str">
            <v>Helebrantová</v>
          </cell>
          <cell r="F1257" t="str">
            <v>Žena</v>
          </cell>
          <cell r="G1257" t="str">
            <v>675705/0014</v>
          </cell>
          <cell r="H1257" t="str">
            <v>Česká republika</v>
          </cell>
          <cell r="I1257" t="str">
            <v>Jana Zajíce</v>
          </cell>
          <cell r="J1257">
            <v>2862</v>
          </cell>
          <cell r="K1257" t="str">
            <v>Ústí nad Labem - Severní Terasa</v>
          </cell>
          <cell r="L1257">
            <v>40011</v>
          </cell>
          <cell r="M1257" t="str">
            <v>Ústecký kraj</v>
          </cell>
          <cell r="O1257" t="str">
            <v>helebrantova.e@seznam.cz</v>
          </cell>
          <cell r="P1257">
            <v>24658</v>
          </cell>
          <cell r="Q1257">
            <v>12929194</v>
          </cell>
          <cell r="R1257" t="str">
            <v>Český snowboarding z.s.</v>
          </cell>
          <cell r="S1257" t="str">
            <v>Hlavní město Praha</v>
          </cell>
          <cell r="T1257" t="str">
            <v>SB</v>
          </cell>
        </row>
        <row r="1258">
          <cell r="D1258" t="str">
            <v>Veronika</v>
          </cell>
          <cell r="E1258" t="str">
            <v>Hellarová</v>
          </cell>
          <cell r="F1258" t="str">
            <v>Žena</v>
          </cell>
          <cell r="G1258" t="str">
            <v>975124/4360</v>
          </cell>
          <cell r="H1258" t="str">
            <v>Česká republika</v>
          </cell>
          <cell r="I1258" t="str">
            <v>Vedrovice</v>
          </cell>
          <cell r="J1258">
            <v>275</v>
          </cell>
          <cell r="K1258" t="str">
            <v>Vedrovice</v>
          </cell>
          <cell r="L1258">
            <v>67175</v>
          </cell>
          <cell r="M1258" t="str">
            <v>Jihomoravský kraj</v>
          </cell>
          <cell r="O1258" t="str">
            <v>hellarova.veronika@czechsnowboarding.cz</v>
          </cell>
          <cell r="P1258">
            <v>35454</v>
          </cell>
          <cell r="Q1258">
            <v>14617806</v>
          </cell>
          <cell r="R1258" t="str">
            <v>Český snowboarding z.s.</v>
          </cell>
          <cell r="S1258" t="str">
            <v>Hlavní město Praha</v>
          </cell>
          <cell r="T1258" t="str">
            <v>SB</v>
          </cell>
        </row>
        <row r="1259">
          <cell r="D1259" t="str">
            <v>Jakub</v>
          </cell>
          <cell r="E1259" t="str">
            <v>Heller</v>
          </cell>
          <cell r="F1259" t="str">
            <v>Muž</v>
          </cell>
          <cell r="G1259" t="str">
            <v>860316/0962</v>
          </cell>
          <cell r="H1259" t="str">
            <v>Česká republika</v>
          </cell>
          <cell r="I1259" t="str">
            <v>Nová</v>
          </cell>
          <cell r="K1259" t="str">
            <v>Zruč nad Sázavou (Česká republika)</v>
          </cell>
          <cell r="L1259">
            <v>28522</v>
          </cell>
          <cell r="O1259" t="str">
            <v>jakubheller@gmail.com</v>
          </cell>
          <cell r="P1259">
            <v>31487</v>
          </cell>
          <cell r="Q1259">
            <v>13412073</v>
          </cell>
          <cell r="R1259" t="str">
            <v>Český snowboarding z.s.</v>
          </cell>
          <cell r="S1259" t="str">
            <v>Hlavní město Praha</v>
          </cell>
          <cell r="T1259" t="str">
            <v>SB</v>
          </cell>
        </row>
        <row r="1260">
          <cell r="D1260" t="str">
            <v>Mia</v>
          </cell>
          <cell r="E1260" t="str">
            <v>Hemerková</v>
          </cell>
          <cell r="F1260" t="str">
            <v>Žena</v>
          </cell>
          <cell r="G1260" t="str">
            <v>115815/1104</v>
          </cell>
          <cell r="H1260" t="str">
            <v>Česká republika</v>
          </cell>
          <cell r="I1260" t="str">
            <v>Dačická</v>
          </cell>
          <cell r="J1260">
            <v>184</v>
          </cell>
          <cell r="K1260" t="str">
            <v>Praha - Horní Měcholupy</v>
          </cell>
          <cell r="L1260">
            <v>10900</v>
          </cell>
          <cell r="M1260" t="str">
            <v>Hlavní město Praha</v>
          </cell>
          <cell r="N1260" t="str">
            <v>4,20778E+11</v>
          </cell>
          <cell r="O1260" t="str">
            <v>petr.hemerka@icloud.com</v>
          </cell>
          <cell r="P1260">
            <v>40770</v>
          </cell>
          <cell r="Q1260">
            <v>16068055</v>
          </cell>
          <cell r="R1260" t="str">
            <v>Snow Rockets, z.s.</v>
          </cell>
          <cell r="S1260" t="str">
            <v>Plzeňský kraj</v>
          </cell>
          <cell r="T1260" t="str">
            <v>SB</v>
          </cell>
        </row>
        <row r="1261">
          <cell r="D1261" t="str">
            <v>Ondřej</v>
          </cell>
          <cell r="E1261" t="str">
            <v>Hendrych</v>
          </cell>
          <cell r="F1261" t="str">
            <v>Muž</v>
          </cell>
          <cell r="G1261" t="str">
            <v>041119/6786</v>
          </cell>
          <cell r="H1261" t="str">
            <v>Česká republika</v>
          </cell>
          <cell r="I1261" t="str">
            <v>Polní</v>
          </cell>
          <cell r="J1261">
            <v>666</v>
          </cell>
          <cell r="K1261" t="str">
            <v>Uherský Ostroh - Ostrožské Předměstí</v>
          </cell>
          <cell r="L1261">
            <v>68724</v>
          </cell>
          <cell r="M1261" t="str">
            <v>Zlínský kraj</v>
          </cell>
          <cell r="O1261" t="str">
            <v>informace@snowkidz.cz</v>
          </cell>
          <cell r="P1261">
            <v>38310</v>
          </cell>
          <cell r="Q1261">
            <v>16077149</v>
          </cell>
          <cell r="R1261" t="str">
            <v>SnowKidz z.s.</v>
          </cell>
          <cell r="S1261" t="str">
            <v>Hlavní město Praha</v>
          </cell>
          <cell r="T1261" t="str">
            <v>SB</v>
          </cell>
        </row>
        <row r="1262">
          <cell r="D1262" t="str">
            <v>Sofie</v>
          </cell>
          <cell r="E1262" t="str">
            <v>Hendrychová</v>
          </cell>
          <cell r="F1262" t="str">
            <v>Žena</v>
          </cell>
          <cell r="G1262" t="str">
            <v>135723/0468</v>
          </cell>
          <cell r="H1262" t="str">
            <v>Česká republika</v>
          </cell>
          <cell r="I1262" t="str">
            <v>Tusarova</v>
          </cell>
          <cell r="J1262">
            <v>877</v>
          </cell>
          <cell r="K1262" t="str">
            <v>Praha - Holešovice</v>
          </cell>
          <cell r="L1262">
            <v>17000</v>
          </cell>
          <cell r="M1262" t="str">
            <v>Hlavní město Praha</v>
          </cell>
          <cell r="N1262" t="str">
            <v>4,20602E+11</v>
          </cell>
          <cell r="O1262" t="str">
            <v>michaelahendrychova@yahoo.com</v>
          </cell>
          <cell r="P1262">
            <v>41478</v>
          </cell>
          <cell r="Q1262">
            <v>14906479</v>
          </cell>
          <cell r="R1262" t="str">
            <v>Neregistrovaní</v>
          </cell>
          <cell r="S1262" t="str">
            <v>Hlavní město Praha</v>
          </cell>
          <cell r="T1262" t="str">
            <v>SB</v>
          </cell>
        </row>
        <row r="1263">
          <cell r="D1263" t="str">
            <v>Adéla</v>
          </cell>
          <cell r="E1263" t="str">
            <v>Heráková</v>
          </cell>
          <cell r="F1263" t="str">
            <v>Žena</v>
          </cell>
          <cell r="G1263" t="str">
            <v>095909/8096</v>
          </cell>
          <cell r="H1263" t="str">
            <v>Česká republika</v>
          </cell>
          <cell r="I1263" t="str">
            <v>Nová</v>
          </cell>
          <cell r="J1263">
            <v>562</v>
          </cell>
          <cell r="K1263" t="str">
            <v>Břeclav</v>
          </cell>
          <cell r="L1263">
            <v>69002</v>
          </cell>
          <cell r="M1263" t="str">
            <v>Jihomoravský kraj</v>
          </cell>
          <cell r="O1263" t="str">
            <v>janaher@email.cz</v>
          </cell>
          <cell r="P1263">
            <v>40065</v>
          </cell>
          <cell r="Q1263">
            <v>14750370</v>
          </cell>
          <cell r="R1263" t="str">
            <v>Český snowboarding z.s.</v>
          </cell>
          <cell r="S1263" t="str">
            <v>Hlavní město Praha</v>
          </cell>
          <cell r="T1263" t="str">
            <v>SB</v>
          </cell>
        </row>
        <row r="1264">
          <cell r="D1264" t="str">
            <v>Markéta</v>
          </cell>
          <cell r="E1264" t="str">
            <v>Heráková</v>
          </cell>
          <cell r="F1264" t="str">
            <v>Žena</v>
          </cell>
          <cell r="G1264" t="str">
            <v>075422/8090</v>
          </cell>
          <cell r="H1264" t="str">
            <v>Česká republika</v>
          </cell>
          <cell r="I1264" t="str">
            <v>Nová</v>
          </cell>
          <cell r="J1264">
            <v>562</v>
          </cell>
          <cell r="K1264" t="str">
            <v>Břeclav</v>
          </cell>
          <cell r="L1264">
            <v>69002</v>
          </cell>
          <cell r="M1264" t="str">
            <v>Jihomoravský kraj</v>
          </cell>
          <cell r="O1264" t="str">
            <v>janaher@email.cz</v>
          </cell>
          <cell r="P1264">
            <v>39194</v>
          </cell>
          <cell r="Q1264">
            <v>14750269</v>
          </cell>
          <cell r="R1264" t="str">
            <v>Český snowboarding z.s.</v>
          </cell>
          <cell r="S1264" t="str">
            <v>Hlavní město Praha</v>
          </cell>
          <cell r="T1264" t="str">
            <v>SB</v>
          </cell>
        </row>
        <row r="1265">
          <cell r="C1265">
            <v>889493</v>
          </cell>
          <cell r="D1265" t="str">
            <v>Eliška</v>
          </cell>
          <cell r="E1265" t="str">
            <v>Heralecká</v>
          </cell>
          <cell r="F1265" t="str">
            <v>Žena</v>
          </cell>
          <cell r="G1265" t="str">
            <v>025716/4721</v>
          </cell>
          <cell r="H1265" t="str">
            <v>Česká republika</v>
          </cell>
          <cell r="I1265" t="str">
            <v>U Lesíka</v>
          </cell>
          <cell r="J1265">
            <v>807</v>
          </cell>
          <cell r="K1265" t="str">
            <v>Luka nad Jihlavou</v>
          </cell>
          <cell r="L1265">
            <v>58822</v>
          </cell>
          <cell r="M1265" t="str">
            <v>Kraj Vysočina</v>
          </cell>
          <cell r="N1265" t="str">
            <v>4,20608E+11</v>
          </cell>
          <cell r="O1265" t="str">
            <v>heralecka.eliska@gmail.com</v>
          </cell>
          <cell r="P1265">
            <v>37453</v>
          </cell>
          <cell r="Q1265">
            <v>16342173</v>
          </cell>
          <cell r="R1265" t="str">
            <v>SK LOQUITA' S, z. s.</v>
          </cell>
          <cell r="S1265" t="str">
            <v>Královéhradecký kraj</v>
          </cell>
          <cell r="T1265" t="str">
            <v>SB</v>
          </cell>
        </row>
        <row r="1266">
          <cell r="D1266" t="str">
            <v>Monika</v>
          </cell>
          <cell r="E1266" t="str">
            <v>Hercegová</v>
          </cell>
          <cell r="F1266" t="str">
            <v>Žena</v>
          </cell>
          <cell r="G1266" t="str">
            <v>825111/2496</v>
          </cell>
          <cell r="H1266" t="str">
            <v>Česká republika</v>
          </cell>
          <cell r="I1266" t="str">
            <v>1. máje</v>
          </cell>
          <cell r="J1266">
            <v>1535</v>
          </cell>
          <cell r="K1266" t="str">
            <v>Kadaň</v>
          </cell>
          <cell r="L1266">
            <v>43201</v>
          </cell>
          <cell r="M1266" t="str">
            <v>Ústecký kraj</v>
          </cell>
          <cell r="O1266" t="str">
            <v>monika.hercegova@maxklinovec.club</v>
          </cell>
          <cell r="P1266">
            <v>29962</v>
          </cell>
          <cell r="Q1266">
            <v>10583313</v>
          </cell>
          <cell r="R1266" t="str">
            <v>Max Klínovec z.s.</v>
          </cell>
          <cell r="S1266" t="str">
            <v>Ústecký kraj</v>
          </cell>
          <cell r="T1266" t="str">
            <v>SB</v>
          </cell>
        </row>
        <row r="1267">
          <cell r="D1267" t="str">
            <v>Lukáš</v>
          </cell>
          <cell r="E1267" t="str">
            <v>Hercig</v>
          </cell>
          <cell r="F1267" t="str">
            <v>Muž</v>
          </cell>
          <cell r="G1267" t="str">
            <v>840802/5087</v>
          </cell>
          <cell r="H1267" t="str">
            <v>Česká republika</v>
          </cell>
          <cell r="I1267" t="str">
            <v>Podlesí</v>
          </cell>
          <cell r="J1267">
            <v>350</v>
          </cell>
          <cell r="K1267" t="str">
            <v>Podlesí</v>
          </cell>
          <cell r="L1267">
            <v>26101</v>
          </cell>
          <cell r="M1267" t="str">
            <v>Středočeský kraj</v>
          </cell>
          <cell r="O1267" t="str">
            <v>hercigl@seznam.cz</v>
          </cell>
          <cell r="P1267">
            <v>30896</v>
          </cell>
          <cell r="Q1267">
            <v>13390350</v>
          </cell>
          <cell r="R1267" t="str">
            <v>Český snowboarding z.s.</v>
          </cell>
          <cell r="S1267" t="str">
            <v>Hlavní město Praha</v>
          </cell>
          <cell r="T1267" t="str">
            <v>SB</v>
          </cell>
        </row>
        <row r="1268">
          <cell r="D1268" t="str">
            <v>Eva</v>
          </cell>
          <cell r="E1268" t="str">
            <v>Hercogová</v>
          </cell>
          <cell r="F1268" t="str">
            <v>Žena</v>
          </cell>
          <cell r="G1268" t="str">
            <v>866210/4088</v>
          </cell>
          <cell r="H1268" t="str">
            <v>Česká republika</v>
          </cell>
          <cell r="I1268" t="str">
            <v>Starohorská</v>
          </cell>
          <cell r="K1268" t="str">
            <v>Velké Pavlovice (Česká republika)</v>
          </cell>
          <cell r="L1268">
            <v>69101</v>
          </cell>
          <cell r="N1268" t="str">
            <v>4,20721E+11</v>
          </cell>
          <cell r="O1268" t="str">
            <v>hercogovavceskysnowboarding.cz</v>
          </cell>
          <cell r="P1268">
            <v>31756</v>
          </cell>
          <cell r="Q1268">
            <v>10597760</v>
          </cell>
          <cell r="R1268" t="str">
            <v>Český snowboarding z.s.</v>
          </cell>
          <cell r="S1268" t="str">
            <v>Hlavní město Praha</v>
          </cell>
          <cell r="T1268" t="str">
            <v>SB</v>
          </cell>
        </row>
        <row r="1269">
          <cell r="D1269" t="str">
            <v>Michaela</v>
          </cell>
          <cell r="E1269" t="str">
            <v>Herčíková</v>
          </cell>
          <cell r="F1269" t="str">
            <v>Žena</v>
          </cell>
          <cell r="G1269" t="str">
            <v>045513/2689</v>
          </cell>
          <cell r="H1269" t="str">
            <v>Česká republika</v>
          </cell>
          <cell r="I1269" t="str">
            <v>Na Radouči</v>
          </cell>
          <cell r="J1269">
            <v>1316</v>
          </cell>
          <cell r="K1269" t="str">
            <v>Mladá Boleslav II</v>
          </cell>
          <cell r="L1269">
            <v>29301</v>
          </cell>
          <cell r="M1269" t="str">
            <v>Středočeský kraj</v>
          </cell>
          <cell r="O1269" t="str">
            <v>eliska.schoenova@gmail.com</v>
          </cell>
          <cell r="P1269">
            <v>38120</v>
          </cell>
          <cell r="Q1269">
            <v>14082585</v>
          </cell>
          <cell r="R1269" t="str">
            <v>Snowbeasts z.s.</v>
          </cell>
          <cell r="S1269" t="str">
            <v>Liberecký kraj</v>
          </cell>
          <cell r="T1269" t="str">
            <v>SB</v>
          </cell>
        </row>
        <row r="1270">
          <cell r="D1270" t="str">
            <v>Yurii</v>
          </cell>
          <cell r="E1270" t="str">
            <v>Hereshi</v>
          </cell>
          <cell r="F1270" t="str">
            <v>Muž</v>
          </cell>
          <cell r="G1270" t="str">
            <v>890102/1382</v>
          </cell>
          <cell r="H1270" t="str">
            <v>Česká republika</v>
          </cell>
          <cell r="I1270" t="str">
            <v>Na Kamencoch</v>
          </cell>
          <cell r="J1270">
            <v>1237</v>
          </cell>
          <cell r="K1270" t="str">
            <v>Vsetín</v>
          </cell>
          <cell r="L1270">
            <v>75501</v>
          </cell>
          <cell r="M1270" t="str">
            <v>Zlínský kraj</v>
          </cell>
          <cell r="O1270" t="str">
            <v>yurii.hereshi@czechsnowboarding.cz</v>
          </cell>
          <cell r="P1270">
            <v>32510</v>
          </cell>
          <cell r="Q1270">
            <v>14671760</v>
          </cell>
          <cell r="R1270" t="str">
            <v>Český snowboarding z.s.</v>
          </cell>
          <cell r="S1270" t="str">
            <v>Hlavní město Praha</v>
          </cell>
          <cell r="T1270" t="str">
            <v>SB</v>
          </cell>
        </row>
        <row r="1271">
          <cell r="D1271" t="str">
            <v>Eva</v>
          </cell>
          <cell r="E1271" t="str">
            <v>Hermanová</v>
          </cell>
          <cell r="F1271" t="str">
            <v>Žena</v>
          </cell>
          <cell r="G1271" t="str">
            <v>110118/0080</v>
          </cell>
          <cell r="H1271" t="str">
            <v>Česká republika</v>
          </cell>
          <cell r="I1271" t="str">
            <v>J.Opletalova</v>
          </cell>
          <cell r="K1271" t="str">
            <v>Břeclav (Česká republika)</v>
          </cell>
          <cell r="L1271">
            <v>69002</v>
          </cell>
          <cell r="O1271" t="str">
            <v>hermanova.eva@czechsnowboarding.cz</v>
          </cell>
          <cell r="P1271">
            <v>40561</v>
          </cell>
          <cell r="Q1271">
            <v>14753505</v>
          </cell>
          <cell r="R1271" t="str">
            <v>Český snowboarding z.s.</v>
          </cell>
          <cell r="S1271" t="str">
            <v>Hlavní město Praha</v>
          </cell>
          <cell r="T1271" t="str">
            <v>SB</v>
          </cell>
        </row>
        <row r="1272">
          <cell r="C1272">
            <v>888619</v>
          </cell>
          <cell r="D1272" t="str">
            <v>Jana</v>
          </cell>
          <cell r="E1272" t="str">
            <v>Hermanová</v>
          </cell>
          <cell r="F1272" t="str">
            <v>Žena</v>
          </cell>
          <cell r="G1272" t="str">
            <v>825625/0299</v>
          </cell>
          <cell r="H1272" t="str">
            <v>Česká republika</v>
          </cell>
          <cell r="I1272" t="str">
            <v>Letecká</v>
          </cell>
          <cell r="J1272">
            <v>727</v>
          </cell>
          <cell r="K1272" t="str">
            <v>Praha - Ruzyně</v>
          </cell>
          <cell r="L1272">
            <v>16100</v>
          </cell>
          <cell r="M1272" t="str">
            <v>Hlavní město Praha</v>
          </cell>
          <cell r="N1272" t="str">
            <v>4,20776E+11</v>
          </cell>
          <cell r="O1272" t="str">
            <v>jana@loquitas.org</v>
          </cell>
          <cell r="P1272">
            <v>30127</v>
          </cell>
          <cell r="Q1272">
            <v>12858264</v>
          </cell>
          <cell r="R1272" t="str">
            <v>SK LOQUITA' S, z. s.</v>
          </cell>
          <cell r="S1272" t="str">
            <v>Královéhradecký kraj</v>
          </cell>
          <cell r="T1272" t="str">
            <v>SB</v>
          </cell>
        </row>
        <row r="1273">
          <cell r="D1273" t="str">
            <v>Jiří</v>
          </cell>
          <cell r="E1273" t="str">
            <v>Hernátek</v>
          </cell>
          <cell r="F1273" t="str">
            <v>Muž</v>
          </cell>
          <cell r="G1273" t="str">
            <v>610220/1963</v>
          </cell>
          <cell r="H1273" t="str">
            <v>Česká republika</v>
          </cell>
          <cell r="I1273" t="str">
            <v>K Černé skále</v>
          </cell>
          <cell r="K1273" t="str">
            <v>Beroun (Česká republika)</v>
          </cell>
          <cell r="L1273">
            <v>26601</v>
          </cell>
          <cell r="O1273" t="str">
            <v>jiri.hernatek@ceskysnowboarding.cz</v>
          </cell>
          <cell r="P1273">
            <v>22332</v>
          </cell>
          <cell r="Q1273">
            <v>12920609</v>
          </cell>
          <cell r="R1273" t="str">
            <v>Český snowboarding z.s.</v>
          </cell>
          <cell r="S1273" t="str">
            <v>Hlavní město Praha</v>
          </cell>
          <cell r="T1273" t="str">
            <v>SB</v>
          </cell>
        </row>
        <row r="1274">
          <cell r="D1274" t="str">
            <v>Ondřej</v>
          </cell>
          <cell r="E1274" t="str">
            <v>Herudek</v>
          </cell>
          <cell r="F1274" t="str">
            <v>Muž</v>
          </cell>
          <cell r="G1274" t="str">
            <v>060207/3703</v>
          </cell>
          <cell r="H1274" t="str">
            <v>Česká republika</v>
          </cell>
          <cell r="I1274" t="str">
            <v>Mlýnská</v>
          </cell>
          <cell r="J1274">
            <v>457</v>
          </cell>
          <cell r="K1274" t="str">
            <v>Hať</v>
          </cell>
          <cell r="L1274">
            <v>74716</v>
          </cell>
          <cell r="M1274" t="str">
            <v>Moravskoslezský kraj</v>
          </cell>
          <cell r="O1274" t="str">
            <v>ondrej.herude@czechsnowboarding.cz</v>
          </cell>
          <cell r="P1274">
            <v>38755</v>
          </cell>
          <cell r="Q1274">
            <v>14704601</v>
          </cell>
          <cell r="R1274" t="str">
            <v>Český snowboarding z.s.</v>
          </cell>
          <cell r="S1274" t="str">
            <v>Hlavní město Praha</v>
          </cell>
          <cell r="T1274" t="str">
            <v>SB</v>
          </cell>
        </row>
        <row r="1275">
          <cell r="C1275">
            <v>776020</v>
          </cell>
          <cell r="D1275" t="str">
            <v>Lukáš</v>
          </cell>
          <cell r="E1275" t="str">
            <v>Hervert</v>
          </cell>
          <cell r="F1275" t="str">
            <v>Muž</v>
          </cell>
          <cell r="G1275" t="str">
            <v>041210/4099</v>
          </cell>
          <cell r="H1275" t="str">
            <v>Česká republika</v>
          </cell>
          <cell r="I1275" t="str">
            <v>Bezděz</v>
          </cell>
          <cell r="K1275" t="str">
            <v>Bezděz (Česká republika)</v>
          </cell>
          <cell r="L1275">
            <v>47162</v>
          </cell>
          <cell r="N1275" t="str">
            <v>4,20605E+11</v>
          </cell>
          <cell r="O1275" t="str">
            <v>hervert@ceskysnowboarding.cz</v>
          </cell>
          <cell r="P1275">
            <v>38331</v>
          </cell>
          <cell r="Q1275">
            <v>10598972</v>
          </cell>
          <cell r="R1275" t="str">
            <v>Český snowboarding z.s.</v>
          </cell>
          <cell r="S1275" t="str">
            <v>Hlavní město Praha</v>
          </cell>
          <cell r="T1275" t="str">
            <v>SB</v>
          </cell>
        </row>
        <row r="1276">
          <cell r="D1276" t="str">
            <v>František</v>
          </cell>
          <cell r="E1276" t="str">
            <v>Heřman</v>
          </cell>
          <cell r="F1276" t="str">
            <v>Muž</v>
          </cell>
          <cell r="G1276" t="str">
            <v>960308/0960</v>
          </cell>
          <cell r="H1276" t="str">
            <v>Česká republika</v>
          </cell>
          <cell r="I1276" t="str">
            <v>Pod Lomem</v>
          </cell>
          <cell r="J1276">
            <v>295</v>
          </cell>
          <cell r="K1276" t="str">
            <v>Velké Přílepy</v>
          </cell>
          <cell r="L1276">
            <v>25264</v>
          </cell>
          <cell r="M1276" t="str">
            <v>Středočeský kraj</v>
          </cell>
          <cell r="O1276" t="str">
            <v>frantherman@ceskysnowboarding.cz</v>
          </cell>
          <cell r="P1276">
            <v>35132</v>
          </cell>
          <cell r="Q1276">
            <v>12973856</v>
          </cell>
          <cell r="R1276" t="str">
            <v>Český snowboarding z.s.</v>
          </cell>
          <cell r="S1276" t="str">
            <v>Hlavní město Praha</v>
          </cell>
          <cell r="T1276" t="str">
            <v>SB</v>
          </cell>
        </row>
        <row r="1277">
          <cell r="D1277" t="str">
            <v>Vít</v>
          </cell>
          <cell r="E1277" t="str">
            <v>Heřman</v>
          </cell>
          <cell r="F1277" t="str">
            <v>Muž</v>
          </cell>
          <cell r="G1277" t="str">
            <v>790622/0047</v>
          </cell>
          <cell r="H1277" t="str">
            <v>Česká republika</v>
          </cell>
          <cell r="I1277" t="str">
            <v>Malá Štěpánská</v>
          </cell>
          <cell r="J1277">
            <v>2032</v>
          </cell>
          <cell r="K1277" t="str">
            <v>Praha - Nové Město</v>
          </cell>
          <cell r="L1277">
            <v>12000</v>
          </cell>
          <cell r="M1277" t="str">
            <v>Hlavní město Praha</v>
          </cell>
          <cell r="O1277" t="str">
            <v>herman@ceskysnowboarding.cz</v>
          </cell>
          <cell r="P1277">
            <v>29028</v>
          </cell>
          <cell r="Q1277">
            <v>10861276</v>
          </cell>
          <cell r="R1277" t="str">
            <v>Český snowboarding z.s.</v>
          </cell>
          <cell r="S1277" t="str">
            <v>Hlavní město Praha</v>
          </cell>
          <cell r="T1277" t="str">
            <v>SB</v>
          </cell>
        </row>
        <row r="1278">
          <cell r="D1278" t="str">
            <v>Jirka</v>
          </cell>
          <cell r="E1278" t="str">
            <v>Heřmanský</v>
          </cell>
          <cell r="F1278" t="str">
            <v>Muž</v>
          </cell>
          <cell r="G1278" t="str">
            <v>850704/5151</v>
          </cell>
          <cell r="H1278" t="str">
            <v>Česká republika</v>
          </cell>
          <cell r="I1278" t="str">
            <v>Bučovická</v>
          </cell>
          <cell r="J1278">
            <v>946</v>
          </cell>
          <cell r="K1278" t="str">
            <v>Brno - Slatina</v>
          </cell>
          <cell r="L1278">
            <v>62700</v>
          </cell>
          <cell r="M1278" t="str">
            <v>Jihomoravský kraj</v>
          </cell>
          <cell r="O1278" t="str">
            <v>herman.j@hotmail.cz</v>
          </cell>
          <cell r="P1278">
            <v>31232</v>
          </cell>
          <cell r="Q1278">
            <v>14588807</v>
          </cell>
          <cell r="R1278" t="str">
            <v>SnowKidz z.s.</v>
          </cell>
          <cell r="S1278" t="str">
            <v>Hlavní město Praha</v>
          </cell>
          <cell r="T1278" t="str">
            <v>SB</v>
          </cell>
        </row>
        <row r="1279">
          <cell r="D1279" t="str">
            <v>Alexander</v>
          </cell>
          <cell r="E1279" t="str">
            <v>Hes</v>
          </cell>
          <cell r="F1279" t="str">
            <v>Muž</v>
          </cell>
          <cell r="G1279" t="str">
            <v>880412/0490</v>
          </cell>
          <cell r="H1279" t="str">
            <v>Česká republika</v>
          </cell>
          <cell r="I1279" t="str">
            <v>Záveská</v>
          </cell>
          <cell r="J1279">
            <v>839</v>
          </cell>
          <cell r="K1279" t="str">
            <v>Praha - Hostivař</v>
          </cell>
          <cell r="L1279">
            <v>10200</v>
          </cell>
          <cell r="M1279" t="str">
            <v>Hlavní město Praha</v>
          </cell>
          <cell r="O1279" t="str">
            <v>alex.hes@ceskysnowboarding.cz</v>
          </cell>
          <cell r="P1279">
            <v>32245</v>
          </cell>
          <cell r="Q1279">
            <v>12914848</v>
          </cell>
          <cell r="R1279" t="str">
            <v>Český snowboarding z.s.</v>
          </cell>
          <cell r="S1279" t="str">
            <v>Hlavní město Praha</v>
          </cell>
          <cell r="T1279" t="str">
            <v>SB</v>
          </cell>
        </row>
        <row r="1280">
          <cell r="D1280" t="str">
            <v>Richard</v>
          </cell>
          <cell r="E1280" t="str">
            <v>Hess</v>
          </cell>
          <cell r="F1280" t="str">
            <v>Muž</v>
          </cell>
          <cell r="G1280" t="str">
            <v>081120/3767</v>
          </cell>
          <cell r="H1280" t="str">
            <v>Česká republika</v>
          </cell>
          <cell r="I1280" t="str">
            <v>Chrobákova</v>
          </cell>
          <cell r="K1280" t="str">
            <v>Ostrava (Česká republika)</v>
          </cell>
          <cell r="L1280" t="str">
            <v>724 00</v>
          </cell>
          <cell r="O1280" t="str">
            <v>richard.hess@czechsnowboarding.cz</v>
          </cell>
          <cell r="P1280">
            <v>39772</v>
          </cell>
          <cell r="Q1280">
            <v>14666710</v>
          </cell>
          <cell r="R1280" t="str">
            <v>Český snowboarding z.s.</v>
          </cell>
          <cell r="S1280" t="str">
            <v>Hlavní město Praha</v>
          </cell>
          <cell r="T1280" t="str">
            <v>SB</v>
          </cell>
        </row>
        <row r="1281">
          <cell r="D1281" t="str">
            <v>Iveta</v>
          </cell>
          <cell r="E1281" t="str">
            <v>Hessingová</v>
          </cell>
          <cell r="F1281" t="str">
            <v>Žena</v>
          </cell>
          <cell r="G1281" t="str">
            <v>756024/0171</v>
          </cell>
          <cell r="H1281" t="str">
            <v>Česká republika</v>
          </cell>
          <cell r="I1281" t="str">
            <v>Ke Struhám</v>
          </cell>
          <cell r="J1281">
            <v>295</v>
          </cell>
          <cell r="K1281" t="str">
            <v>Petrov</v>
          </cell>
          <cell r="L1281">
            <v>25281</v>
          </cell>
          <cell r="M1281" t="str">
            <v>Středočeský kraj</v>
          </cell>
          <cell r="O1281" t="str">
            <v>hessingova@kemper.cz</v>
          </cell>
          <cell r="P1281">
            <v>27691</v>
          </cell>
          <cell r="Q1281">
            <v>14414308</v>
          </cell>
          <cell r="R1281" t="str">
            <v>Spolek Snowboardový klub ZODYHYD SNOW</v>
          </cell>
          <cell r="S1281" t="str">
            <v>Středočeský kraj</v>
          </cell>
          <cell r="T1281" t="str">
            <v>SB</v>
          </cell>
        </row>
        <row r="1282">
          <cell r="D1282" t="str">
            <v>Lucie</v>
          </cell>
          <cell r="E1282" t="str">
            <v>Hessingová</v>
          </cell>
          <cell r="F1282" t="str">
            <v>Žena</v>
          </cell>
          <cell r="G1282" t="str">
            <v>066102/4441</v>
          </cell>
          <cell r="H1282" t="str">
            <v>Česká republika</v>
          </cell>
          <cell r="I1282" t="str">
            <v>Ke Struhám</v>
          </cell>
          <cell r="J1282">
            <v>295</v>
          </cell>
          <cell r="K1282" t="str">
            <v>Petrov</v>
          </cell>
          <cell r="L1282">
            <v>25281</v>
          </cell>
          <cell r="M1282" t="str">
            <v>Středočeský kraj</v>
          </cell>
          <cell r="O1282" t="str">
            <v>lucie.hessingova@mahonysnowboards.club</v>
          </cell>
          <cell r="P1282">
            <v>39023</v>
          </cell>
          <cell r="Q1282">
            <v>14149576</v>
          </cell>
          <cell r="R1282" t="str">
            <v>Spolek Snowboardový klub ZODYHYD SNOW</v>
          </cell>
          <cell r="S1282" t="str">
            <v>Středočeský kraj</v>
          </cell>
          <cell r="T1282" t="str">
            <v>SB</v>
          </cell>
        </row>
        <row r="1283">
          <cell r="D1283" t="str">
            <v>Sophie</v>
          </cell>
          <cell r="E1283" t="str">
            <v>Hessingová</v>
          </cell>
          <cell r="F1283" t="str">
            <v>Žena</v>
          </cell>
          <cell r="G1283" t="str">
            <v>055210/4465</v>
          </cell>
          <cell r="H1283" t="str">
            <v>Česká republika</v>
          </cell>
          <cell r="I1283" t="str">
            <v>Ke Struhám</v>
          </cell>
          <cell r="J1283">
            <v>295</v>
          </cell>
          <cell r="K1283" t="str">
            <v>Petrov</v>
          </cell>
          <cell r="L1283">
            <v>25281</v>
          </cell>
          <cell r="M1283" t="str">
            <v>Středočeský kraj</v>
          </cell>
          <cell r="N1283" t="str">
            <v>4,20775E+11</v>
          </cell>
          <cell r="O1283" t="str">
            <v>michal.bily@mcsup.cz</v>
          </cell>
          <cell r="P1283">
            <v>38393</v>
          </cell>
          <cell r="Q1283">
            <v>14093602</v>
          </cell>
          <cell r="R1283" t="str">
            <v>Spolek Snowboardový klub ZODYHYD SNOW</v>
          </cell>
          <cell r="S1283" t="str">
            <v>Středočeský kraj</v>
          </cell>
          <cell r="T1283" t="str">
            <v>SB</v>
          </cell>
        </row>
        <row r="1284">
          <cell r="D1284" t="str">
            <v>Michaela</v>
          </cell>
          <cell r="E1284" t="str">
            <v>Hettnerová</v>
          </cell>
          <cell r="F1284" t="str">
            <v>Žena</v>
          </cell>
          <cell r="G1284" t="str">
            <v>796222/2950</v>
          </cell>
          <cell r="H1284" t="str">
            <v>Česká republika</v>
          </cell>
          <cell r="I1284" t="str">
            <v>Lotyšská</v>
          </cell>
          <cell r="J1284">
            <v>648</v>
          </cell>
          <cell r="K1284" t="str">
            <v>Praha - Bubeneč</v>
          </cell>
          <cell r="L1284">
            <v>16000</v>
          </cell>
          <cell r="M1284" t="str">
            <v>Hlavní město Praha</v>
          </cell>
          <cell r="O1284" t="str">
            <v>hettnerova@ceskysnowboarding.cz</v>
          </cell>
          <cell r="P1284">
            <v>29211</v>
          </cell>
          <cell r="Q1284">
            <v>10412955</v>
          </cell>
          <cell r="R1284" t="str">
            <v>Český snowboarding z.s.</v>
          </cell>
          <cell r="S1284" t="str">
            <v>Hlavní město Praha</v>
          </cell>
          <cell r="T1284" t="str">
            <v>SB</v>
          </cell>
        </row>
        <row r="1285">
          <cell r="C1285">
            <v>889129</v>
          </cell>
          <cell r="D1285" t="str">
            <v>Petra</v>
          </cell>
          <cell r="E1285" t="str">
            <v>Heyrovská</v>
          </cell>
          <cell r="F1285" t="str">
            <v>Žena</v>
          </cell>
          <cell r="G1285" t="str">
            <v>046214/7730</v>
          </cell>
          <cell r="H1285" t="str">
            <v>Česká republika</v>
          </cell>
          <cell r="I1285" t="str">
            <v>Šmeralova</v>
          </cell>
          <cell r="J1285">
            <v>360</v>
          </cell>
          <cell r="K1285" t="str">
            <v>Praha - Bubeneč</v>
          </cell>
          <cell r="L1285">
            <v>17000</v>
          </cell>
          <cell r="M1285" t="str">
            <v>Hlavní město Praha</v>
          </cell>
          <cell r="N1285" t="str">
            <v>4,20775E+11</v>
          </cell>
          <cell r="O1285" t="str">
            <v>heyrovska@ceskysnowboarding.cz</v>
          </cell>
          <cell r="P1285">
            <v>38335</v>
          </cell>
          <cell r="Q1285">
            <v>10609278</v>
          </cell>
          <cell r="R1285" t="str">
            <v>Český snowboarding z.s.</v>
          </cell>
          <cell r="S1285" t="str">
            <v>Hlavní město Praha</v>
          </cell>
          <cell r="T1285" t="str">
            <v>SB</v>
          </cell>
        </row>
        <row r="1286">
          <cell r="D1286" t="str">
            <v>Radek</v>
          </cell>
          <cell r="E1286" t="str">
            <v>Hezla</v>
          </cell>
          <cell r="F1286" t="str">
            <v>Muž</v>
          </cell>
          <cell r="G1286" t="str">
            <v>710603/5145</v>
          </cell>
          <cell r="H1286" t="str">
            <v>Česká republika</v>
          </cell>
          <cell r="I1286" t="str">
            <v>Veveří</v>
          </cell>
          <cell r="J1286">
            <v>496</v>
          </cell>
          <cell r="K1286" t="str">
            <v>Brno - Veveří</v>
          </cell>
          <cell r="L1286">
            <v>60200</v>
          </cell>
          <cell r="M1286" t="str">
            <v>Jihomoravský kraj</v>
          </cell>
          <cell r="O1286" t="str">
            <v>hezla.radek@czechsnowboarding.cz</v>
          </cell>
          <cell r="P1286">
            <v>26087</v>
          </cell>
          <cell r="Q1286">
            <v>14728142</v>
          </cell>
          <cell r="R1286" t="str">
            <v>Český snowboarding z.s.</v>
          </cell>
          <cell r="S1286" t="str">
            <v>Hlavní město Praha</v>
          </cell>
          <cell r="T1286" t="str">
            <v>SB</v>
          </cell>
        </row>
        <row r="1287">
          <cell r="D1287" t="str">
            <v>Jakub</v>
          </cell>
          <cell r="E1287" t="str">
            <v>Hikl</v>
          </cell>
          <cell r="F1287" t="str">
            <v>Muž</v>
          </cell>
          <cell r="G1287" t="str">
            <v>100409/5213</v>
          </cell>
          <cell r="H1287" t="str">
            <v>Česká republika</v>
          </cell>
          <cell r="I1287" t="str">
            <v>Buk</v>
          </cell>
          <cell r="J1287">
            <v>74</v>
          </cell>
          <cell r="K1287" t="str">
            <v>Buk</v>
          </cell>
          <cell r="L1287">
            <v>38301</v>
          </cell>
          <cell r="M1287" t="str">
            <v>Jihočeský kraj</v>
          </cell>
          <cell r="O1287" t="str">
            <v>marta.hiklova@seznam.cz</v>
          </cell>
          <cell r="P1287">
            <v>40277</v>
          </cell>
          <cell r="Q1287">
            <v>14773814</v>
          </cell>
          <cell r="R1287" t="str">
            <v>Neregistrovaní</v>
          </cell>
          <cell r="S1287" t="str">
            <v>Jihočeský kraj</v>
          </cell>
          <cell r="T1287" t="str">
            <v>SB</v>
          </cell>
        </row>
        <row r="1288">
          <cell r="D1288" t="str">
            <v>Miroslav</v>
          </cell>
          <cell r="E1288" t="str">
            <v>Hikl</v>
          </cell>
          <cell r="F1288" t="str">
            <v>Muž</v>
          </cell>
          <cell r="G1288" t="str">
            <v>790926/1646</v>
          </cell>
          <cell r="H1288" t="str">
            <v>Česká republika</v>
          </cell>
          <cell r="I1288" t="str">
            <v>Buk</v>
          </cell>
          <cell r="J1288">
            <v>74</v>
          </cell>
          <cell r="K1288" t="str">
            <v>Buk</v>
          </cell>
          <cell r="L1288">
            <v>38301</v>
          </cell>
          <cell r="M1288" t="str">
            <v>Jihočeský kraj</v>
          </cell>
          <cell r="O1288" t="str">
            <v>miroslav.hikl@seznam.cz</v>
          </cell>
          <cell r="P1288">
            <v>29124</v>
          </cell>
          <cell r="Q1288">
            <v>14425018</v>
          </cell>
          <cell r="R1288" t="str">
            <v>Neregistrovaní</v>
          </cell>
          <cell r="S1288" t="str">
            <v>Jihočeský kraj</v>
          </cell>
          <cell r="T1288" t="str">
            <v>SB</v>
          </cell>
        </row>
        <row r="1289">
          <cell r="D1289" t="str">
            <v>Vojtěch</v>
          </cell>
          <cell r="E1289" t="str">
            <v>Hikl</v>
          </cell>
          <cell r="F1289" t="str">
            <v>Muž</v>
          </cell>
          <cell r="G1289" t="str">
            <v>030224/1720</v>
          </cell>
          <cell r="H1289" t="str">
            <v>Česká republika</v>
          </cell>
          <cell r="I1289" t="str">
            <v>Buk</v>
          </cell>
          <cell r="J1289">
            <v>74</v>
          </cell>
          <cell r="K1289" t="str">
            <v>Buk</v>
          </cell>
          <cell r="L1289">
            <v>38301</v>
          </cell>
          <cell r="M1289" t="str">
            <v>Jihočeský kraj</v>
          </cell>
          <cell r="N1289" t="str">
            <v>4,20608E+11</v>
          </cell>
          <cell r="O1289" t="str">
            <v>marta.hiklova@seznam.cz</v>
          </cell>
          <cell r="P1289">
            <v>37676</v>
          </cell>
          <cell r="Q1289">
            <v>13752987</v>
          </cell>
          <cell r="R1289" t="str">
            <v>Neregistrovaní</v>
          </cell>
          <cell r="S1289" t="str">
            <v>Jihočeský kraj</v>
          </cell>
          <cell r="T1289" t="str">
            <v>SB</v>
          </cell>
        </row>
        <row r="1290">
          <cell r="D1290" t="str">
            <v>Andrea</v>
          </cell>
          <cell r="E1290" t="str">
            <v>Hiklová</v>
          </cell>
          <cell r="F1290" t="str">
            <v>Žena</v>
          </cell>
          <cell r="G1290" t="str">
            <v>015904/1663</v>
          </cell>
          <cell r="H1290" t="str">
            <v>Česká republika</v>
          </cell>
          <cell r="I1290" t="str">
            <v>Buk</v>
          </cell>
          <cell r="J1290">
            <v>74</v>
          </cell>
          <cell r="K1290" t="str">
            <v>Buk</v>
          </cell>
          <cell r="L1290">
            <v>38301</v>
          </cell>
          <cell r="M1290" t="str">
            <v>Jihočeský kraj</v>
          </cell>
          <cell r="N1290" t="str">
            <v>4,20728E+11</v>
          </cell>
          <cell r="O1290" t="str">
            <v>andrea.hiklova@seznam.cz</v>
          </cell>
          <cell r="P1290">
            <v>37138</v>
          </cell>
          <cell r="Q1290">
            <v>14142001</v>
          </cell>
          <cell r="R1290" t="str">
            <v>Neregistrovaní</v>
          </cell>
          <cell r="S1290" t="str">
            <v>Jihočeský kraj</v>
          </cell>
          <cell r="T1290" t="str">
            <v>SB</v>
          </cell>
        </row>
        <row r="1291">
          <cell r="D1291" t="str">
            <v>Marta</v>
          </cell>
          <cell r="E1291" t="str">
            <v>Hiklová</v>
          </cell>
          <cell r="F1291" t="str">
            <v>Žena</v>
          </cell>
          <cell r="G1291" t="str">
            <v>825827/1637</v>
          </cell>
          <cell r="H1291" t="str">
            <v>Česká republika</v>
          </cell>
          <cell r="I1291" t="str">
            <v>Buk</v>
          </cell>
          <cell r="J1291">
            <v>74</v>
          </cell>
          <cell r="K1291" t="str">
            <v>Buk</v>
          </cell>
          <cell r="L1291">
            <v>38301</v>
          </cell>
          <cell r="M1291" t="str">
            <v>Jihočeský kraj</v>
          </cell>
          <cell r="N1291" t="str">
            <v>4,20608E+11</v>
          </cell>
          <cell r="O1291" t="str">
            <v>marta.hiklova@seznam.cz</v>
          </cell>
          <cell r="P1291">
            <v>30190</v>
          </cell>
          <cell r="Q1291">
            <v>14142203</v>
          </cell>
          <cell r="R1291" t="str">
            <v>Neregistrovaní</v>
          </cell>
          <cell r="S1291" t="str">
            <v>Jihočeský kraj</v>
          </cell>
          <cell r="T1291" t="str">
            <v>SB</v>
          </cell>
        </row>
        <row r="1292">
          <cell r="C1292">
            <v>776348</v>
          </cell>
          <cell r="D1292" t="str">
            <v>Jakub</v>
          </cell>
          <cell r="E1292" t="str">
            <v>Hiko</v>
          </cell>
          <cell r="F1292" t="str">
            <v>Muž</v>
          </cell>
          <cell r="G1292" t="str">
            <v>990108/2301</v>
          </cell>
          <cell r="H1292" t="str">
            <v>Česká republika</v>
          </cell>
          <cell r="I1292" t="str">
            <v>Podbělohorská</v>
          </cell>
          <cell r="J1292">
            <v>3299</v>
          </cell>
          <cell r="K1292" t="str">
            <v>Praha - Smíchov</v>
          </cell>
          <cell r="L1292">
            <v>15000</v>
          </cell>
          <cell r="M1292" t="str">
            <v>Hlavní město Praha</v>
          </cell>
          <cell r="N1292" t="str">
            <v>4,20604E+11</v>
          </cell>
          <cell r="O1292" t="str">
            <v>informace@snowkidz.cz</v>
          </cell>
          <cell r="P1292">
            <v>36168</v>
          </cell>
          <cell r="Q1292">
            <v>16028245</v>
          </cell>
          <cell r="R1292" t="str">
            <v>SnowKidz z.s.</v>
          </cell>
          <cell r="S1292" t="str">
            <v>Hlavní město Praha</v>
          </cell>
          <cell r="T1292" t="str">
            <v>SB</v>
          </cell>
        </row>
        <row r="1293">
          <cell r="D1293" t="str">
            <v>Lucie</v>
          </cell>
          <cell r="E1293" t="str">
            <v>Hikova</v>
          </cell>
          <cell r="F1293" t="str">
            <v>Žena</v>
          </cell>
          <cell r="G1293" t="str">
            <v>765524/2199</v>
          </cell>
          <cell r="H1293" t="str">
            <v>Česká republika</v>
          </cell>
          <cell r="I1293" t="str">
            <v>Podbělohorská</v>
          </cell>
          <cell r="J1293">
            <v>3299</v>
          </cell>
          <cell r="K1293" t="str">
            <v>Praha - Smíchov</v>
          </cell>
          <cell r="L1293">
            <v>15000</v>
          </cell>
          <cell r="M1293" t="str">
            <v>Hlavní město Praha</v>
          </cell>
          <cell r="N1293" t="str">
            <v>4,20604E+11</v>
          </cell>
          <cell r="O1293" t="str">
            <v>lucka@burton.cz</v>
          </cell>
          <cell r="P1293">
            <v>27904</v>
          </cell>
          <cell r="Q1293">
            <v>15327219</v>
          </cell>
          <cell r="R1293" t="str">
            <v>Snow Eagles z.s.</v>
          </cell>
          <cell r="S1293" t="str">
            <v>Hlavní město Praha</v>
          </cell>
          <cell r="T1293" t="str">
            <v>SB</v>
          </cell>
        </row>
        <row r="1294">
          <cell r="D1294" t="str">
            <v>Martin</v>
          </cell>
          <cell r="E1294" t="str">
            <v>Hildebrant</v>
          </cell>
          <cell r="F1294" t="str">
            <v>Muž</v>
          </cell>
          <cell r="G1294" t="str">
            <v>900118/0397</v>
          </cell>
          <cell r="H1294" t="str">
            <v>Česká republika</v>
          </cell>
          <cell r="I1294" t="str">
            <v>Kojetická</v>
          </cell>
          <cell r="K1294" t="str">
            <v>Mělník (Česká republika)</v>
          </cell>
          <cell r="L1294">
            <v>27601</v>
          </cell>
          <cell r="O1294" t="str">
            <v>hildebrant@ceskysnowboarding.cz</v>
          </cell>
          <cell r="P1294">
            <v>32891</v>
          </cell>
          <cell r="Q1294">
            <v>13060752</v>
          </cell>
          <cell r="R1294" t="str">
            <v>Český snowboarding z.s.</v>
          </cell>
          <cell r="S1294" t="str">
            <v>Hlavní město Praha</v>
          </cell>
          <cell r="T1294" t="str">
            <v>SB</v>
          </cell>
        </row>
        <row r="1295">
          <cell r="D1295" t="str">
            <v>Kamila</v>
          </cell>
          <cell r="E1295" t="str">
            <v>Hířová</v>
          </cell>
          <cell r="F1295" t="str">
            <v>Žena</v>
          </cell>
          <cell r="G1295" t="str">
            <v>735228/1013</v>
          </cell>
          <cell r="H1295" t="str">
            <v>Česká republika</v>
          </cell>
          <cell r="I1295" t="str">
            <v>Na Stráni</v>
          </cell>
          <cell r="J1295">
            <v>1668</v>
          </cell>
          <cell r="K1295" t="str">
            <v>Čelákovice</v>
          </cell>
          <cell r="L1295">
            <v>25088</v>
          </cell>
          <cell r="M1295" t="str">
            <v>Středočeský kraj</v>
          </cell>
          <cell r="O1295" t="str">
            <v>hamilahirova@ceskysnowboarding.cz</v>
          </cell>
          <cell r="P1295">
            <v>26723</v>
          </cell>
          <cell r="Q1295">
            <v>12977391</v>
          </cell>
          <cell r="R1295" t="str">
            <v>Český snowboarding z.s.</v>
          </cell>
          <cell r="S1295" t="str">
            <v>Hlavní město Praha</v>
          </cell>
          <cell r="T1295" t="str">
            <v>SB</v>
          </cell>
        </row>
        <row r="1296">
          <cell r="D1296" t="str">
            <v>Adam</v>
          </cell>
          <cell r="E1296" t="str">
            <v>Hladík</v>
          </cell>
          <cell r="F1296" t="str">
            <v>Muž</v>
          </cell>
          <cell r="G1296" t="str">
            <v>120405/1123</v>
          </cell>
          <cell r="H1296" t="str">
            <v>Česká republika</v>
          </cell>
          <cell r="I1296" t="str">
            <v>Modřická</v>
          </cell>
          <cell r="J1296">
            <v>102</v>
          </cell>
          <cell r="K1296" t="str">
            <v>Brno - Přízřenice</v>
          </cell>
          <cell r="L1296">
            <v>61900</v>
          </cell>
          <cell r="M1296" t="str">
            <v>Jihomoravský kraj</v>
          </cell>
          <cell r="O1296" t="str">
            <v>marie.jeselkova@seznam.cz</v>
          </cell>
          <cell r="P1296">
            <v>41004</v>
          </cell>
          <cell r="Q1296">
            <v>14730162</v>
          </cell>
          <cell r="R1296" t="str">
            <v>Český snowboarding z.s.</v>
          </cell>
          <cell r="S1296" t="str">
            <v>Hlavní město Praha</v>
          </cell>
          <cell r="T1296" t="str">
            <v>SB</v>
          </cell>
        </row>
        <row r="1297">
          <cell r="C1297">
            <v>889172</v>
          </cell>
          <cell r="D1297" t="str">
            <v>Monika</v>
          </cell>
          <cell r="E1297" t="str">
            <v>Hladíková</v>
          </cell>
          <cell r="F1297" t="str">
            <v>Žena</v>
          </cell>
          <cell r="G1297" t="str">
            <v>085626/3573</v>
          </cell>
          <cell r="H1297" t="str">
            <v>Česká republika</v>
          </cell>
          <cell r="I1297" t="str">
            <v>Proskovická</v>
          </cell>
          <cell r="J1297">
            <v>681</v>
          </cell>
          <cell r="K1297" t="str">
            <v>Ostrava - Výškovice</v>
          </cell>
          <cell r="L1297">
            <v>70030</v>
          </cell>
          <cell r="M1297" t="str">
            <v>Moravskoslezský kraj</v>
          </cell>
          <cell r="N1297" t="str">
            <v>4,20605E+11</v>
          </cell>
          <cell r="O1297" t="str">
            <v>monika.hladikova@czechsnowboarding.cz</v>
          </cell>
          <cell r="P1297">
            <v>39625</v>
          </cell>
          <cell r="Q1297">
            <v>14696921</v>
          </cell>
          <cell r="R1297" t="str">
            <v>Český snowboarding z.s.</v>
          </cell>
          <cell r="S1297" t="str">
            <v>Hlavní město Praha</v>
          </cell>
          <cell r="T1297" t="str">
            <v>SB</v>
          </cell>
        </row>
        <row r="1298">
          <cell r="D1298" t="str">
            <v>Miroslav</v>
          </cell>
          <cell r="E1298" t="str">
            <v>Hladiš</v>
          </cell>
          <cell r="F1298" t="str">
            <v>Muž</v>
          </cell>
          <cell r="G1298" t="str">
            <v>810210/4604</v>
          </cell>
          <cell r="H1298" t="str">
            <v>Česká republika</v>
          </cell>
          <cell r="I1298" t="str">
            <v>U Lípy</v>
          </cell>
          <cell r="J1298">
            <v>218</v>
          </cell>
          <cell r="K1298" t="str">
            <v>Zlín - Velíková</v>
          </cell>
          <cell r="L1298">
            <v>76314</v>
          </cell>
          <cell r="M1298" t="str">
            <v>Zlínský kraj</v>
          </cell>
          <cell r="O1298" t="str">
            <v>hladis@czechsnowboarding.cz</v>
          </cell>
          <cell r="P1298">
            <v>29627</v>
          </cell>
          <cell r="Q1298">
            <v>14634374</v>
          </cell>
          <cell r="R1298" t="str">
            <v>Český snowboarding z.s.</v>
          </cell>
          <cell r="S1298" t="str">
            <v>Hlavní město Praha</v>
          </cell>
          <cell r="T1298" t="str">
            <v>SB</v>
          </cell>
        </row>
        <row r="1299">
          <cell r="D1299" t="str">
            <v>Magdalena</v>
          </cell>
          <cell r="E1299" t="str">
            <v>Hladká</v>
          </cell>
          <cell r="F1299" t="str">
            <v>Žena</v>
          </cell>
          <cell r="G1299" t="str">
            <v>745311/0544</v>
          </cell>
          <cell r="H1299" t="str">
            <v>Česká republika</v>
          </cell>
          <cell r="I1299" t="str">
            <v>Molitorovská</v>
          </cell>
          <cell r="J1299">
            <v>356</v>
          </cell>
          <cell r="K1299" t="str">
            <v>Praha - Strašnice</v>
          </cell>
          <cell r="L1299">
            <v>10000</v>
          </cell>
          <cell r="M1299" t="str">
            <v>Hlavní město Praha</v>
          </cell>
          <cell r="O1299" t="str">
            <v>magdalena.hladka@ceskysnowboarding.cz</v>
          </cell>
          <cell r="P1299">
            <v>27099</v>
          </cell>
          <cell r="Q1299">
            <v>12968301</v>
          </cell>
          <cell r="R1299" t="str">
            <v>Český snowboarding z.s.</v>
          </cell>
          <cell r="S1299" t="str">
            <v>Hlavní město Praha</v>
          </cell>
          <cell r="T1299" t="str">
            <v>SB</v>
          </cell>
        </row>
        <row r="1300">
          <cell r="D1300" t="str">
            <v>Petr</v>
          </cell>
          <cell r="E1300" t="str">
            <v>Hlava</v>
          </cell>
          <cell r="F1300" t="str">
            <v>Muž</v>
          </cell>
          <cell r="G1300" t="str">
            <v>840326/6168</v>
          </cell>
          <cell r="H1300" t="str">
            <v>Česká republika</v>
          </cell>
          <cell r="I1300" t="str">
            <v>Ivana Olbrachta</v>
          </cell>
          <cell r="J1300">
            <v>4210</v>
          </cell>
          <cell r="K1300" t="str">
            <v>Jablonec nad Nisou - Mšeno nad Nisou</v>
          </cell>
          <cell r="L1300">
            <v>46604</v>
          </cell>
          <cell r="M1300" t="str">
            <v>Liberecký kraj</v>
          </cell>
          <cell r="O1300" t="str">
            <v>hlava@ceskysnowboarding.cz</v>
          </cell>
          <cell r="P1300">
            <v>30767</v>
          </cell>
          <cell r="Q1300">
            <v>10869764</v>
          </cell>
          <cell r="R1300" t="str">
            <v>Český snowboarding z.s.</v>
          </cell>
          <cell r="S1300" t="str">
            <v>Hlavní město Praha</v>
          </cell>
          <cell r="T1300" t="str">
            <v>SB</v>
          </cell>
        </row>
        <row r="1301">
          <cell r="D1301" t="str">
            <v>Přemysl</v>
          </cell>
          <cell r="E1301" t="str">
            <v>Hlaváč</v>
          </cell>
          <cell r="F1301" t="str">
            <v>Muž</v>
          </cell>
          <cell r="G1301" t="str">
            <v>811229/5785</v>
          </cell>
          <cell r="H1301" t="str">
            <v>Česká republika</v>
          </cell>
          <cell r="I1301" t="str">
            <v>Požárníků</v>
          </cell>
          <cell r="J1301">
            <v>406</v>
          </cell>
          <cell r="K1301" t="str">
            <v>Hanušovice</v>
          </cell>
          <cell r="L1301">
            <v>78833</v>
          </cell>
          <cell r="M1301" t="str">
            <v>Olomoucký kraj</v>
          </cell>
          <cell r="O1301" t="str">
            <v>hlavac@ceskysnowboarding.cz</v>
          </cell>
          <cell r="P1301">
            <v>29949</v>
          </cell>
          <cell r="Q1301">
            <v>11489453</v>
          </cell>
          <cell r="R1301" t="str">
            <v>Český snowboarding z.s.</v>
          </cell>
          <cell r="S1301" t="str">
            <v>Hlavní město Praha</v>
          </cell>
          <cell r="T1301" t="str">
            <v>SB</v>
          </cell>
        </row>
        <row r="1302">
          <cell r="C1302">
            <v>774749</v>
          </cell>
          <cell r="D1302" t="str">
            <v>Luboš</v>
          </cell>
          <cell r="E1302" t="str">
            <v>Hlaváček</v>
          </cell>
          <cell r="F1302" t="str">
            <v>Muž</v>
          </cell>
          <cell r="G1302" t="str">
            <v>741231/2798</v>
          </cell>
          <cell r="H1302" t="str">
            <v>Česká republika</v>
          </cell>
          <cell r="I1302" t="str">
            <v>J.Průchy</v>
          </cell>
          <cell r="K1302" t="str">
            <v>Most (Česká republika)</v>
          </cell>
          <cell r="L1302">
            <v>35001</v>
          </cell>
          <cell r="O1302" t="str">
            <v>hlavacek@klubkrusnychhor.cz</v>
          </cell>
          <cell r="P1302">
            <v>27394</v>
          </cell>
          <cell r="Q1302">
            <v>10474084</v>
          </cell>
          <cell r="R1302" t="str">
            <v>Klub Krušných hor, z.s.</v>
          </cell>
          <cell r="S1302" t="str">
            <v>Karlovarský kraj</v>
          </cell>
          <cell r="T1302" t="str">
            <v>SB</v>
          </cell>
        </row>
        <row r="1303">
          <cell r="D1303" t="str">
            <v>Ondřej</v>
          </cell>
          <cell r="E1303" t="str">
            <v>Hlaváček</v>
          </cell>
          <cell r="F1303" t="str">
            <v>Muž</v>
          </cell>
          <cell r="G1303" t="str">
            <v>691023/7224</v>
          </cell>
          <cell r="H1303" t="str">
            <v>Česká republika</v>
          </cell>
          <cell r="I1303" t="str">
            <v>Bělocerkevská</v>
          </cell>
          <cell r="J1303">
            <v>1297</v>
          </cell>
          <cell r="K1303" t="str">
            <v>Praha - Vršovice</v>
          </cell>
          <cell r="L1303">
            <v>10000</v>
          </cell>
          <cell r="M1303" t="str">
            <v>Hlavní město Praha</v>
          </cell>
          <cell r="O1303" t="str">
            <v>hlavacek@ceskysnowboarding.cz</v>
          </cell>
          <cell r="P1303">
            <v>25499</v>
          </cell>
          <cell r="Q1303">
            <v>10858145</v>
          </cell>
          <cell r="R1303" t="str">
            <v>Český snowboarding z.s.</v>
          </cell>
          <cell r="S1303" t="str">
            <v>Hlavní město Praha</v>
          </cell>
          <cell r="T1303" t="str">
            <v>SB</v>
          </cell>
        </row>
        <row r="1304">
          <cell r="C1304">
            <v>776136</v>
          </cell>
          <cell r="D1304" t="str">
            <v>Štěpán</v>
          </cell>
          <cell r="E1304" t="str">
            <v>Hlaváček</v>
          </cell>
          <cell r="F1304" t="str">
            <v>Muž</v>
          </cell>
          <cell r="G1304" t="str">
            <v>060728/1774</v>
          </cell>
          <cell r="H1304" t="str">
            <v>Česká republika</v>
          </cell>
          <cell r="I1304" t="str">
            <v>Lesov</v>
          </cell>
          <cell r="J1304">
            <v>85</v>
          </cell>
          <cell r="K1304" t="str">
            <v>Sadov - Lesov</v>
          </cell>
          <cell r="L1304">
            <v>36001</v>
          </cell>
          <cell r="M1304" t="str">
            <v>Karlovarský kraj</v>
          </cell>
          <cell r="O1304" t="str">
            <v>hlavacek.s@email.cz</v>
          </cell>
          <cell r="P1304">
            <v>38926</v>
          </cell>
          <cell r="Q1304">
            <v>13587481</v>
          </cell>
          <cell r="R1304" t="str">
            <v>Snow Rockets, z.s.</v>
          </cell>
          <cell r="S1304" t="str">
            <v>Plzeňský kraj</v>
          </cell>
          <cell r="T1304" t="str">
            <v>SB</v>
          </cell>
        </row>
        <row r="1305">
          <cell r="D1305" t="str">
            <v>Dominika</v>
          </cell>
          <cell r="E1305" t="str">
            <v>Hlaváčková.</v>
          </cell>
          <cell r="F1305" t="str">
            <v>Žena</v>
          </cell>
          <cell r="G1305" t="str">
            <v>115326/1329</v>
          </cell>
          <cell r="H1305" t="str">
            <v>Česká republika</v>
          </cell>
          <cell r="I1305" t="str">
            <v>Argonská</v>
          </cell>
          <cell r="J1305">
            <v>478</v>
          </cell>
          <cell r="K1305" t="str">
            <v>Jičín - Valdické Předměstí</v>
          </cell>
          <cell r="L1305">
            <v>50601</v>
          </cell>
          <cell r="M1305" t="str">
            <v>Královéhradecký kraj</v>
          </cell>
          <cell r="O1305" t="str">
            <v>martinaromanakova@seznam.cz</v>
          </cell>
          <cell r="P1305">
            <v>40628</v>
          </cell>
          <cell r="Q1305">
            <v>14521311</v>
          </cell>
          <cell r="R1305" t="str">
            <v>Neregistrovaní</v>
          </cell>
          <cell r="S1305" t="str">
            <v>Královéhradecký kraj</v>
          </cell>
          <cell r="T1305" t="str">
            <v>ZL</v>
          </cell>
        </row>
        <row r="1306">
          <cell r="D1306" t="str">
            <v>Monika</v>
          </cell>
          <cell r="E1306" t="str">
            <v>Hlaváčová</v>
          </cell>
          <cell r="F1306" t="str">
            <v>Žena</v>
          </cell>
          <cell r="G1306" t="str">
            <v>056013/7996</v>
          </cell>
          <cell r="H1306" t="str">
            <v>Česká republika</v>
          </cell>
          <cell r="I1306" t="str">
            <v>Ibsenova</v>
          </cell>
          <cell r="J1306">
            <v>118</v>
          </cell>
          <cell r="K1306" t="str">
            <v>Brno - Lesná</v>
          </cell>
          <cell r="L1306">
            <v>63800</v>
          </cell>
          <cell r="M1306" t="str">
            <v>Jihomoravský kraj</v>
          </cell>
          <cell r="O1306" t="str">
            <v>monika.hlavacova@czechsnowboarding.cz</v>
          </cell>
          <cell r="P1306">
            <v>38638</v>
          </cell>
          <cell r="Q1306">
            <v>14745320</v>
          </cell>
          <cell r="R1306" t="str">
            <v>Český snowboarding z.s.</v>
          </cell>
          <cell r="S1306" t="str">
            <v>Hlavní město Praha</v>
          </cell>
          <cell r="T1306" t="str">
            <v>SB</v>
          </cell>
        </row>
        <row r="1307">
          <cell r="D1307" t="str">
            <v>Lukáš</v>
          </cell>
          <cell r="E1307" t="str">
            <v>Hlavatý</v>
          </cell>
          <cell r="F1307" t="str">
            <v>Muž</v>
          </cell>
          <cell r="G1307" t="str">
            <v>910425/4203</v>
          </cell>
          <cell r="H1307" t="str">
            <v>Česká republika</v>
          </cell>
          <cell r="I1307" t="str">
            <v>Jugoslávská</v>
          </cell>
          <cell r="J1307">
            <v>596</v>
          </cell>
          <cell r="K1307" t="str">
            <v>Brno - Černá Pole</v>
          </cell>
          <cell r="L1307">
            <v>61300</v>
          </cell>
          <cell r="M1307" t="str">
            <v>Jihomoravský kraj</v>
          </cell>
          <cell r="O1307" t="str">
            <v>hlavaty.lukas@czechsnowboarding.cz</v>
          </cell>
          <cell r="P1307">
            <v>33353</v>
          </cell>
          <cell r="Q1307">
            <v>14613257</v>
          </cell>
          <cell r="R1307" t="str">
            <v>Český snowboarding z.s.</v>
          </cell>
          <cell r="S1307" t="str">
            <v>Hlavní město Praha</v>
          </cell>
          <cell r="T1307" t="str">
            <v>SB</v>
          </cell>
        </row>
        <row r="1308">
          <cell r="D1308" t="str">
            <v>Ondřej</v>
          </cell>
          <cell r="E1308" t="str">
            <v>Hlavica</v>
          </cell>
          <cell r="F1308" t="str">
            <v>Muž</v>
          </cell>
          <cell r="G1308" t="str">
            <v>051025/3667</v>
          </cell>
          <cell r="H1308" t="str">
            <v>Česká republika</v>
          </cell>
          <cell r="I1308" t="str">
            <v>Radniční</v>
          </cell>
          <cell r="J1308">
            <v>835</v>
          </cell>
          <cell r="K1308" t="str">
            <v>Ostrava - Michálkovice</v>
          </cell>
          <cell r="L1308">
            <v>71500</v>
          </cell>
          <cell r="M1308" t="str">
            <v>Moravskoslezský kraj</v>
          </cell>
          <cell r="N1308" t="str">
            <v>4,20725E+11</v>
          </cell>
          <cell r="O1308" t="str">
            <v>ondřej.hlavica@czechsnowboarding.cz</v>
          </cell>
          <cell r="P1308">
            <v>38650</v>
          </cell>
          <cell r="Q1308">
            <v>14693180</v>
          </cell>
          <cell r="R1308" t="str">
            <v>Český snowboarding z.s.</v>
          </cell>
          <cell r="S1308" t="str">
            <v>Hlavní město Praha</v>
          </cell>
          <cell r="T1308" t="str">
            <v>SB</v>
          </cell>
        </row>
        <row r="1309">
          <cell r="D1309" t="str">
            <v>Jakub</v>
          </cell>
          <cell r="E1309" t="str">
            <v>Hlávka</v>
          </cell>
          <cell r="F1309" t="str">
            <v>Muž</v>
          </cell>
          <cell r="G1309" t="str">
            <v>060123/4678</v>
          </cell>
          <cell r="H1309" t="str">
            <v>Česká republika</v>
          </cell>
          <cell r="I1309" t="str">
            <v>K Hájku</v>
          </cell>
          <cell r="J1309">
            <v>282</v>
          </cell>
          <cell r="K1309" t="str">
            <v>Sulice - Želivec</v>
          </cell>
          <cell r="L1309">
            <v>25168</v>
          </cell>
          <cell r="M1309" t="str">
            <v>Středočeský kraj</v>
          </cell>
          <cell r="N1309" t="str">
            <v>4,20603E+11</v>
          </cell>
          <cell r="O1309" t="str">
            <v>moni.hlavkova@gmail.com</v>
          </cell>
          <cell r="P1309">
            <v>38740</v>
          </cell>
          <cell r="Q1309">
            <v>15404718</v>
          </cell>
          <cell r="R1309" t="str">
            <v>Sportovní akademie Špindlerův Mlýn, z.ú.</v>
          </cell>
          <cell r="S1309" t="str">
            <v>Královéhradecký kraj</v>
          </cell>
          <cell r="T1309" t="str">
            <v>SB</v>
          </cell>
        </row>
        <row r="1310">
          <cell r="D1310" t="str">
            <v>Jaroslav</v>
          </cell>
          <cell r="E1310" t="str">
            <v>Hlávka</v>
          </cell>
          <cell r="F1310" t="str">
            <v>Muž</v>
          </cell>
          <cell r="G1310" t="str">
            <v>041203/1510</v>
          </cell>
          <cell r="H1310" t="str">
            <v>Česká republika</v>
          </cell>
          <cell r="I1310" t="str">
            <v>Družby</v>
          </cell>
          <cell r="J1310">
            <v>789</v>
          </cell>
          <cell r="K1310" t="str">
            <v>Luka nad Jihlavou</v>
          </cell>
          <cell r="L1310">
            <v>58822</v>
          </cell>
          <cell r="M1310" t="str">
            <v>Kraj Vysočina</v>
          </cell>
          <cell r="N1310" t="str">
            <v>4,20731E+11</v>
          </cell>
          <cell r="O1310" t="str">
            <v>hlavka@seznam.cz</v>
          </cell>
          <cell r="P1310">
            <v>38324</v>
          </cell>
          <cell r="Q1310">
            <v>14527775</v>
          </cell>
          <cell r="R1310" t="str">
            <v>Czech Snowboard Team z.s.</v>
          </cell>
          <cell r="S1310" t="str">
            <v>Hlavní město Praha</v>
          </cell>
          <cell r="T1310" t="str">
            <v>SB</v>
          </cell>
        </row>
        <row r="1311">
          <cell r="C1311">
            <v>887293</v>
          </cell>
          <cell r="D1311" t="str">
            <v>Petra</v>
          </cell>
          <cell r="E1311" t="str">
            <v>Hlávková</v>
          </cell>
          <cell r="F1311" t="str">
            <v>Žena</v>
          </cell>
          <cell r="G1311" t="str">
            <v>975327/1693</v>
          </cell>
          <cell r="H1311" t="str">
            <v>Česká republika</v>
          </cell>
          <cell r="I1311" t="str">
            <v>Hliniště</v>
          </cell>
          <cell r="J1311">
            <v>33</v>
          </cell>
          <cell r="K1311" t="str">
            <v>Strážný - Hliniště</v>
          </cell>
          <cell r="L1311">
            <v>38443</v>
          </cell>
          <cell r="M1311" t="str">
            <v>Jihočeský kraj</v>
          </cell>
          <cell r="N1311" t="str">
            <v>4,20778E+11</v>
          </cell>
          <cell r="O1311" t="str">
            <v>hlavkova.petula@seznam.cz</v>
          </cell>
          <cell r="P1311">
            <v>35516</v>
          </cell>
          <cell r="Q1311">
            <v>11027792</v>
          </cell>
          <cell r="R1311" t="str">
            <v>SK SNOWRIDERS VIMPERK  z.s.</v>
          </cell>
          <cell r="S1311" t="str">
            <v>Jihočeský kraj</v>
          </cell>
          <cell r="T1311" t="str">
            <v>SB</v>
          </cell>
        </row>
        <row r="1312">
          <cell r="D1312" t="str">
            <v>Martina</v>
          </cell>
          <cell r="E1312" t="str">
            <v>Hlavničková</v>
          </cell>
          <cell r="F1312" t="str">
            <v>Žena</v>
          </cell>
          <cell r="G1312" t="str">
            <v>935716/5928</v>
          </cell>
          <cell r="H1312" t="str">
            <v>Česká republika</v>
          </cell>
          <cell r="I1312" t="str">
            <v>Čeladná</v>
          </cell>
          <cell r="K1312" t="str">
            <v>Čeladná (Česká republika)</v>
          </cell>
          <cell r="L1312" t="str">
            <v>739 12</v>
          </cell>
          <cell r="N1312" t="str">
            <v>4,20777E+11</v>
          </cell>
          <cell r="O1312" t="str">
            <v>Martina.celadna@seznam.cz</v>
          </cell>
          <cell r="P1312">
            <v>34166</v>
          </cell>
          <cell r="Q1312">
            <v>14881928</v>
          </cell>
          <cell r="R1312" t="str">
            <v>Neregistrovaní</v>
          </cell>
          <cell r="S1312" t="str">
            <v>Moravskoslezský kraj</v>
          </cell>
          <cell r="T1312" t="str">
            <v>SB</v>
          </cell>
        </row>
        <row r="1313">
          <cell r="D1313" t="str">
            <v>Kateřina</v>
          </cell>
          <cell r="E1313" t="str">
            <v>Hlavsová</v>
          </cell>
          <cell r="F1313" t="str">
            <v>Žena</v>
          </cell>
          <cell r="G1313" t="str">
            <v>835624/2224</v>
          </cell>
          <cell r="H1313" t="str">
            <v>Česká republika</v>
          </cell>
          <cell r="I1313" t="str">
            <v>Chodská</v>
          </cell>
          <cell r="K1313" t="str">
            <v>Brno (Česká republika)</v>
          </cell>
          <cell r="L1313">
            <v>61200</v>
          </cell>
          <cell r="N1313" t="str">
            <v>4,20605E+11</v>
          </cell>
          <cell r="O1313" t="str">
            <v>hlavsova@ceskysnowboarding.cz</v>
          </cell>
          <cell r="P1313">
            <v>30491</v>
          </cell>
          <cell r="Q1313">
            <v>10611096</v>
          </cell>
          <cell r="R1313" t="str">
            <v>Český snowboarding z.s.</v>
          </cell>
          <cell r="S1313" t="str">
            <v>Hlavní město Praha</v>
          </cell>
          <cell r="T1313" t="str">
            <v>SB</v>
          </cell>
        </row>
        <row r="1314">
          <cell r="D1314" t="str">
            <v>Lukáš</v>
          </cell>
          <cell r="E1314" t="str">
            <v>Hlinka</v>
          </cell>
          <cell r="F1314" t="str">
            <v>Muž</v>
          </cell>
          <cell r="G1314" t="str">
            <v>011015/5980</v>
          </cell>
          <cell r="H1314" t="str">
            <v>Česká republika</v>
          </cell>
          <cell r="I1314" t="str">
            <v>Těšínska</v>
          </cell>
          <cell r="K1314" t="str">
            <v>Ostrava (Česká republika)</v>
          </cell>
          <cell r="L1314">
            <v>70030</v>
          </cell>
          <cell r="O1314" t="str">
            <v>lukas.hlinka@czechsnowboarding.cz</v>
          </cell>
          <cell r="P1314">
            <v>37179</v>
          </cell>
          <cell r="Q1314">
            <v>14700961</v>
          </cell>
          <cell r="R1314" t="str">
            <v>Český snowboarding z.s.</v>
          </cell>
          <cell r="S1314" t="str">
            <v>Hlavní město Praha</v>
          </cell>
          <cell r="T1314" t="str">
            <v>SB</v>
          </cell>
        </row>
        <row r="1315">
          <cell r="D1315" t="str">
            <v>Eva</v>
          </cell>
          <cell r="E1315" t="str">
            <v>Hlinovská</v>
          </cell>
          <cell r="F1315" t="str">
            <v>Žena</v>
          </cell>
          <cell r="G1315" t="str">
            <v>765602/0053</v>
          </cell>
          <cell r="H1315" t="str">
            <v>Česká republika</v>
          </cell>
          <cell r="I1315" t="str">
            <v>Domažlická</v>
          </cell>
          <cell r="J1315">
            <v>1195</v>
          </cell>
          <cell r="K1315" t="str">
            <v>Praha - Žižkov</v>
          </cell>
          <cell r="L1315">
            <v>13000</v>
          </cell>
          <cell r="M1315" t="str">
            <v>Hlavní město Praha</v>
          </cell>
          <cell r="O1315" t="str">
            <v>evahlinovska@ceskysnowboarding.cz</v>
          </cell>
          <cell r="P1315">
            <v>27913</v>
          </cell>
          <cell r="Q1315">
            <v>12973250</v>
          </cell>
          <cell r="R1315" t="str">
            <v>Český snowboarding z.s.</v>
          </cell>
          <cell r="S1315" t="str">
            <v>Hlavní město Praha</v>
          </cell>
          <cell r="T1315" t="str">
            <v>SB</v>
          </cell>
        </row>
        <row r="1316">
          <cell r="D1316" t="str">
            <v>Karel</v>
          </cell>
          <cell r="E1316" t="str">
            <v>Hlinovský</v>
          </cell>
          <cell r="F1316" t="str">
            <v>Muž</v>
          </cell>
          <cell r="G1316" t="str">
            <v>010429/4322</v>
          </cell>
          <cell r="H1316" t="str">
            <v>Česká republika</v>
          </cell>
          <cell r="I1316" t="str">
            <v>Havlíčkova</v>
          </cell>
          <cell r="J1316">
            <v>1764</v>
          </cell>
          <cell r="K1316" t="str">
            <v>Jablonec nad Nisou</v>
          </cell>
          <cell r="L1316">
            <v>46601</v>
          </cell>
          <cell r="M1316" t="str">
            <v>Liberecký kraj</v>
          </cell>
          <cell r="O1316" t="str">
            <v>preislerova.eliska@seznam.cz</v>
          </cell>
          <cell r="P1316">
            <v>37010</v>
          </cell>
          <cell r="Q1316">
            <v>13542722</v>
          </cell>
          <cell r="R1316" t="str">
            <v>Neregistrovaní</v>
          </cell>
          <cell r="S1316" t="str">
            <v>Liberecký kraj</v>
          </cell>
          <cell r="T1316" t="str">
            <v>SB</v>
          </cell>
        </row>
        <row r="1317">
          <cell r="D1317" t="str">
            <v>Tomáš</v>
          </cell>
          <cell r="E1317" t="str">
            <v>Hlinovský</v>
          </cell>
          <cell r="F1317" t="str">
            <v>Muž</v>
          </cell>
          <cell r="G1317" t="str">
            <v>910105/2895</v>
          </cell>
          <cell r="H1317" t="str">
            <v>Česká republika</v>
          </cell>
          <cell r="I1317" t="str">
            <v>Jetelová</v>
          </cell>
          <cell r="K1317" t="str">
            <v>Zruč - Senec (Česká republika)</v>
          </cell>
          <cell r="L1317">
            <v>33008</v>
          </cell>
          <cell r="O1317" t="str">
            <v>hlinak91@gmail.com</v>
          </cell>
          <cell r="P1317">
            <v>33243</v>
          </cell>
          <cell r="Q1317">
            <v>13411972</v>
          </cell>
          <cell r="R1317" t="str">
            <v>Český snowboarding z.s.</v>
          </cell>
          <cell r="S1317" t="str">
            <v>Hlavní město Praha</v>
          </cell>
          <cell r="T1317" t="str">
            <v>SB</v>
          </cell>
        </row>
        <row r="1318">
          <cell r="D1318" t="str">
            <v>Lukáš</v>
          </cell>
          <cell r="E1318" t="str">
            <v>Hloušek</v>
          </cell>
          <cell r="F1318" t="str">
            <v>Muž</v>
          </cell>
          <cell r="G1318" t="str">
            <v>790709/4206</v>
          </cell>
          <cell r="H1318" t="str">
            <v>Česká republika</v>
          </cell>
          <cell r="I1318" t="str">
            <v>Pod Lesem</v>
          </cell>
          <cell r="J1318">
            <v>130</v>
          </cell>
          <cell r="K1318" t="str">
            <v>Hradec Králové - Roudnička</v>
          </cell>
          <cell r="L1318">
            <v>50002</v>
          </cell>
          <cell r="M1318" t="str">
            <v>Královéhradecký kraj</v>
          </cell>
          <cell r="O1318" t="str">
            <v>hlousek@ceskysnowboarding.cz</v>
          </cell>
          <cell r="P1318">
            <v>29045</v>
          </cell>
          <cell r="Q1318">
            <v>10861478</v>
          </cell>
          <cell r="R1318" t="str">
            <v>Český snowboarding z.s.</v>
          </cell>
          <cell r="S1318" t="str">
            <v>Hlavní město Praha</v>
          </cell>
          <cell r="T1318" t="str">
            <v>SB</v>
          </cell>
        </row>
        <row r="1319">
          <cell r="D1319" t="str">
            <v>Marian</v>
          </cell>
          <cell r="E1319" t="str">
            <v>Hloušek</v>
          </cell>
          <cell r="F1319" t="str">
            <v>Muž</v>
          </cell>
          <cell r="G1319" t="str">
            <v>780307/4587</v>
          </cell>
          <cell r="H1319" t="str">
            <v>Česká republika</v>
          </cell>
          <cell r="I1319" t="str">
            <v>Pod Kapličkou</v>
          </cell>
          <cell r="K1319" t="str">
            <v>Praha 10 (Česká republika)</v>
          </cell>
          <cell r="L1319">
            <v>10000</v>
          </cell>
          <cell r="O1319" t="str">
            <v>marian.hlousek@ceskysnowboarding.cz</v>
          </cell>
          <cell r="P1319">
            <v>28556</v>
          </cell>
          <cell r="Q1319">
            <v>12987293</v>
          </cell>
          <cell r="R1319" t="str">
            <v>Český snowboarding z.s.</v>
          </cell>
          <cell r="S1319" t="str">
            <v>Hlavní město Praha</v>
          </cell>
          <cell r="T1319" t="str">
            <v>SB</v>
          </cell>
        </row>
        <row r="1320">
          <cell r="D1320" t="str">
            <v>Martin</v>
          </cell>
          <cell r="E1320" t="str">
            <v>Hloušek</v>
          </cell>
          <cell r="F1320" t="str">
            <v>Muž</v>
          </cell>
          <cell r="G1320" t="str">
            <v>870127/7189</v>
          </cell>
          <cell r="H1320" t="str">
            <v>Česká republika</v>
          </cell>
          <cell r="I1320" t="str">
            <v>Roudničská</v>
          </cell>
          <cell r="K1320" t="str">
            <v>Hradec Králové 11 (Česká republika)</v>
          </cell>
          <cell r="L1320">
            <v>50001</v>
          </cell>
          <cell r="N1320" t="str">
            <v>4,20728E+11</v>
          </cell>
          <cell r="O1320" t="str">
            <v>martinhlousek@ceskysnowboarding.cz</v>
          </cell>
          <cell r="P1320">
            <v>31804</v>
          </cell>
          <cell r="Q1320">
            <v>10613827</v>
          </cell>
          <cell r="R1320" t="str">
            <v>Český snowboarding z.s.</v>
          </cell>
          <cell r="S1320" t="str">
            <v>Hlavní město Praha</v>
          </cell>
          <cell r="T1320" t="str">
            <v>SB</v>
          </cell>
        </row>
        <row r="1321">
          <cell r="D1321" t="str">
            <v>Miroslav</v>
          </cell>
          <cell r="E1321" t="str">
            <v>Hloušek</v>
          </cell>
          <cell r="F1321" t="str">
            <v>Muž</v>
          </cell>
          <cell r="G1321" t="str">
            <v>880408/2848</v>
          </cell>
          <cell r="H1321" t="str">
            <v>Česká republika</v>
          </cell>
          <cell r="I1321" t="str">
            <v>Velké Hamry</v>
          </cell>
          <cell r="J1321">
            <v>610</v>
          </cell>
          <cell r="K1321" t="str">
            <v>Velké Hamry</v>
          </cell>
          <cell r="L1321">
            <v>46845</v>
          </cell>
          <cell r="M1321" t="str">
            <v>Liberecký kraj</v>
          </cell>
          <cell r="O1321" t="str">
            <v>mirahlousek@ceskysnowboarding.cz</v>
          </cell>
          <cell r="P1321">
            <v>32241</v>
          </cell>
          <cell r="Q1321">
            <v>10880676</v>
          </cell>
          <cell r="R1321" t="str">
            <v>Český snowboarding z.s.</v>
          </cell>
          <cell r="S1321" t="str">
            <v>Hlavní město Praha</v>
          </cell>
          <cell r="T1321" t="str">
            <v>SB</v>
          </cell>
        </row>
        <row r="1322">
          <cell r="D1322" t="str">
            <v>Barbora</v>
          </cell>
          <cell r="E1322" t="str">
            <v>Hloušková</v>
          </cell>
          <cell r="F1322" t="str">
            <v>Žena</v>
          </cell>
          <cell r="G1322" t="str">
            <v>095110/7982</v>
          </cell>
          <cell r="H1322" t="str">
            <v>Česká republika</v>
          </cell>
          <cell r="I1322" t="str">
            <v>Pekařská</v>
          </cell>
          <cell r="J1322">
            <v>433</v>
          </cell>
          <cell r="K1322" t="str">
            <v>Brno - Staré Brno</v>
          </cell>
          <cell r="L1322">
            <v>60200</v>
          </cell>
          <cell r="M1322" t="str">
            <v>Jihomoravský kraj</v>
          </cell>
          <cell r="O1322" t="str">
            <v>hlouskova.barbora@czechsnowboarding.cz</v>
          </cell>
          <cell r="P1322">
            <v>39823</v>
          </cell>
          <cell r="Q1322">
            <v>14607904</v>
          </cell>
          <cell r="R1322" t="str">
            <v>Český snowboarding z.s.</v>
          </cell>
          <cell r="S1322" t="str">
            <v>Hlavní město Praha</v>
          </cell>
          <cell r="T1322" t="str">
            <v>SB</v>
          </cell>
        </row>
        <row r="1323">
          <cell r="D1323" t="str">
            <v>Klára</v>
          </cell>
          <cell r="E1323" t="str">
            <v>Hloušková</v>
          </cell>
          <cell r="F1323" t="str">
            <v>Žena</v>
          </cell>
          <cell r="G1323" t="str">
            <v>785718/0210</v>
          </cell>
          <cell r="H1323" t="str">
            <v>Česká republika</v>
          </cell>
          <cell r="I1323" t="str">
            <v>Dobrovského</v>
          </cell>
          <cell r="J1323">
            <v>375</v>
          </cell>
          <cell r="K1323" t="str">
            <v>Praha - Holešovice</v>
          </cell>
          <cell r="L1323">
            <v>17000</v>
          </cell>
          <cell r="M1323" t="str">
            <v>Hlavní město Praha</v>
          </cell>
          <cell r="O1323" t="str">
            <v>hlouskova@seznam.cz</v>
          </cell>
          <cell r="P1323">
            <v>28689</v>
          </cell>
          <cell r="Q1323">
            <v>12929703</v>
          </cell>
          <cell r="R1323" t="str">
            <v>Český snowboarding z.s.</v>
          </cell>
          <cell r="S1323" t="str">
            <v>Hlavní město Praha</v>
          </cell>
          <cell r="T1323" t="str">
            <v>SB</v>
          </cell>
        </row>
        <row r="1324">
          <cell r="C1324">
            <v>889362</v>
          </cell>
          <cell r="D1324" t="str">
            <v>Lenka</v>
          </cell>
          <cell r="E1324" t="str">
            <v>Hlucháňová</v>
          </cell>
          <cell r="F1324" t="str">
            <v>Žena</v>
          </cell>
          <cell r="G1324" t="str">
            <v>005913/4075</v>
          </cell>
          <cell r="H1324" t="str">
            <v>Česká republika</v>
          </cell>
          <cell r="I1324" t="str">
            <v>Valtická</v>
          </cell>
          <cell r="J1324">
            <v>4153</v>
          </cell>
          <cell r="K1324" t="str">
            <v>Brno - Židenice</v>
          </cell>
          <cell r="L1324">
            <v>62800</v>
          </cell>
          <cell r="M1324" t="str">
            <v>Jihomoravský kraj</v>
          </cell>
          <cell r="O1324" t="str">
            <v>hluchanovalenka@gmail.com</v>
          </cell>
          <cell r="P1324">
            <v>36782</v>
          </cell>
          <cell r="Q1324">
            <v>14594766</v>
          </cell>
          <cell r="R1324" t="str">
            <v>SnowKidz z.s.</v>
          </cell>
          <cell r="S1324" t="str">
            <v>Hlavní město Praha</v>
          </cell>
          <cell r="T1324" t="str">
            <v>SB</v>
          </cell>
        </row>
        <row r="1325">
          <cell r="D1325" t="str">
            <v>Jiří</v>
          </cell>
          <cell r="E1325" t="str">
            <v>Hluchý</v>
          </cell>
          <cell r="F1325" t="str">
            <v>Muž</v>
          </cell>
          <cell r="G1325" t="str">
            <v>841230/0006</v>
          </cell>
          <cell r="H1325" t="str">
            <v>Česká republika</v>
          </cell>
          <cell r="I1325" t="str">
            <v>Vlkova</v>
          </cell>
          <cell r="J1325">
            <v>409</v>
          </cell>
          <cell r="K1325" t="str">
            <v>Praha - Žižkov</v>
          </cell>
          <cell r="L1325">
            <v>13000</v>
          </cell>
          <cell r="M1325" t="str">
            <v>Hlavní město Praha</v>
          </cell>
          <cell r="O1325" t="str">
            <v>hluchy@ceskysnowboarding.cz</v>
          </cell>
          <cell r="P1325">
            <v>31046</v>
          </cell>
          <cell r="Q1325">
            <v>10424776</v>
          </cell>
          <cell r="R1325" t="str">
            <v>Český snowboarding z.s.</v>
          </cell>
          <cell r="S1325" t="str">
            <v>Hlavní město Praha</v>
          </cell>
          <cell r="T1325" t="str">
            <v>SB</v>
          </cell>
        </row>
        <row r="1326">
          <cell r="D1326" t="str">
            <v>Adéla</v>
          </cell>
          <cell r="E1326" t="str">
            <v>Hmurova</v>
          </cell>
          <cell r="F1326" t="str">
            <v>Žena</v>
          </cell>
          <cell r="G1326" t="str">
            <v>055512/3657</v>
          </cell>
          <cell r="H1326" t="str">
            <v>Česká republika</v>
          </cell>
          <cell r="I1326" t="str">
            <v>Na Okraji</v>
          </cell>
          <cell r="J1326">
            <v>640</v>
          </cell>
          <cell r="K1326" t="str">
            <v>Ostrava - Bartovice</v>
          </cell>
          <cell r="L1326">
            <v>71700</v>
          </cell>
          <cell r="M1326" t="str">
            <v>Moravskoslezský kraj</v>
          </cell>
          <cell r="N1326" t="str">
            <v>4,20603E+11</v>
          </cell>
          <cell r="O1326" t="str">
            <v>adela.hmurova@czechsnowboarding.cz</v>
          </cell>
          <cell r="P1326">
            <v>38484</v>
          </cell>
          <cell r="Q1326">
            <v>14680652</v>
          </cell>
          <cell r="R1326" t="str">
            <v>Český snowboarding z.s.</v>
          </cell>
          <cell r="S1326" t="str">
            <v>Hlavní město Praha</v>
          </cell>
          <cell r="T1326" t="str">
            <v>SB</v>
          </cell>
        </row>
        <row r="1327">
          <cell r="C1327">
            <v>887649</v>
          </cell>
          <cell r="D1327" t="str">
            <v>Jana</v>
          </cell>
          <cell r="E1327" t="str">
            <v>Hnilicová</v>
          </cell>
          <cell r="F1327" t="str">
            <v>Žena</v>
          </cell>
          <cell r="G1327" t="str">
            <v>095710/8922</v>
          </cell>
          <cell r="H1327" t="str">
            <v>Česká republika</v>
          </cell>
          <cell r="I1327" t="str">
            <v>Ke Zděři</v>
          </cell>
          <cell r="J1327">
            <v>364</v>
          </cell>
          <cell r="K1327" t="str">
            <v>Praha - Radotín</v>
          </cell>
          <cell r="L1327">
            <v>15300</v>
          </cell>
          <cell r="M1327" t="str">
            <v>Hlavní město Praha</v>
          </cell>
          <cell r="N1327" t="str">
            <v>4,20603E+11</v>
          </cell>
          <cell r="O1327" t="str">
            <v>hnilica@seznam.cz</v>
          </cell>
          <cell r="P1327">
            <v>40004</v>
          </cell>
          <cell r="Q1327">
            <v>11600092</v>
          </cell>
          <cell r="R1327" t="str">
            <v>Tělovýchovná jednota Bižuterie, z.s.</v>
          </cell>
          <cell r="S1327" t="str">
            <v>Liberecký kraj</v>
          </cell>
          <cell r="T1327" t="str">
            <v>FL</v>
          </cell>
        </row>
        <row r="1328">
          <cell r="D1328" t="str">
            <v>Alžběta</v>
          </cell>
          <cell r="E1328" t="str">
            <v>Hnízdilová</v>
          </cell>
          <cell r="F1328" t="str">
            <v>Žena</v>
          </cell>
          <cell r="G1328" t="str">
            <v>925903/0022</v>
          </cell>
          <cell r="H1328" t="str">
            <v>Česká republika</v>
          </cell>
          <cell r="I1328" t="str">
            <v>Čs. armády</v>
          </cell>
          <cell r="J1328">
            <v>371</v>
          </cell>
          <cell r="K1328" t="str">
            <v>Praha - Bubeneč</v>
          </cell>
          <cell r="L1328">
            <v>16000</v>
          </cell>
          <cell r="M1328" t="str">
            <v>Hlavní město Praha</v>
          </cell>
          <cell r="O1328" t="str">
            <v>babetta@gmail.com</v>
          </cell>
          <cell r="P1328">
            <v>33850</v>
          </cell>
          <cell r="Q1328">
            <v>12924649</v>
          </cell>
          <cell r="R1328" t="str">
            <v>Český snowboarding z.s.</v>
          </cell>
          <cell r="S1328" t="str">
            <v>Hlavní město Praha</v>
          </cell>
          <cell r="T1328" t="str">
            <v>SB</v>
          </cell>
        </row>
        <row r="1329">
          <cell r="D1329" t="str">
            <v>Tomáš</v>
          </cell>
          <cell r="E1329" t="str">
            <v>Hnyk</v>
          </cell>
          <cell r="F1329" t="str">
            <v>Muž</v>
          </cell>
          <cell r="G1329" t="str">
            <v>871111/3928</v>
          </cell>
          <cell r="H1329" t="str">
            <v>Česká republika</v>
          </cell>
          <cell r="I1329" t="str">
            <v>Krkonošská</v>
          </cell>
          <cell r="K1329" t="str">
            <v>Vrchlabí (Česká republika)</v>
          </cell>
          <cell r="L1329">
            <v>54301</v>
          </cell>
          <cell r="O1329" t="str">
            <v>tom@sportclubfun.com</v>
          </cell>
          <cell r="P1329">
            <v>32092</v>
          </cell>
          <cell r="Q1329">
            <v>11432162</v>
          </cell>
          <cell r="R1329" t="str">
            <v>Sport Club Fun, z.s.</v>
          </cell>
          <cell r="S1329" t="str">
            <v>Hlavní město Praha</v>
          </cell>
          <cell r="T1329" t="str">
            <v>SB</v>
          </cell>
        </row>
        <row r="1330">
          <cell r="D1330" t="str">
            <v>Šárka</v>
          </cell>
          <cell r="E1330" t="str">
            <v>Hobzová</v>
          </cell>
          <cell r="F1330" t="str">
            <v>Žena</v>
          </cell>
          <cell r="G1330" t="str">
            <v>016204/4223</v>
          </cell>
          <cell r="H1330" t="str">
            <v>Česká republika</v>
          </cell>
          <cell r="I1330" t="str">
            <v>Žleb</v>
          </cell>
          <cell r="J1330">
            <v>152</v>
          </cell>
          <cell r="K1330" t="str">
            <v>Neslovice</v>
          </cell>
          <cell r="L1330">
            <v>66491</v>
          </cell>
          <cell r="M1330" t="str">
            <v>Jihomoravský kraj</v>
          </cell>
          <cell r="O1330" t="str">
            <v>martina.n1@seznam.cz</v>
          </cell>
          <cell r="P1330">
            <v>37229</v>
          </cell>
          <cell r="Q1330">
            <v>14625684</v>
          </cell>
          <cell r="R1330" t="str">
            <v>Český snowboarding z.s.</v>
          </cell>
          <cell r="S1330" t="str">
            <v>Hlavní město Praha</v>
          </cell>
          <cell r="T1330" t="str">
            <v>SB</v>
          </cell>
        </row>
        <row r="1331">
          <cell r="C1331">
            <v>887891</v>
          </cell>
          <cell r="D1331" t="str">
            <v>Mariana</v>
          </cell>
          <cell r="E1331" t="str">
            <v>Höcková</v>
          </cell>
          <cell r="F1331" t="str">
            <v>Žena</v>
          </cell>
          <cell r="G1331" t="str">
            <v>095421/2094</v>
          </cell>
          <cell r="H1331" t="str">
            <v>Česká republika</v>
          </cell>
          <cell r="I1331" t="str">
            <v>Budovcova</v>
          </cell>
          <cell r="J1331">
            <v>998</v>
          </cell>
          <cell r="K1331" t="str">
            <v>Poděbrady III</v>
          </cell>
          <cell r="L1331">
            <v>29001</v>
          </cell>
          <cell r="M1331" t="str">
            <v>Středočeský kraj</v>
          </cell>
          <cell r="N1331" t="str">
            <v>4,20603E+11</v>
          </cell>
          <cell r="O1331" t="str">
            <v>julie.s@seznam.cz</v>
          </cell>
          <cell r="P1331">
            <v>39924</v>
          </cell>
          <cell r="Q1331">
            <v>13636991</v>
          </cell>
          <cell r="R1331" t="str">
            <v>SA Špindlerův Mlýn, z.s.</v>
          </cell>
          <cell r="S1331" t="str">
            <v>Královéhradecký kraj</v>
          </cell>
          <cell r="T1331" t="str">
            <v>SB</v>
          </cell>
        </row>
        <row r="1332">
          <cell r="C1332">
            <v>887890</v>
          </cell>
          <cell r="D1332" t="str">
            <v>Nela</v>
          </cell>
          <cell r="E1332" t="str">
            <v>Höcková</v>
          </cell>
          <cell r="F1332" t="str">
            <v>Žena</v>
          </cell>
          <cell r="G1332" t="str">
            <v>056110/4654</v>
          </cell>
          <cell r="H1332" t="str">
            <v>Česká republika</v>
          </cell>
          <cell r="I1332" t="str">
            <v>Budovcova</v>
          </cell>
          <cell r="J1332">
            <v>998</v>
          </cell>
          <cell r="K1332" t="str">
            <v>Poděbrady III</v>
          </cell>
          <cell r="L1332">
            <v>29001</v>
          </cell>
          <cell r="M1332" t="str">
            <v>Středočeský kraj</v>
          </cell>
          <cell r="N1332" t="str">
            <v>4,20603E+11</v>
          </cell>
          <cell r="O1332" t="str">
            <v>julie.s@seznam.cz</v>
          </cell>
          <cell r="P1332">
            <v>38666</v>
          </cell>
          <cell r="Q1332">
            <v>13636688</v>
          </cell>
          <cell r="R1332" t="str">
            <v>SA Špindlerův Mlýn, z.s.</v>
          </cell>
          <cell r="S1332" t="str">
            <v>Královéhradecký kraj</v>
          </cell>
          <cell r="T1332" t="str">
            <v>SB</v>
          </cell>
        </row>
        <row r="1333">
          <cell r="D1333" t="str">
            <v>Filip</v>
          </cell>
          <cell r="E1333" t="str">
            <v>Hodan</v>
          </cell>
          <cell r="F1333" t="str">
            <v>Muž</v>
          </cell>
          <cell r="G1333" t="str">
            <v>051117/4202</v>
          </cell>
          <cell r="H1333" t="str">
            <v>Česká republika</v>
          </cell>
          <cell r="I1333" t="str">
            <v>Za Tratí</v>
          </cell>
          <cell r="J1333">
            <v>644</v>
          </cell>
          <cell r="K1333" t="str">
            <v>Klatovy IV</v>
          </cell>
          <cell r="L1333">
            <v>33901</v>
          </cell>
          <cell r="M1333" t="str">
            <v>Plzeňský kraj</v>
          </cell>
          <cell r="O1333" t="str">
            <v>hodan@centrum.cz</v>
          </cell>
          <cell r="P1333">
            <v>38673</v>
          </cell>
          <cell r="Q1333">
            <v>15488681</v>
          </cell>
          <cell r="R1333" t="str">
            <v>Snow Rockets, z.s.</v>
          </cell>
          <cell r="S1333" t="str">
            <v>Plzeňský kraj</v>
          </cell>
          <cell r="T1333" t="str">
            <v>SB</v>
          </cell>
        </row>
        <row r="1334">
          <cell r="D1334" t="str">
            <v>Martin</v>
          </cell>
          <cell r="E1334" t="str">
            <v>Hodek</v>
          </cell>
          <cell r="F1334" t="str">
            <v>Muž</v>
          </cell>
          <cell r="G1334" t="str">
            <v>800221/3538</v>
          </cell>
          <cell r="H1334" t="str">
            <v>Česká republika</v>
          </cell>
          <cell r="I1334" t="str">
            <v>Škroupova</v>
          </cell>
          <cell r="J1334">
            <v>53</v>
          </cell>
          <cell r="K1334" t="str">
            <v>Chrudim III</v>
          </cell>
          <cell r="L1334">
            <v>53701</v>
          </cell>
          <cell r="M1334" t="str">
            <v>Pardubický kraj</v>
          </cell>
          <cell r="O1334" t="str">
            <v>hodek@ceskysnowboarding.cz</v>
          </cell>
          <cell r="P1334">
            <v>29272</v>
          </cell>
          <cell r="Q1334">
            <v>10863094</v>
          </cell>
          <cell r="R1334" t="str">
            <v>Český snowboarding z.s.</v>
          </cell>
          <cell r="S1334" t="str">
            <v>Hlavní město Praha</v>
          </cell>
          <cell r="T1334" t="str">
            <v>SB</v>
          </cell>
        </row>
        <row r="1335">
          <cell r="D1335" t="str">
            <v>Barbora</v>
          </cell>
          <cell r="E1335" t="str">
            <v>Hodinová</v>
          </cell>
          <cell r="F1335" t="str">
            <v>Žena</v>
          </cell>
          <cell r="G1335" t="str">
            <v>756225/4392</v>
          </cell>
          <cell r="H1335" t="str">
            <v>Česká republika</v>
          </cell>
          <cell r="I1335" t="str">
            <v>Komornická</v>
          </cell>
          <cell r="J1335">
            <v>1106</v>
          </cell>
          <cell r="K1335" t="str">
            <v>Praha - Dejvice</v>
          </cell>
          <cell r="L1335">
            <v>16000</v>
          </cell>
          <cell r="M1335" t="str">
            <v>Hlavní město Praha</v>
          </cell>
          <cell r="O1335" t="str">
            <v>bara.hodinova@ceskysnowboarding.cz</v>
          </cell>
          <cell r="P1335">
            <v>27753</v>
          </cell>
          <cell r="Q1335">
            <v>12916363</v>
          </cell>
          <cell r="R1335" t="str">
            <v>Český snowboarding z.s.</v>
          </cell>
          <cell r="S1335" t="str">
            <v>Hlavní město Praha</v>
          </cell>
          <cell r="T1335" t="str">
            <v>SB</v>
          </cell>
        </row>
        <row r="1336">
          <cell r="C1336">
            <v>889377</v>
          </cell>
          <cell r="D1336" t="str">
            <v>Hana</v>
          </cell>
          <cell r="E1336" t="str">
            <v>Hodnonová</v>
          </cell>
          <cell r="F1336" t="str">
            <v>Žena</v>
          </cell>
          <cell r="G1336" t="str">
            <v>075414/3764</v>
          </cell>
          <cell r="H1336" t="str">
            <v>Česká republika</v>
          </cell>
          <cell r="I1336" t="str">
            <v>Krestova</v>
          </cell>
          <cell r="J1336">
            <v>1548</v>
          </cell>
          <cell r="K1336" t="str">
            <v>Ostrava - Hrabůvka</v>
          </cell>
          <cell r="L1336">
            <v>70030</v>
          </cell>
          <cell r="M1336" t="str">
            <v>Moravskoslezský kraj</v>
          </cell>
          <cell r="O1336" t="str">
            <v>hodnonova@snowkidzcz.com</v>
          </cell>
          <cell r="P1336">
            <v>39186</v>
          </cell>
          <cell r="Q1336">
            <v>14676612</v>
          </cell>
          <cell r="R1336" t="str">
            <v>SnowKidz z.s.</v>
          </cell>
          <cell r="S1336" t="str">
            <v>Hlavní město Praha</v>
          </cell>
          <cell r="T1336" t="str">
            <v>SB</v>
          </cell>
        </row>
        <row r="1337">
          <cell r="D1337" t="str">
            <v>Tomáš</v>
          </cell>
          <cell r="E1337" t="str">
            <v>Hodonský</v>
          </cell>
          <cell r="F1337" t="str">
            <v>Muž</v>
          </cell>
          <cell r="G1337" t="str">
            <v>880719/0986</v>
          </cell>
          <cell r="H1337" t="str">
            <v>Česká republika</v>
          </cell>
          <cell r="I1337" t="str">
            <v>Ruská</v>
          </cell>
          <cell r="J1337">
            <v>2232</v>
          </cell>
          <cell r="K1337" t="str">
            <v>Brno - Královo Pole</v>
          </cell>
          <cell r="L1337">
            <v>61200</v>
          </cell>
          <cell r="M1337" t="str">
            <v>Jihomoravský kraj</v>
          </cell>
          <cell r="O1337" t="str">
            <v>hodonsky@ceskysnowboarding.cz</v>
          </cell>
          <cell r="P1337">
            <v>32343</v>
          </cell>
          <cell r="Q1337">
            <v>10881484</v>
          </cell>
          <cell r="R1337" t="str">
            <v>Český snowboarding z.s.</v>
          </cell>
          <cell r="S1337" t="str">
            <v>Hlavní město Praha</v>
          </cell>
          <cell r="T1337" t="str">
            <v>SB</v>
          </cell>
        </row>
        <row r="1338">
          <cell r="C1338">
            <v>887632</v>
          </cell>
          <cell r="D1338" t="str">
            <v>Petra</v>
          </cell>
          <cell r="E1338" t="str">
            <v>Hoenigová</v>
          </cell>
          <cell r="F1338" t="str">
            <v>Žena</v>
          </cell>
          <cell r="G1338" t="str">
            <v>785221/2456</v>
          </cell>
          <cell r="H1338" t="str">
            <v>Česká republika</v>
          </cell>
          <cell r="I1338" t="str">
            <v>Budovatelů</v>
          </cell>
          <cell r="J1338">
            <v>1142</v>
          </cell>
          <cell r="K1338" t="str">
            <v>Kadaň</v>
          </cell>
          <cell r="L1338">
            <v>43201</v>
          </cell>
          <cell r="M1338" t="str">
            <v>Ústecký kraj</v>
          </cell>
          <cell r="O1338" t="str">
            <v>petra.hoenigova@maxklinovec.club</v>
          </cell>
          <cell r="P1338">
            <v>28542</v>
          </cell>
          <cell r="Q1338">
            <v>10578966</v>
          </cell>
          <cell r="R1338" t="str">
            <v>Max Klínovec z.s.</v>
          </cell>
          <cell r="S1338" t="str">
            <v>Ústecký kraj</v>
          </cell>
          <cell r="T1338" t="str">
            <v>SB</v>
          </cell>
        </row>
        <row r="1339">
          <cell r="D1339" t="str">
            <v>Šárka</v>
          </cell>
          <cell r="E1339" t="str">
            <v>Hofhanslová</v>
          </cell>
          <cell r="F1339" t="str">
            <v>Žena</v>
          </cell>
          <cell r="G1339" t="str">
            <v>756017/0321</v>
          </cell>
          <cell r="H1339" t="str">
            <v>Česká republika</v>
          </cell>
          <cell r="I1339" t="str">
            <v>Kamýcká</v>
          </cell>
          <cell r="J1339">
            <v>243</v>
          </cell>
          <cell r="K1339" t="str">
            <v>Praha - Sedlec</v>
          </cell>
          <cell r="L1339">
            <v>16000</v>
          </cell>
          <cell r="M1339" t="str">
            <v>Hlavní město Praha</v>
          </cell>
          <cell r="O1339" t="str">
            <v>sarkahofhanslova@ceskysnowboarding.cz</v>
          </cell>
          <cell r="P1339">
            <v>27684</v>
          </cell>
          <cell r="Q1339">
            <v>12977492</v>
          </cell>
          <cell r="R1339" t="str">
            <v>Český snowboarding z.s.</v>
          </cell>
          <cell r="S1339" t="str">
            <v>Hlavní město Praha</v>
          </cell>
          <cell r="T1339" t="str">
            <v>SB</v>
          </cell>
        </row>
        <row r="1340">
          <cell r="D1340" t="str">
            <v>Alena</v>
          </cell>
          <cell r="E1340" t="str">
            <v>Hofírková</v>
          </cell>
          <cell r="F1340" t="str">
            <v>Žena</v>
          </cell>
          <cell r="G1340" t="str">
            <v>065321/7983</v>
          </cell>
          <cell r="H1340" t="str">
            <v>Česká republika</v>
          </cell>
          <cell r="I1340" t="str">
            <v>Přístavní</v>
          </cell>
          <cell r="J1340">
            <v>1163</v>
          </cell>
          <cell r="K1340" t="str">
            <v>Brno - Bystrc</v>
          </cell>
          <cell r="L1340">
            <v>63500</v>
          </cell>
          <cell r="M1340" t="str">
            <v>Jihomoravský kraj</v>
          </cell>
          <cell r="O1340" t="str">
            <v>gabriela-hofirkova@centrum.cz</v>
          </cell>
          <cell r="P1340">
            <v>38797</v>
          </cell>
          <cell r="Q1340">
            <v>14745926</v>
          </cell>
          <cell r="R1340" t="str">
            <v>Český snowboarding z.s.</v>
          </cell>
          <cell r="S1340" t="str">
            <v>Hlavní město Praha</v>
          </cell>
          <cell r="T1340" t="str">
            <v>SB</v>
          </cell>
        </row>
        <row r="1341">
          <cell r="D1341" t="str">
            <v>David</v>
          </cell>
          <cell r="E1341" t="str">
            <v>Hofman</v>
          </cell>
          <cell r="F1341" t="str">
            <v>Muž</v>
          </cell>
          <cell r="G1341" t="str">
            <v>970701/0027</v>
          </cell>
          <cell r="H1341" t="str">
            <v>Česká republika</v>
          </cell>
          <cell r="I1341" t="str">
            <v>Borová Lada</v>
          </cell>
          <cell r="J1341">
            <v>35</v>
          </cell>
          <cell r="K1341" t="str">
            <v>Borová Lada</v>
          </cell>
          <cell r="L1341">
            <v>38492</v>
          </cell>
          <cell r="M1341" t="str">
            <v>Jihočeský kraj</v>
          </cell>
          <cell r="O1341" t="str">
            <v>david.hofman@email.cz</v>
          </cell>
          <cell r="P1341">
            <v>35612</v>
          </cell>
          <cell r="Q1341">
            <v>11145307</v>
          </cell>
          <cell r="R1341" t="str">
            <v>Neregistrovaní</v>
          </cell>
          <cell r="S1341" t="str">
            <v>Jihočeský kraj</v>
          </cell>
          <cell r="T1341" t="str">
            <v>SB</v>
          </cell>
        </row>
        <row r="1342">
          <cell r="D1342" t="str">
            <v>Jindřich</v>
          </cell>
          <cell r="E1342" t="str">
            <v>Hofman</v>
          </cell>
          <cell r="F1342" t="str">
            <v>Muž</v>
          </cell>
          <cell r="G1342" t="str">
            <v>790202/5373</v>
          </cell>
          <cell r="H1342" t="str">
            <v>Česká republika</v>
          </cell>
          <cell r="I1342" t="str">
            <v>Nemocniční</v>
          </cell>
          <cell r="K1342" t="str">
            <v>Olomouc (Česká republika)</v>
          </cell>
          <cell r="L1342">
            <v>77900</v>
          </cell>
          <cell r="O1342" t="str">
            <v>jindrich.hofman@ceskysnowboarding.cz</v>
          </cell>
          <cell r="P1342">
            <v>28888</v>
          </cell>
          <cell r="Q1342">
            <v>12920710</v>
          </cell>
          <cell r="R1342" t="str">
            <v>Český snowboarding z.s.</v>
          </cell>
          <cell r="S1342" t="str">
            <v>Hlavní město Praha</v>
          </cell>
          <cell r="T1342" t="str">
            <v>SB</v>
          </cell>
        </row>
        <row r="1343">
          <cell r="D1343" t="str">
            <v>Alžběta</v>
          </cell>
          <cell r="E1343" t="str">
            <v>Hofmanová</v>
          </cell>
          <cell r="F1343" t="str">
            <v>Žena</v>
          </cell>
          <cell r="G1343" t="str">
            <v>825818/5166</v>
          </cell>
          <cell r="H1343" t="str">
            <v>Česká republika</v>
          </cell>
          <cell r="I1343" t="str">
            <v>Nemocniční</v>
          </cell>
          <cell r="K1343" t="str">
            <v>Olomouc (Česká republika)</v>
          </cell>
          <cell r="L1343">
            <v>77900</v>
          </cell>
          <cell r="O1343" t="str">
            <v>bety.hofmanova@ceskysnowboarding.cz</v>
          </cell>
          <cell r="P1343">
            <v>30181</v>
          </cell>
          <cell r="Q1343">
            <v>12920811</v>
          </cell>
          <cell r="R1343" t="str">
            <v>Český snowboarding z.s.</v>
          </cell>
          <cell r="S1343" t="str">
            <v>Hlavní město Praha</v>
          </cell>
          <cell r="T1343" t="str">
            <v>SB</v>
          </cell>
        </row>
        <row r="1344">
          <cell r="D1344" t="str">
            <v>Marek</v>
          </cell>
          <cell r="E1344" t="str">
            <v>Hochmal</v>
          </cell>
          <cell r="F1344" t="str">
            <v>Muž</v>
          </cell>
          <cell r="G1344" t="str">
            <v>810901/0448</v>
          </cell>
          <cell r="H1344" t="str">
            <v>Česká republika</v>
          </cell>
          <cell r="I1344" t="str">
            <v>U Smaltovny</v>
          </cell>
          <cell r="K1344" t="str">
            <v>Praha 7 (Česká republika)</v>
          </cell>
          <cell r="L1344">
            <v>17000</v>
          </cell>
          <cell r="O1344" t="str">
            <v>marekhochmal@ceskysnowboarding.cz</v>
          </cell>
          <cell r="P1344">
            <v>29830</v>
          </cell>
          <cell r="Q1344">
            <v>12977593</v>
          </cell>
          <cell r="R1344" t="str">
            <v>Český snowboarding z.s.</v>
          </cell>
          <cell r="S1344" t="str">
            <v>Hlavní město Praha</v>
          </cell>
          <cell r="T1344" t="str">
            <v>SB</v>
          </cell>
        </row>
        <row r="1345">
          <cell r="D1345" t="str">
            <v>Tereza</v>
          </cell>
          <cell r="E1345" t="str">
            <v>Hojdyszova</v>
          </cell>
          <cell r="F1345" t="str">
            <v>Žena</v>
          </cell>
          <cell r="G1345" t="str">
            <v>055504/6591</v>
          </cell>
          <cell r="H1345" t="str">
            <v>Česká republika</v>
          </cell>
          <cell r="I1345" t="str">
            <v>Dolní Kišná</v>
          </cell>
          <cell r="K1345" t="str">
            <v>Třinec (Česká republika)</v>
          </cell>
          <cell r="L1345">
            <v>73955</v>
          </cell>
          <cell r="N1345" t="str">
            <v>4,20776E+11</v>
          </cell>
          <cell r="O1345" t="str">
            <v>tereza.hojdyszova@czechsnowboarding.cz</v>
          </cell>
          <cell r="P1345">
            <v>38476</v>
          </cell>
          <cell r="Q1345">
            <v>14690453</v>
          </cell>
          <cell r="R1345" t="str">
            <v>Český snowboarding z.s.</v>
          </cell>
          <cell r="S1345" t="str">
            <v>Hlavní město Praha</v>
          </cell>
          <cell r="T1345" t="str">
            <v>SB</v>
          </cell>
        </row>
        <row r="1346">
          <cell r="D1346" t="str">
            <v>Stanislava</v>
          </cell>
          <cell r="E1346" t="str">
            <v>Hokrová</v>
          </cell>
          <cell r="F1346" t="str">
            <v>Žena</v>
          </cell>
          <cell r="G1346" t="str">
            <v>635225/0828</v>
          </cell>
          <cell r="H1346" t="str">
            <v>Česká republika</v>
          </cell>
          <cell r="I1346" t="str">
            <v>1.máje</v>
          </cell>
          <cell r="K1346" t="str">
            <v>Česká Lípa (Česká republika)</v>
          </cell>
          <cell r="L1346">
            <v>47005</v>
          </cell>
          <cell r="O1346" t="str">
            <v>hokrova@klubkrusnychhor.cz</v>
          </cell>
          <cell r="P1346">
            <v>23067</v>
          </cell>
          <cell r="Q1346">
            <v>10473478</v>
          </cell>
          <cell r="R1346" t="str">
            <v>Klub Krušných hor, z.s.</v>
          </cell>
          <cell r="S1346" t="str">
            <v>Karlovarský kraj</v>
          </cell>
          <cell r="T1346" t="str">
            <v>SB</v>
          </cell>
        </row>
        <row r="1347">
          <cell r="C1347">
            <v>888134</v>
          </cell>
          <cell r="D1347" t="str">
            <v>Barbora</v>
          </cell>
          <cell r="E1347" t="str">
            <v>Holá</v>
          </cell>
          <cell r="F1347" t="str">
            <v>Žena</v>
          </cell>
          <cell r="G1347" t="str">
            <v>965825/3165</v>
          </cell>
          <cell r="H1347" t="str">
            <v>Česká republika</v>
          </cell>
          <cell r="I1347" t="str">
            <v>Krátká</v>
          </cell>
          <cell r="J1347">
            <v>488</v>
          </cell>
          <cell r="K1347" t="str">
            <v>Kovářská</v>
          </cell>
          <cell r="L1347">
            <v>43186</v>
          </cell>
          <cell r="M1347" t="str">
            <v>Ústecký kraj</v>
          </cell>
          <cell r="N1347" t="str">
            <v>4,20738E+11</v>
          </cell>
          <cell r="O1347" t="str">
            <v>psh@iol.cz</v>
          </cell>
          <cell r="P1347">
            <v>35302</v>
          </cell>
          <cell r="Q1347">
            <v>10456708</v>
          </cell>
          <cell r="R1347" t="str">
            <v>Klub Krušných hor, z.s.</v>
          </cell>
          <cell r="S1347" t="str">
            <v>Karlovarský kraj</v>
          </cell>
          <cell r="T1347" t="str">
            <v>SB</v>
          </cell>
        </row>
        <row r="1348">
          <cell r="D1348" t="str">
            <v>Eva</v>
          </cell>
          <cell r="E1348" t="str">
            <v>Holá</v>
          </cell>
          <cell r="F1348" t="str">
            <v>Žena</v>
          </cell>
          <cell r="G1348" t="str">
            <v>425419/018</v>
          </cell>
          <cell r="H1348" t="str">
            <v>Česká republika</v>
          </cell>
          <cell r="I1348" t="str">
            <v>Sládkova</v>
          </cell>
          <cell r="K1348" t="str">
            <v>Žatec (Česká republika)</v>
          </cell>
          <cell r="L1348">
            <v>43801</v>
          </cell>
          <cell r="O1348" t="str">
            <v>psh@iol.cz</v>
          </cell>
          <cell r="P1348">
            <v>15450</v>
          </cell>
          <cell r="Q1348">
            <v>10475401</v>
          </cell>
          <cell r="R1348" t="str">
            <v>Klub Krušných hor, z.s.</v>
          </cell>
          <cell r="S1348" t="str">
            <v>Karlovarský kraj</v>
          </cell>
          <cell r="T1348" t="str">
            <v>SB</v>
          </cell>
        </row>
        <row r="1349">
          <cell r="D1349" t="str">
            <v>Libuše</v>
          </cell>
          <cell r="E1349" t="str">
            <v>Holá</v>
          </cell>
          <cell r="F1349" t="str">
            <v>Žena</v>
          </cell>
          <cell r="G1349" t="str">
            <v>695905/2375</v>
          </cell>
          <cell r="H1349" t="str">
            <v>Česká republika</v>
          </cell>
          <cell r="I1349" t="str">
            <v>U Odborů</v>
          </cell>
          <cell r="J1349">
            <v>256</v>
          </cell>
          <cell r="K1349" t="str">
            <v>Žatec</v>
          </cell>
          <cell r="L1349">
            <v>43801</v>
          </cell>
          <cell r="M1349" t="str">
            <v>Ústecký kraj</v>
          </cell>
          <cell r="O1349" t="str">
            <v>jiri.hol@atlas.cz</v>
          </cell>
          <cell r="P1349">
            <v>25451</v>
          </cell>
          <cell r="Q1349">
            <v>10457112</v>
          </cell>
          <cell r="R1349" t="str">
            <v>Klub Krušných hor, z.s.</v>
          </cell>
          <cell r="S1349" t="str">
            <v>Karlovarský kraj</v>
          </cell>
          <cell r="T1349" t="str">
            <v>SB</v>
          </cell>
        </row>
        <row r="1350">
          <cell r="C1350">
            <v>888135</v>
          </cell>
          <cell r="D1350" t="str">
            <v>Lucie</v>
          </cell>
          <cell r="E1350" t="str">
            <v>Holá</v>
          </cell>
          <cell r="F1350" t="str">
            <v>Žena</v>
          </cell>
          <cell r="G1350" t="str">
            <v>885303/3189</v>
          </cell>
          <cell r="H1350" t="str">
            <v>Česká republika</v>
          </cell>
          <cell r="I1350" t="str">
            <v>U Odborů</v>
          </cell>
          <cell r="J1350">
            <v>256</v>
          </cell>
          <cell r="K1350" t="str">
            <v>Žatec</v>
          </cell>
          <cell r="L1350">
            <v>43801</v>
          </cell>
          <cell r="M1350" t="str">
            <v>Ústecký kraj</v>
          </cell>
          <cell r="O1350" t="str">
            <v>jiri.hol@atlas.cz</v>
          </cell>
          <cell r="P1350">
            <v>32205</v>
          </cell>
          <cell r="Q1350">
            <v>10456910</v>
          </cell>
          <cell r="R1350" t="str">
            <v>Klub Krušných hor, z.s.</v>
          </cell>
          <cell r="S1350" t="str">
            <v>Karlovarský kraj</v>
          </cell>
          <cell r="T1350" t="str">
            <v>SB</v>
          </cell>
        </row>
        <row r="1351">
          <cell r="C1351">
            <v>888136</v>
          </cell>
          <cell r="D1351" t="str">
            <v>Michaela</v>
          </cell>
          <cell r="E1351" t="str">
            <v>Holá</v>
          </cell>
          <cell r="F1351" t="str">
            <v>Žena</v>
          </cell>
          <cell r="G1351" t="str">
            <v>905527/3150</v>
          </cell>
          <cell r="H1351" t="str">
            <v>Česká republika</v>
          </cell>
          <cell r="I1351" t="str">
            <v>U Odborů</v>
          </cell>
          <cell r="J1351">
            <v>256</v>
          </cell>
          <cell r="K1351" t="str">
            <v>Žatec</v>
          </cell>
          <cell r="L1351">
            <v>43801</v>
          </cell>
          <cell r="M1351" t="str">
            <v>Ústecký kraj</v>
          </cell>
          <cell r="O1351" t="str">
            <v>hola@klubkrusnychhor.cz</v>
          </cell>
          <cell r="P1351">
            <v>33020</v>
          </cell>
          <cell r="Q1351">
            <v>10457011</v>
          </cell>
          <cell r="R1351" t="str">
            <v>Klub Krušných hor, z.s.</v>
          </cell>
          <cell r="S1351" t="str">
            <v>Karlovarský kraj</v>
          </cell>
          <cell r="T1351" t="str">
            <v>SB</v>
          </cell>
        </row>
        <row r="1352">
          <cell r="C1352">
            <v>888133</v>
          </cell>
          <cell r="D1352" t="str">
            <v>Petra</v>
          </cell>
          <cell r="E1352" t="str">
            <v>Holá</v>
          </cell>
          <cell r="F1352" t="str">
            <v>Žena</v>
          </cell>
          <cell r="G1352" t="str">
            <v>925222/3134</v>
          </cell>
          <cell r="H1352" t="str">
            <v>Česká republika</v>
          </cell>
          <cell r="I1352" t="str">
            <v>Krátká</v>
          </cell>
          <cell r="J1352">
            <v>488</v>
          </cell>
          <cell r="K1352" t="str">
            <v>Kovářská</v>
          </cell>
          <cell r="L1352">
            <v>43186</v>
          </cell>
          <cell r="M1352" t="str">
            <v>Ústecký kraj</v>
          </cell>
          <cell r="N1352" t="str">
            <v>4,20605E+11</v>
          </cell>
          <cell r="O1352" t="str">
            <v>psh@iol.cz</v>
          </cell>
          <cell r="P1352">
            <v>33656</v>
          </cell>
          <cell r="Q1352">
            <v>10456607</v>
          </cell>
          <cell r="R1352" t="str">
            <v>Klub Krušných hor, z.s.</v>
          </cell>
          <cell r="S1352" t="str">
            <v>Karlovarský kraj</v>
          </cell>
          <cell r="T1352" t="str">
            <v>SB</v>
          </cell>
        </row>
        <row r="1353">
          <cell r="D1353" t="str">
            <v>Šárka</v>
          </cell>
          <cell r="E1353" t="str">
            <v>Holá</v>
          </cell>
          <cell r="F1353" t="str">
            <v>Žena</v>
          </cell>
          <cell r="G1353" t="str">
            <v>665529/0532</v>
          </cell>
          <cell r="H1353" t="str">
            <v>Česká republika</v>
          </cell>
          <cell r="I1353" t="str">
            <v>Krátká</v>
          </cell>
          <cell r="J1353">
            <v>488</v>
          </cell>
          <cell r="K1353" t="str">
            <v>Kovářská</v>
          </cell>
          <cell r="L1353">
            <v>43186</v>
          </cell>
          <cell r="M1353" t="str">
            <v>Ústecký kraj</v>
          </cell>
          <cell r="N1353" t="str">
            <v>4,20604E+11</v>
          </cell>
          <cell r="O1353" t="str">
            <v>milan.klinovec@volny.cz</v>
          </cell>
          <cell r="P1353">
            <v>24256</v>
          </cell>
          <cell r="Q1353">
            <v>10456506</v>
          </cell>
          <cell r="R1353" t="str">
            <v>Klub Krušných hor, z.s.</v>
          </cell>
          <cell r="S1353" t="str">
            <v>Karlovarský kraj</v>
          </cell>
          <cell r="T1353" t="str">
            <v>SB</v>
          </cell>
        </row>
        <row r="1354">
          <cell r="C1354">
            <v>888132</v>
          </cell>
          <cell r="D1354" t="str">
            <v>Tereza</v>
          </cell>
          <cell r="E1354" t="str">
            <v>Holá</v>
          </cell>
          <cell r="F1354" t="str">
            <v>Žena</v>
          </cell>
          <cell r="G1354" t="str">
            <v>875414/3200</v>
          </cell>
          <cell r="H1354" t="str">
            <v>Česká republika</v>
          </cell>
          <cell r="I1354" t="str">
            <v>Krátká</v>
          </cell>
          <cell r="J1354">
            <v>488</v>
          </cell>
          <cell r="K1354" t="str">
            <v>Kovářská</v>
          </cell>
          <cell r="L1354">
            <v>43186</v>
          </cell>
          <cell r="M1354" t="str">
            <v>Ústecký kraj</v>
          </cell>
          <cell r="N1354" t="str">
            <v>4,20606E+11</v>
          </cell>
          <cell r="O1354" t="str">
            <v>snoubik@quick.cz</v>
          </cell>
          <cell r="P1354">
            <v>31881</v>
          </cell>
          <cell r="Q1354">
            <v>10456304</v>
          </cell>
          <cell r="R1354" t="str">
            <v>Klub Krušných hor, z.s.</v>
          </cell>
          <cell r="S1354" t="str">
            <v>Karlovarský kraj</v>
          </cell>
          <cell r="T1354" t="str">
            <v>SB</v>
          </cell>
        </row>
        <row r="1355">
          <cell r="C1355">
            <v>775102</v>
          </cell>
          <cell r="D1355" t="str">
            <v>Šimon</v>
          </cell>
          <cell r="E1355" t="str">
            <v>Holák</v>
          </cell>
          <cell r="F1355" t="str">
            <v>Muž</v>
          </cell>
          <cell r="G1355" t="str">
            <v>090620/6917</v>
          </cell>
          <cell r="H1355" t="str">
            <v>Česká republika</v>
          </cell>
          <cell r="I1355" t="str">
            <v>Sládkova</v>
          </cell>
          <cell r="J1355">
            <v>1394</v>
          </cell>
          <cell r="K1355" t="str">
            <v>Žatec</v>
          </cell>
          <cell r="L1355">
            <v>43801</v>
          </cell>
          <cell r="M1355" t="str">
            <v>Ústecký kraj</v>
          </cell>
          <cell r="N1355" t="str">
            <v>4,20777E+11</v>
          </cell>
          <cell r="O1355" t="str">
            <v>zdenka.sobeslavova@seznam.cz</v>
          </cell>
          <cell r="P1355">
            <v>39984</v>
          </cell>
          <cell r="Q1355">
            <v>13591323</v>
          </cell>
          <cell r="R1355" t="str">
            <v>SPORTUNION z.s.</v>
          </cell>
          <cell r="S1355" t="str">
            <v>Ústecký kraj</v>
          </cell>
          <cell r="T1355" t="str">
            <v>SB</v>
          </cell>
        </row>
        <row r="1356">
          <cell r="C1356">
            <v>775101</v>
          </cell>
          <cell r="D1356" t="str">
            <v>Štěpán</v>
          </cell>
          <cell r="E1356" t="str">
            <v>Holák</v>
          </cell>
          <cell r="F1356" t="str">
            <v>Muž</v>
          </cell>
          <cell r="G1356" t="str">
            <v>051224/6878</v>
          </cell>
          <cell r="H1356" t="str">
            <v>Česká republika</v>
          </cell>
          <cell r="I1356" t="str">
            <v>Sládkova</v>
          </cell>
          <cell r="J1356">
            <v>1394</v>
          </cell>
          <cell r="K1356" t="str">
            <v>Žatec</v>
          </cell>
          <cell r="L1356">
            <v>43801</v>
          </cell>
          <cell r="M1356" t="str">
            <v>Ústecký kraj</v>
          </cell>
          <cell r="N1356" t="str">
            <v>4,20777E+11</v>
          </cell>
          <cell r="O1356" t="str">
            <v>zdenka.sobeslavova@seznam.cz</v>
          </cell>
          <cell r="P1356">
            <v>38710</v>
          </cell>
          <cell r="Q1356">
            <v>13591222</v>
          </cell>
          <cell r="R1356" t="str">
            <v>SPORTUNION z.s.</v>
          </cell>
          <cell r="S1356" t="str">
            <v>Ústecký kraj</v>
          </cell>
          <cell r="T1356" t="str">
            <v>SB</v>
          </cell>
        </row>
        <row r="1357">
          <cell r="D1357" t="str">
            <v>Jakub</v>
          </cell>
          <cell r="E1357" t="str">
            <v>Holan</v>
          </cell>
          <cell r="F1357" t="str">
            <v>Muž</v>
          </cell>
          <cell r="G1357" t="str">
            <v>760708/3616</v>
          </cell>
          <cell r="H1357" t="str">
            <v>Česká republika</v>
          </cell>
          <cell r="I1357" t="str">
            <v>Puchmajerova</v>
          </cell>
          <cell r="J1357">
            <v>958</v>
          </cell>
          <cell r="K1357" t="str">
            <v>Dvůr Králové nad Labem</v>
          </cell>
          <cell r="L1357">
            <v>54401</v>
          </cell>
          <cell r="M1357" t="str">
            <v>Královéhradecký kraj</v>
          </cell>
          <cell r="N1357" t="str">
            <v>4,20609E+11</v>
          </cell>
          <cell r="O1357" t="str">
            <v>velkoobchudek@gmail.com</v>
          </cell>
          <cell r="P1357">
            <v>27949</v>
          </cell>
          <cell r="Q1357">
            <v>14112695</v>
          </cell>
          <cell r="R1357" t="str">
            <v>Neregistrovaní</v>
          </cell>
          <cell r="S1357" t="str">
            <v>Královéhradecký kraj</v>
          </cell>
          <cell r="T1357" t="str">
            <v>SB</v>
          </cell>
        </row>
        <row r="1358">
          <cell r="D1358" t="str">
            <v>Ondřej</v>
          </cell>
          <cell r="E1358" t="str">
            <v>Holan</v>
          </cell>
          <cell r="F1358" t="str">
            <v>Muž</v>
          </cell>
          <cell r="G1358" t="str">
            <v>850806/3850</v>
          </cell>
          <cell r="H1358" t="str">
            <v>Česká republika</v>
          </cell>
          <cell r="I1358" t="str">
            <v>Zemanova</v>
          </cell>
          <cell r="K1358" t="str">
            <v>Smiřice (Česká republika)</v>
          </cell>
          <cell r="L1358">
            <v>50303</v>
          </cell>
          <cell r="O1358" t="str">
            <v>ondrej.holan@seznam.cz</v>
          </cell>
          <cell r="P1358">
            <v>31265</v>
          </cell>
          <cell r="Q1358">
            <v>13420157</v>
          </cell>
          <cell r="R1358" t="str">
            <v>Český snowboarding z.s.</v>
          </cell>
          <cell r="S1358" t="str">
            <v>Hlavní město Praha</v>
          </cell>
          <cell r="T1358" t="str">
            <v>SB</v>
          </cell>
        </row>
        <row r="1359">
          <cell r="D1359" t="str">
            <v>Vilém</v>
          </cell>
          <cell r="E1359" t="str">
            <v>Holaň</v>
          </cell>
          <cell r="F1359" t="str">
            <v>Muž</v>
          </cell>
          <cell r="G1359" t="str">
            <v>060810/3694</v>
          </cell>
          <cell r="H1359" t="str">
            <v>Česká republika</v>
          </cell>
          <cell r="I1359" t="str">
            <v>R. Tomáška</v>
          </cell>
          <cell r="J1359">
            <v>912</v>
          </cell>
          <cell r="K1359" t="str">
            <v>Studénka</v>
          </cell>
          <cell r="L1359">
            <v>74213</v>
          </cell>
          <cell r="M1359" t="str">
            <v>Moravskoslezský kraj</v>
          </cell>
          <cell r="N1359" t="str">
            <v>4,20777E+11</v>
          </cell>
          <cell r="O1359" t="str">
            <v>vilem.holan@czechsnowboarding.cz</v>
          </cell>
          <cell r="P1359">
            <v>38939</v>
          </cell>
          <cell r="Q1359">
            <v>14688736</v>
          </cell>
          <cell r="R1359" t="str">
            <v>Český snowboarding z.s.</v>
          </cell>
          <cell r="S1359" t="str">
            <v>Hlavní město Praha</v>
          </cell>
          <cell r="T1359" t="str">
            <v>SB</v>
          </cell>
        </row>
        <row r="1360">
          <cell r="D1360" t="str">
            <v>Dan</v>
          </cell>
          <cell r="E1360" t="str">
            <v>Holas</v>
          </cell>
          <cell r="F1360" t="str">
            <v>Muž</v>
          </cell>
          <cell r="G1360" t="str">
            <v>940106/2946</v>
          </cell>
          <cell r="H1360" t="str">
            <v>Česká republika</v>
          </cell>
          <cell r="I1360" t="str">
            <v>Jakubská</v>
          </cell>
          <cell r="K1360" t="str">
            <v>Žatec (Česká republika)</v>
          </cell>
          <cell r="L1360">
            <v>43801</v>
          </cell>
          <cell r="O1360" t="str">
            <v>d.holas@hotmail.com</v>
          </cell>
          <cell r="P1360">
            <v>34340</v>
          </cell>
          <cell r="Q1360">
            <v>13421773</v>
          </cell>
          <cell r="R1360" t="str">
            <v>Český snowboarding z.s.</v>
          </cell>
          <cell r="S1360" t="str">
            <v>Hlavní město Praha</v>
          </cell>
          <cell r="T1360" t="str">
            <v>SB</v>
          </cell>
        </row>
        <row r="1361">
          <cell r="C1361">
            <v>889194</v>
          </cell>
          <cell r="D1361" t="str">
            <v>Lucie</v>
          </cell>
          <cell r="E1361" t="str">
            <v>Holčáková</v>
          </cell>
          <cell r="F1361" t="str">
            <v>Žena</v>
          </cell>
          <cell r="G1361" t="str">
            <v>016107/6146</v>
          </cell>
          <cell r="H1361" t="str">
            <v>Česká republika</v>
          </cell>
          <cell r="I1361" t="str">
            <v>Koruna</v>
          </cell>
          <cell r="K1361" t="str">
            <v>Brno (Česká republika)</v>
          </cell>
          <cell r="L1361">
            <v>62800</v>
          </cell>
          <cell r="O1361" t="str">
            <v>lucka.holcakova@sezna.cz</v>
          </cell>
          <cell r="P1361">
            <v>37202</v>
          </cell>
          <cell r="Q1361">
            <v>14748249</v>
          </cell>
          <cell r="R1361" t="str">
            <v>Český snowboarding z.s.</v>
          </cell>
          <cell r="S1361" t="str">
            <v>Hlavní město Praha</v>
          </cell>
          <cell r="T1361" t="str">
            <v>SB</v>
          </cell>
        </row>
        <row r="1362">
          <cell r="D1362" t="str">
            <v>Aneta</v>
          </cell>
          <cell r="E1362" t="str">
            <v>Holečková</v>
          </cell>
          <cell r="F1362" t="str">
            <v>Žena</v>
          </cell>
          <cell r="G1362" t="str">
            <v>115603/1569</v>
          </cell>
          <cell r="H1362" t="str">
            <v>Česká republika</v>
          </cell>
          <cell r="I1362" t="str">
            <v>Fričova</v>
          </cell>
          <cell r="J1362">
            <v>1048</v>
          </cell>
          <cell r="K1362" t="str">
            <v>Hradec Králové - Nový Hradec Králové</v>
          </cell>
          <cell r="L1362">
            <v>50006</v>
          </cell>
          <cell r="M1362" t="str">
            <v>Královéhradecký kraj</v>
          </cell>
          <cell r="O1362" t="str">
            <v>zuzikpelc@seznam.cz</v>
          </cell>
          <cell r="P1362">
            <v>40697</v>
          </cell>
          <cell r="Q1362">
            <v>14754717</v>
          </cell>
          <cell r="R1362" t="str">
            <v>Český snowboarding z.s.</v>
          </cell>
          <cell r="S1362" t="str">
            <v>Hlavní město Praha</v>
          </cell>
          <cell r="T1362" t="str">
            <v>SB</v>
          </cell>
        </row>
        <row r="1363">
          <cell r="C1363">
            <v>889225</v>
          </cell>
          <cell r="D1363" t="str">
            <v>Lea</v>
          </cell>
          <cell r="E1363" t="str">
            <v>Holečková</v>
          </cell>
          <cell r="F1363" t="str">
            <v>Žena</v>
          </cell>
          <cell r="G1363" t="str">
            <v>065820/4745</v>
          </cell>
          <cell r="H1363" t="str">
            <v>Česká republika</v>
          </cell>
          <cell r="I1363" t="str">
            <v>Hellichova</v>
          </cell>
          <cell r="J1363">
            <v>458</v>
          </cell>
          <cell r="K1363" t="str">
            <v>Praha - Malá Strana</v>
          </cell>
          <cell r="L1363">
            <v>11800</v>
          </cell>
          <cell r="M1363" t="str">
            <v>Hlavní město Praha</v>
          </cell>
          <cell r="O1363" t="str">
            <v>holeckova.lea@gmail.com</v>
          </cell>
          <cell r="P1363">
            <v>38949</v>
          </cell>
          <cell r="Q1363">
            <v>15778671</v>
          </cell>
          <cell r="R1363" t="str">
            <v>Snow Rockets, z.s.</v>
          </cell>
          <cell r="S1363" t="str">
            <v>Plzeňský kraj</v>
          </cell>
          <cell r="T1363" t="str">
            <v>SB</v>
          </cell>
        </row>
        <row r="1364">
          <cell r="D1364" t="str">
            <v>Štěpánka</v>
          </cell>
          <cell r="E1364" t="str">
            <v>Holečková</v>
          </cell>
          <cell r="F1364" t="str">
            <v>Žena</v>
          </cell>
          <cell r="G1364" t="str">
            <v>075623/7581</v>
          </cell>
          <cell r="H1364" t="str">
            <v>Česká republika</v>
          </cell>
          <cell r="I1364" t="str">
            <v>Přímětice</v>
          </cell>
          <cell r="K1364" t="str">
            <v>Znojmo (Česká republika)</v>
          </cell>
          <cell r="L1364">
            <v>66904</v>
          </cell>
          <cell r="O1364" t="str">
            <v>holeckova@czechsnowboarding.cz</v>
          </cell>
          <cell r="P1364">
            <v>39256</v>
          </cell>
          <cell r="Q1364">
            <v>14635687</v>
          </cell>
          <cell r="R1364" t="str">
            <v>Český snowboarding z.s.</v>
          </cell>
          <cell r="S1364" t="str">
            <v>Hlavní město Praha</v>
          </cell>
          <cell r="T1364" t="str">
            <v>SB</v>
          </cell>
        </row>
        <row r="1365">
          <cell r="D1365" t="str">
            <v>Viktorka</v>
          </cell>
          <cell r="E1365" t="str">
            <v>Holečková</v>
          </cell>
          <cell r="F1365" t="str">
            <v>Žena</v>
          </cell>
          <cell r="G1365" t="str">
            <v>105701/1736</v>
          </cell>
          <cell r="H1365" t="str">
            <v>Česká republika</v>
          </cell>
          <cell r="I1365" t="str">
            <v>Sarajevská</v>
          </cell>
          <cell r="J1365">
            <v>1232</v>
          </cell>
          <cell r="K1365" t="str">
            <v>Praha - Vinohrady</v>
          </cell>
          <cell r="L1365">
            <v>12000</v>
          </cell>
          <cell r="M1365" t="str">
            <v>Hlavní město Praha</v>
          </cell>
          <cell r="N1365" t="str">
            <v>4,20605E+11</v>
          </cell>
          <cell r="O1365" t="str">
            <v>klara.janikova@atlas.cz</v>
          </cell>
          <cell r="P1365">
            <v>40360</v>
          </cell>
          <cell r="Q1365">
            <v>16368647</v>
          </cell>
          <cell r="R1365" t="str">
            <v>Snow Rockets, z.s.</v>
          </cell>
          <cell r="S1365" t="str">
            <v>Plzeňský kraj</v>
          </cell>
          <cell r="T1365" t="str">
            <v>SB</v>
          </cell>
        </row>
        <row r="1366">
          <cell r="D1366" t="str">
            <v>Karel</v>
          </cell>
          <cell r="E1366" t="str">
            <v>Holečkovský</v>
          </cell>
          <cell r="F1366" t="str">
            <v>Muž</v>
          </cell>
          <cell r="G1366" t="str">
            <v>790409/0557</v>
          </cell>
          <cell r="H1366" t="str">
            <v>Česká republika</v>
          </cell>
          <cell r="I1366" t="str">
            <v>Fibichova</v>
          </cell>
          <cell r="J1366">
            <v>1529</v>
          </cell>
          <cell r="K1366" t="str">
            <v>Vlašim</v>
          </cell>
          <cell r="L1366">
            <v>25801</v>
          </cell>
          <cell r="M1366" t="str">
            <v>Středočeský kraj</v>
          </cell>
          <cell r="O1366" t="str">
            <v>k.holeckovsky@seznam.cz</v>
          </cell>
          <cell r="P1366">
            <v>28954</v>
          </cell>
          <cell r="Q1366">
            <v>12931925</v>
          </cell>
          <cell r="R1366" t="str">
            <v>Český snowboarding z.s.</v>
          </cell>
          <cell r="S1366" t="str">
            <v>Hlavní město Praha</v>
          </cell>
          <cell r="T1366" t="str">
            <v>SB</v>
          </cell>
        </row>
        <row r="1367">
          <cell r="D1367" t="str">
            <v>Petra</v>
          </cell>
          <cell r="E1367" t="str">
            <v>Holendová</v>
          </cell>
          <cell r="F1367" t="str">
            <v>Žena</v>
          </cell>
          <cell r="G1367" t="str">
            <v>865408/1678</v>
          </cell>
          <cell r="H1367" t="str">
            <v>Česká republika</v>
          </cell>
          <cell r="I1367" t="str">
            <v>Fráni Šrámka</v>
          </cell>
          <cell r="J1367">
            <v>127</v>
          </cell>
          <cell r="K1367" t="str">
            <v>Písek - Vnitřní Město</v>
          </cell>
          <cell r="L1367">
            <v>39701</v>
          </cell>
          <cell r="M1367" t="str">
            <v>Jihočeský kraj</v>
          </cell>
          <cell r="O1367" t="str">
            <v>holendova@ceskysnowboarding.cz</v>
          </cell>
          <cell r="P1367">
            <v>31510</v>
          </cell>
          <cell r="Q1367">
            <v>11489554</v>
          </cell>
          <cell r="R1367" t="str">
            <v>Český snowboarding z.s.</v>
          </cell>
          <cell r="S1367" t="str">
            <v>Hlavní město Praha</v>
          </cell>
          <cell r="T1367" t="str">
            <v>SB</v>
          </cell>
        </row>
        <row r="1368">
          <cell r="D1368" t="str">
            <v>Petra</v>
          </cell>
          <cell r="E1368" t="str">
            <v>Holešovská</v>
          </cell>
          <cell r="F1368" t="str">
            <v>Žena</v>
          </cell>
          <cell r="G1368" t="str">
            <v>835423/2524</v>
          </cell>
          <cell r="H1368" t="str">
            <v>Česká republika</v>
          </cell>
          <cell r="I1368" t="str">
            <v>Moldavská</v>
          </cell>
          <cell r="J1368">
            <v>532</v>
          </cell>
          <cell r="K1368" t="str">
            <v>Brno - Bohunice</v>
          </cell>
          <cell r="L1368">
            <v>62500</v>
          </cell>
          <cell r="M1368" t="str">
            <v>Jihomoravský kraj</v>
          </cell>
          <cell r="O1368" t="str">
            <v>pvojtaskova@seznam.cz</v>
          </cell>
          <cell r="P1368">
            <v>30429</v>
          </cell>
          <cell r="Q1368">
            <v>14636495</v>
          </cell>
          <cell r="R1368" t="str">
            <v>Český snowboarding z.s.</v>
          </cell>
          <cell r="S1368" t="str">
            <v>Hlavní město Praha</v>
          </cell>
          <cell r="T1368" t="str">
            <v>SB</v>
          </cell>
        </row>
        <row r="1369">
          <cell r="D1369" t="str">
            <v>Barbora</v>
          </cell>
          <cell r="E1369" t="str">
            <v>Holická</v>
          </cell>
          <cell r="F1369" t="str">
            <v>Muž</v>
          </cell>
          <cell r="G1369" t="str">
            <v>861220/2588</v>
          </cell>
          <cell r="H1369" t="str">
            <v>Česká republika</v>
          </cell>
          <cell r="I1369" t="str">
            <v>Okružní</v>
          </cell>
          <cell r="K1369" t="str">
            <v>Davle-Sloup (Česká republika)</v>
          </cell>
          <cell r="L1369">
            <v>25201</v>
          </cell>
          <cell r="N1369" t="str">
            <v>4,20777E+11</v>
          </cell>
          <cell r="O1369" t="str">
            <v>holicka@ceskysnowboarding.cz</v>
          </cell>
          <cell r="P1369">
            <v>31766</v>
          </cell>
          <cell r="Q1369">
            <v>10597962</v>
          </cell>
          <cell r="R1369" t="str">
            <v>Český snowboarding z.s.</v>
          </cell>
          <cell r="S1369" t="str">
            <v>Hlavní město Praha</v>
          </cell>
          <cell r="T1369" t="str">
            <v>SB</v>
          </cell>
        </row>
        <row r="1370">
          <cell r="D1370" t="str">
            <v>Marta</v>
          </cell>
          <cell r="E1370" t="str">
            <v>Holienčinová</v>
          </cell>
          <cell r="F1370" t="str">
            <v>Žena</v>
          </cell>
          <cell r="G1370" t="str">
            <v>796114/2805</v>
          </cell>
          <cell r="H1370" t="str">
            <v>Česká republika</v>
          </cell>
          <cell r="I1370" t="str">
            <v>Tkalcovská</v>
          </cell>
          <cell r="J1370">
            <v>1519</v>
          </cell>
          <cell r="K1370" t="str">
            <v>Jirkov</v>
          </cell>
          <cell r="L1370">
            <v>43111</v>
          </cell>
          <cell r="M1370" t="str">
            <v>Ústecký kraj</v>
          </cell>
          <cell r="O1370" t="str">
            <v>danielgillar@email.cz</v>
          </cell>
          <cell r="P1370">
            <v>29173</v>
          </cell>
          <cell r="Q1370">
            <v>12990024</v>
          </cell>
          <cell r="R1370" t="str">
            <v>Český snowboarding z.s.</v>
          </cell>
          <cell r="S1370" t="str">
            <v>Hlavní město Praha</v>
          </cell>
          <cell r="T1370" t="str">
            <v>SB</v>
          </cell>
        </row>
        <row r="1371">
          <cell r="D1371" t="str">
            <v>Denis</v>
          </cell>
          <cell r="E1371" t="str">
            <v>Holík</v>
          </cell>
          <cell r="F1371" t="str">
            <v>Muž</v>
          </cell>
          <cell r="G1371" t="str">
            <v>040626/5090</v>
          </cell>
          <cell r="H1371" t="str">
            <v>Česká republika</v>
          </cell>
          <cell r="I1371" t="str">
            <v>Kotlaska</v>
          </cell>
          <cell r="J1371">
            <v>815</v>
          </cell>
          <cell r="K1371" t="str">
            <v>Praha - Libeň</v>
          </cell>
          <cell r="L1371">
            <v>18000</v>
          </cell>
          <cell r="M1371" t="str">
            <v>Hlavní město Praha</v>
          </cell>
          <cell r="N1371" t="str">
            <v>4,20606E+11</v>
          </cell>
          <cell r="O1371" t="str">
            <v>smrzovao@seznam.cz</v>
          </cell>
          <cell r="P1371">
            <v>38164</v>
          </cell>
          <cell r="Q1371">
            <v>11838552</v>
          </cell>
          <cell r="R1371" t="str">
            <v>Sportovní klub 2.P.S.K., spolek</v>
          </cell>
          <cell r="S1371" t="str">
            <v>Hlavní město Praha</v>
          </cell>
          <cell r="T1371" t="str">
            <v>SB</v>
          </cell>
        </row>
        <row r="1372">
          <cell r="C1372">
            <v>773669</v>
          </cell>
          <cell r="D1372" t="str">
            <v>Matěj</v>
          </cell>
          <cell r="E1372" t="str">
            <v>Holka</v>
          </cell>
          <cell r="F1372" t="str">
            <v>Muž</v>
          </cell>
          <cell r="G1372" t="str">
            <v>060224/6381</v>
          </cell>
          <cell r="H1372" t="str">
            <v>Česká republika</v>
          </cell>
          <cell r="I1372" t="str">
            <v>Smetanova</v>
          </cell>
          <cell r="J1372">
            <v>288</v>
          </cell>
          <cell r="K1372" t="str">
            <v>Krupka - Bohosudov</v>
          </cell>
          <cell r="L1372">
            <v>41742</v>
          </cell>
          <cell r="M1372" t="str">
            <v>Ústecký kraj</v>
          </cell>
          <cell r="O1372" t="str">
            <v>ledlina@centrum.cz</v>
          </cell>
          <cell r="P1372">
            <v>38772</v>
          </cell>
          <cell r="Q1372">
            <v>11385985</v>
          </cell>
          <cell r="R1372" t="str">
            <v>Neregistrovaní</v>
          </cell>
          <cell r="S1372" t="str">
            <v>Ústecký kraj</v>
          </cell>
          <cell r="T1372" t="str">
            <v>BD</v>
          </cell>
        </row>
        <row r="1373">
          <cell r="D1373" t="str">
            <v>Vladimír</v>
          </cell>
          <cell r="E1373" t="str">
            <v>Hollmann</v>
          </cell>
          <cell r="F1373" t="str">
            <v>Muž</v>
          </cell>
          <cell r="G1373" t="str">
            <v>541030/2645</v>
          </cell>
          <cell r="H1373" t="str">
            <v>Česká republika</v>
          </cell>
          <cell r="I1373" t="str">
            <v>K váze</v>
          </cell>
          <cell r="J1373">
            <v>785</v>
          </cell>
          <cell r="K1373" t="str">
            <v>Praha - Slivenec</v>
          </cell>
          <cell r="L1373">
            <v>15400</v>
          </cell>
          <cell r="M1373" t="str">
            <v>Hlavní město Praha</v>
          </cell>
          <cell r="O1373" t="str">
            <v>hollmann@ceskysnowboarding.cz</v>
          </cell>
          <cell r="P1373">
            <v>20027</v>
          </cell>
          <cell r="Q1373">
            <v>13029329</v>
          </cell>
          <cell r="R1373" t="str">
            <v>Český snowboarding z.s.</v>
          </cell>
          <cell r="S1373" t="str">
            <v>Hlavní město Praha</v>
          </cell>
          <cell r="T1373" t="str">
            <v>SB</v>
          </cell>
        </row>
        <row r="1374">
          <cell r="D1374" t="str">
            <v>Jirka</v>
          </cell>
          <cell r="E1374" t="str">
            <v>Holman</v>
          </cell>
          <cell r="F1374" t="str">
            <v>Muž</v>
          </cell>
          <cell r="G1374" t="str">
            <v>800205/2938</v>
          </cell>
          <cell r="H1374" t="str">
            <v>Česká republika</v>
          </cell>
          <cell r="I1374" t="str">
            <v>Soukenická</v>
          </cell>
          <cell r="J1374">
            <v>841</v>
          </cell>
          <cell r="K1374" t="str">
            <v>Liberec VI-Rochlice</v>
          </cell>
          <cell r="L1374">
            <v>46006</v>
          </cell>
          <cell r="M1374" t="str">
            <v>Liberecký kraj</v>
          </cell>
          <cell r="N1374" t="str">
            <v>4,20605E+11</v>
          </cell>
          <cell r="O1374" t="str">
            <v>holman@ceskysnowboarding.cz</v>
          </cell>
          <cell r="P1374">
            <v>29256</v>
          </cell>
          <cell r="Q1374">
            <v>10606854</v>
          </cell>
          <cell r="R1374" t="str">
            <v>Český snowboarding z.s.</v>
          </cell>
          <cell r="S1374" t="str">
            <v>Hlavní město Praha</v>
          </cell>
          <cell r="T1374" t="str">
            <v>SB</v>
          </cell>
        </row>
        <row r="1375">
          <cell r="D1375" t="str">
            <v>Jakub</v>
          </cell>
          <cell r="E1375" t="str">
            <v>Holomek</v>
          </cell>
          <cell r="F1375" t="str">
            <v>Muž</v>
          </cell>
          <cell r="G1375" t="str">
            <v>930708/4138</v>
          </cell>
          <cell r="H1375" t="str">
            <v>Česká republika</v>
          </cell>
          <cell r="I1375" t="str">
            <v>Příční</v>
          </cell>
          <cell r="J1375">
            <v>506</v>
          </cell>
          <cell r="K1375" t="str">
            <v>Křenovice</v>
          </cell>
          <cell r="L1375">
            <v>68352</v>
          </cell>
          <cell r="M1375" t="str">
            <v>Jihomoravský kraj</v>
          </cell>
          <cell r="O1375" t="str">
            <v>holomek.jakub@czechsnowboarding.cz</v>
          </cell>
          <cell r="P1375">
            <v>34158</v>
          </cell>
          <cell r="Q1375">
            <v>14612449</v>
          </cell>
          <cell r="R1375" t="str">
            <v>Český snowboarding z.s.</v>
          </cell>
          <cell r="S1375" t="str">
            <v>Hlavní město Praha</v>
          </cell>
          <cell r="T1375" t="str">
            <v>SB</v>
          </cell>
        </row>
        <row r="1376">
          <cell r="C1376">
            <v>776048</v>
          </cell>
          <cell r="D1376" t="str">
            <v>Jakub</v>
          </cell>
          <cell r="E1376" t="str">
            <v>Holoubek</v>
          </cell>
          <cell r="F1376" t="str">
            <v>Muž</v>
          </cell>
          <cell r="G1376" t="str">
            <v>980825/0133</v>
          </cell>
          <cell r="H1376" t="str">
            <v>Česká republika</v>
          </cell>
          <cell r="I1376" t="str">
            <v>Horňátecká</v>
          </cell>
          <cell r="J1376">
            <v>791</v>
          </cell>
          <cell r="K1376" t="str">
            <v>Praha - Kobylisy</v>
          </cell>
          <cell r="L1376">
            <v>18200</v>
          </cell>
          <cell r="M1376" t="str">
            <v>Hlavní město Praha</v>
          </cell>
          <cell r="O1376" t="str">
            <v>kubaholoubek@seznam.cz</v>
          </cell>
          <cell r="P1376">
            <v>36032</v>
          </cell>
          <cell r="Q1376">
            <v>12933642</v>
          </cell>
          <cell r="R1376" t="str">
            <v>Český snowboarding z.s.</v>
          </cell>
          <cell r="S1376" t="str">
            <v>Hlavní město Praha</v>
          </cell>
          <cell r="T1376" t="str">
            <v>SB</v>
          </cell>
        </row>
        <row r="1377">
          <cell r="D1377" t="str">
            <v>Tomáš</v>
          </cell>
          <cell r="E1377" t="str">
            <v>Holoubek</v>
          </cell>
          <cell r="F1377" t="str">
            <v>Muž</v>
          </cell>
          <cell r="G1377" t="str">
            <v>920402/0177</v>
          </cell>
          <cell r="H1377" t="str">
            <v>Česká republika</v>
          </cell>
          <cell r="I1377" t="str">
            <v>Kolovratská</v>
          </cell>
          <cell r="J1377">
            <v>57</v>
          </cell>
          <cell r="K1377" t="str">
            <v>Praha - Strašnice</v>
          </cell>
          <cell r="L1377">
            <v>10000</v>
          </cell>
          <cell r="M1377" t="str">
            <v>Hlavní město Praha</v>
          </cell>
          <cell r="O1377" t="str">
            <v>holoubek@ceskysnowboarding.cz</v>
          </cell>
          <cell r="P1377">
            <v>33696</v>
          </cell>
          <cell r="Q1377">
            <v>10748314</v>
          </cell>
          <cell r="R1377" t="str">
            <v>Český snowboarding z.s.</v>
          </cell>
          <cell r="S1377" t="str">
            <v>Hlavní město Praha</v>
          </cell>
          <cell r="T1377" t="str">
            <v>SB</v>
          </cell>
        </row>
        <row r="1378">
          <cell r="C1378">
            <v>889350</v>
          </cell>
          <cell r="D1378" t="str">
            <v>Nela</v>
          </cell>
          <cell r="E1378" t="str">
            <v>Holoušova</v>
          </cell>
          <cell r="F1378" t="str">
            <v>Žena</v>
          </cell>
          <cell r="G1378" t="str">
            <v>095523/8086</v>
          </cell>
          <cell r="H1378" t="str">
            <v>Česká republika</v>
          </cell>
          <cell r="I1378" t="str">
            <v>Otakara Šefčíka</v>
          </cell>
          <cell r="K1378" t="str">
            <v>Brno (Česká republika)</v>
          </cell>
          <cell r="L1378">
            <v>63600</v>
          </cell>
          <cell r="O1378" t="str">
            <v>holousova@czechsnowboarding.cz</v>
          </cell>
          <cell r="P1378">
            <v>39956</v>
          </cell>
          <cell r="Q1378">
            <v>14590019</v>
          </cell>
          <cell r="R1378" t="str">
            <v>SnowKidz z.s.</v>
          </cell>
          <cell r="S1378" t="str">
            <v>Hlavní město Praha</v>
          </cell>
          <cell r="T1378" t="str">
            <v>SB</v>
          </cell>
        </row>
        <row r="1379">
          <cell r="D1379" t="str">
            <v>Jan</v>
          </cell>
          <cell r="E1379" t="str">
            <v>Holsz</v>
          </cell>
          <cell r="F1379" t="str">
            <v>Muž</v>
          </cell>
          <cell r="G1379" t="str">
            <v>880928/5606</v>
          </cell>
          <cell r="H1379" t="str">
            <v>Česká republika</v>
          </cell>
          <cell r="I1379" t="str">
            <v>17. listopadu</v>
          </cell>
          <cell r="J1379">
            <v>1005</v>
          </cell>
          <cell r="K1379" t="str">
            <v>Havířov - Město</v>
          </cell>
          <cell r="L1379">
            <v>73601</v>
          </cell>
          <cell r="M1379" t="str">
            <v>Moravskoslezský kraj</v>
          </cell>
          <cell r="O1379" t="str">
            <v>jan.holsz@czechsnowboarding.cz</v>
          </cell>
          <cell r="P1379">
            <v>32414</v>
          </cell>
          <cell r="Q1379">
            <v>14698436</v>
          </cell>
          <cell r="R1379" t="str">
            <v>Český snowboarding z.s.</v>
          </cell>
          <cell r="S1379" t="str">
            <v>Hlavní město Praha</v>
          </cell>
          <cell r="T1379" t="str">
            <v>SB</v>
          </cell>
        </row>
        <row r="1380">
          <cell r="C1380">
            <v>774469</v>
          </cell>
          <cell r="D1380" t="str">
            <v>Antonín</v>
          </cell>
          <cell r="E1380" t="str">
            <v>Holub</v>
          </cell>
          <cell r="F1380" t="str">
            <v>Muž</v>
          </cell>
          <cell r="G1380" t="str">
            <v>140801/0219</v>
          </cell>
          <cell r="H1380" t="str">
            <v>Česká republika</v>
          </cell>
          <cell r="I1380" t="str">
            <v>Český Šternberk</v>
          </cell>
          <cell r="J1380">
            <v>88</v>
          </cell>
          <cell r="K1380" t="str">
            <v>Český Šternberk</v>
          </cell>
          <cell r="L1380">
            <v>25726</v>
          </cell>
          <cell r="M1380" t="str">
            <v>Středočeský kraj</v>
          </cell>
          <cell r="N1380" t="str">
            <v>4,20733E+11</v>
          </cell>
          <cell r="O1380" t="str">
            <v>honza@povoda.cz</v>
          </cell>
          <cell r="P1380">
            <v>41852</v>
          </cell>
          <cell r="Q1380">
            <v>13659526</v>
          </cell>
          <cell r="R1380" t="str">
            <v>SA Špindlerův Mlýn, z.s.</v>
          </cell>
          <cell r="S1380" t="str">
            <v>Královéhradecký kraj</v>
          </cell>
          <cell r="T1380" t="str">
            <v>SB</v>
          </cell>
        </row>
        <row r="1381">
          <cell r="D1381" t="str">
            <v>Jan</v>
          </cell>
          <cell r="E1381" t="str">
            <v>Holub</v>
          </cell>
          <cell r="F1381" t="str">
            <v>Muž</v>
          </cell>
          <cell r="G1381" t="str">
            <v>821117/1001</v>
          </cell>
          <cell r="H1381" t="str">
            <v>Česká republika</v>
          </cell>
          <cell r="I1381" t="str">
            <v>Český Šternberk</v>
          </cell>
          <cell r="J1381">
            <v>88</v>
          </cell>
          <cell r="K1381" t="str">
            <v>Český Šternberk</v>
          </cell>
          <cell r="L1381">
            <v>25726</v>
          </cell>
          <cell r="M1381" t="str">
            <v>Středočeský kraj</v>
          </cell>
          <cell r="N1381" t="str">
            <v>4,20733E+11</v>
          </cell>
          <cell r="O1381" t="str">
            <v>honza@povoda.cz</v>
          </cell>
          <cell r="P1381">
            <v>30272</v>
          </cell>
          <cell r="Q1381">
            <v>15658938</v>
          </cell>
          <cell r="R1381" t="str">
            <v>Neregistrovaní</v>
          </cell>
          <cell r="S1381" t="str">
            <v>Středočeský kraj</v>
          </cell>
          <cell r="T1381" t="str">
            <v>AD</v>
          </cell>
        </row>
        <row r="1382">
          <cell r="D1382" t="str">
            <v>Jan</v>
          </cell>
          <cell r="E1382" t="str">
            <v>Holubec</v>
          </cell>
          <cell r="F1382" t="str">
            <v>Muž</v>
          </cell>
          <cell r="G1382" t="str">
            <v>830809/3442</v>
          </cell>
          <cell r="H1382" t="str">
            <v>Česká republika</v>
          </cell>
          <cell r="I1382" t="str">
            <v>Víchová n.J.</v>
          </cell>
          <cell r="K1382" t="str">
            <v>Víchová n.J. (Česká republika)</v>
          </cell>
          <cell r="L1382" t="str">
            <v>512 41</v>
          </cell>
          <cell r="O1382" t="str">
            <v>honza_holubec@seznam.cz</v>
          </cell>
          <cell r="P1382">
            <v>30537</v>
          </cell>
          <cell r="Q1382">
            <v>13421167</v>
          </cell>
          <cell r="R1382" t="str">
            <v>Český snowboarding z.s.</v>
          </cell>
          <cell r="S1382" t="str">
            <v>Hlavní město Praha</v>
          </cell>
          <cell r="T1382" t="str">
            <v>SB</v>
          </cell>
        </row>
        <row r="1383">
          <cell r="D1383" t="str">
            <v>Ivana</v>
          </cell>
          <cell r="E1383" t="str">
            <v>Holubová</v>
          </cell>
          <cell r="F1383" t="str">
            <v>Žena</v>
          </cell>
          <cell r="G1383" t="str">
            <v>556122/1644</v>
          </cell>
          <cell r="H1383" t="str">
            <v>Česká republika</v>
          </cell>
          <cell r="I1383" t="str">
            <v>Sadová</v>
          </cell>
          <cell r="J1383">
            <v>292</v>
          </cell>
          <cell r="K1383" t="str">
            <v>Družec</v>
          </cell>
          <cell r="L1383">
            <v>27362</v>
          </cell>
          <cell r="M1383" t="str">
            <v>Středočeský kraj</v>
          </cell>
          <cell r="O1383" t="str">
            <v>ivana.holubka@gmail.cz</v>
          </cell>
          <cell r="P1383">
            <v>20415</v>
          </cell>
          <cell r="Q1383">
            <v>13381660</v>
          </cell>
          <cell r="R1383" t="str">
            <v>Sport Club 2000, z.s.</v>
          </cell>
          <cell r="S1383" t="str">
            <v>Ústecký kraj</v>
          </cell>
          <cell r="T1383" t="str">
            <v>SB</v>
          </cell>
        </row>
        <row r="1384">
          <cell r="C1384">
            <v>887899</v>
          </cell>
          <cell r="D1384" t="str">
            <v>Věra</v>
          </cell>
          <cell r="E1384" t="str">
            <v>Holubová</v>
          </cell>
          <cell r="F1384" t="str">
            <v>Žena</v>
          </cell>
          <cell r="G1384" t="str">
            <v>156203/1053</v>
          </cell>
          <cell r="H1384" t="str">
            <v>Česká republika</v>
          </cell>
          <cell r="I1384" t="str">
            <v>Český Šternberk</v>
          </cell>
          <cell r="J1384">
            <v>88</v>
          </cell>
          <cell r="K1384" t="str">
            <v>Český Šternberk</v>
          </cell>
          <cell r="L1384">
            <v>25726</v>
          </cell>
          <cell r="M1384" t="str">
            <v>Středočeský kraj</v>
          </cell>
          <cell r="N1384" t="str">
            <v>4,20733E+11</v>
          </cell>
          <cell r="O1384" t="str">
            <v>honza@povoda.cz</v>
          </cell>
          <cell r="P1384">
            <v>42341</v>
          </cell>
          <cell r="Q1384">
            <v>13812908</v>
          </cell>
          <cell r="R1384" t="str">
            <v>SA Špindlerův Mlýn, z.s.</v>
          </cell>
          <cell r="S1384" t="str">
            <v>Královéhradecký kraj</v>
          </cell>
          <cell r="T1384" t="str">
            <v>SB</v>
          </cell>
        </row>
        <row r="1385">
          <cell r="D1385" t="str">
            <v>Markéta</v>
          </cell>
          <cell r="E1385" t="str">
            <v>Holubovská</v>
          </cell>
          <cell r="F1385" t="str">
            <v>Žena</v>
          </cell>
          <cell r="G1385" t="str">
            <v>966120/0736</v>
          </cell>
          <cell r="H1385" t="str">
            <v>Česká republika</v>
          </cell>
          <cell r="I1385" t="str">
            <v>Žižice</v>
          </cell>
          <cell r="K1385" t="str">
            <v>Slaný (Česká republika)</v>
          </cell>
          <cell r="L1385">
            <v>27401</v>
          </cell>
          <cell r="N1385" t="str">
            <v>4,20775E+11</v>
          </cell>
          <cell r="O1385" t="str">
            <v>holubovska.marketa@gmail.com</v>
          </cell>
          <cell r="P1385">
            <v>35389</v>
          </cell>
          <cell r="Q1385">
            <v>13609107</v>
          </cell>
          <cell r="R1385" t="str">
            <v>Neregistrovaní</v>
          </cell>
          <cell r="S1385" t="str">
            <v>Středočeský kraj</v>
          </cell>
          <cell r="T1385" t="str">
            <v>SB</v>
          </cell>
        </row>
        <row r="1386">
          <cell r="C1386">
            <v>776092</v>
          </cell>
          <cell r="D1386" t="str">
            <v>Filip</v>
          </cell>
          <cell r="E1386" t="str">
            <v>Holuška</v>
          </cell>
          <cell r="F1386" t="str">
            <v>Muž</v>
          </cell>
          <cell r="G1386" t="str">
            <v>130128/0211</v>
          </cell>
          <cell r="H1386" t="str">
            <v>Česká republika</v>
          </cell>
          <cell r="I1386" t="str">
            <v>Karla Aksanita</v>
          </cell>
          <cell r="K1386" t="str">
            <v>Pustkovec (Česká republika)</v>
          </cell>
          <cell r="L1386">
            <v>70800</v>
          </cell>
          <cell r="N1386" t="str">
            <v>4,2074E+11</v>
          </cell>
          <cell r="O1386" t="str">
            <v>filip.holuska@czechsnowboarding.cz</v>
          </cell>
          <cell r="P1386">
            <v>41302</v>
          </cell>
          <cell r="Q1386">
            <v>14692776</v>
          </cell>
          <cell r="R1386" t="str">
            <v>Český snowboarding z.s.</v>
          </cell>
          <cell r="S1386" t="str">
            <v>Hlavní město Praha</v>
          </cell>
          <cell r="T1386" t="str">
            <v>SB</v>
          </cell>
        </row>
        <row r="1387">
          <cell r="D1387" t="str">
            <v>Ema</v>
          </cell>
          <cell r="E1387" t="str">
            <v>Holušová</v>
          </cell>
          <cell r="F1387" t="str">
            <v>Žena</v>
          </cell>
          <cell r="G1387" t="str">
            <v>075114/3657</v>
          </cell>
          <cell r="H1387" t="str">
            <v>Česká republika</v>
          </cell>
          <cell r="I1387" t="str">
            <v>Karla Aksamita</v>
          </cell>
          <cell r="J1387">
            <v>425</v>
          </cell>
          <cell r="K1387" t="str">
            <v>Ostrava - Pustkovec</v>
          </cell>
          <cell r="L1387">
            <v>70800</v>
          </cell>
          <cell r="M1387" t="str">
            <v>Moravskoslezský kraj</v>
          </cell>
          <cell r="O1387" t="str">
            <v>ema.holusova@czechsnowboarding.cz</v>
          </cell>
          <cell r="P1387">
            <v>39096</v>
          </cell>
          <cell r="Q1387">
            <v>14671053</v>
          </cell>
          <cell r="R1387" t="str">
            <v>Český snowboarding z.s.</v>
          </cell>
          <cell r="S1387" t="str">
            <v>Hlavní město Praha</v>
          </cell>
          <cell r="T1387" t="str">
            <v>SB</v>
          </cell>
        </row>
        <row r="1388">
          <cell r="C1388">
            <v>889166</v>
          </cell>
          <cell r="D1388" t="str">
            <v>Nela</v>
          </cell>
          <cell r="E1388" t="str">
            <v>Holušová</v>
          </cell>
          <cell r="F1388" t="str">
            <v>Žena</v>
          </cell>
          <cell r="G1388" t="str">
            <v>106027/1476</v>
          </cell>
          <cell r="H1388" t="str">
            <v>Česká republika</v>
          </cell>
          <cell r="I1388" t="str">
            <v>Karla Aksamita</v>
          </cell>
          <cell r="J1388">
            <v>425</v>
          </cell>
          <cell r="K1388" t="str">
            <v>Ostrava - Pustkovec</v>
          </cell>
          <cell r="L1388">
            <v>70800</v>
          </cell>
          <cell r="M1388" t="str">
            <v>Moravskoslezský kraj</v>
          </cell>
          <cell r="O1388" t="str">
            <v>nela.holusova@czechsnowboarding.cz</v>
          </cell>
          <cell r="P1388">
            <v>40478</v>
          </cell>
          <cell r="Q1388">
            <v>14671154</v>
          </cell>
          <cell r="R1388" t="str">
            <v>Český snowboarding z.s.</v>
          </cell>
          <cell r="S1388" t="str">
            <v>Hlavní město Praha</v>
          </cell>
          <cell r="T1388" t="str">
            <v>SB</v>
          </cell>
        </row>
        <row r="1389">
          <cell r="D1389" t="str">
            <v>Jiří</v>
          </cell>
          <cell r="E1389" t="str">
            <v>Holý</v>
          </cell>
          <cell r="F1389" t="str">
            <v>Muž</v>
          </cell>
          <cell r="G1389" t="str">
            <v>660407/0616</v>
          </cell>
          <cell r="H1389" t="str">
            <v>Česká republika</v>
          </cell>
          <cell r="I1389" t="str">
            <v>U Odborů</v>
          </cell>
          <cell r="J1389">
            <v>256</v>
          </cell>
          <cell r="K1389" t="str">
            <v>Žatec</v>
          </cell>
          <cell r="L1389">
            <v>43801</v>
          </cell>
          <cell r="M1389" t="str">
            <v>Ústecký kraj</v>
          </cell>
          <cell r="N1389" t="str">
            <v>4,20777E+11</v>
          </cell>
          <cell r="O1389" t="str">
            <v>holy@klubkrusnychhor.cz</v>
          </cell>
          <cell r="P1389">
            <v>24204</v>
          </cell>
          <cell r="Q1389">
            <v>10456809</v>
          </cell>
          <cell r="R1389" t="str">
            <v>Klub Krušných hor, z.s.</v>
          </cell>
          <cell r="S1389" t="str">
            <v>Karlovarský kraj</v>
          </cell>
          <cell r="T1389" t="str">
            <v>SB</v>
          </cell>
        </row>
        <row r="1390">
          <cell r="D1390" t="str">
            <v>Milan</v>
          </cell>
          <cell r="E1390" t="str">
            <v>Holý</v>
          </cell>
          <cell r="F1390" t="str">
            <v>Muž</v>
          </cell>
          <cell r="G1390" t="str">
            <v>611122/1699</v>
          </cell>
          <cell r="H1390" t="str">
            <v>Česká republika</v>
          </cell>
          <cell r="I1390" t="str">
            <v>Krátká</v>
          </cell>
          <cell r="J1390">
            <v>488</v>
          </cell>
          <cell r="K1390" t="str">
            <v>Kovářská</v>
          </cell>
          <cell r="L1390">
            <v>43186</v>
          </cell>
          <cell r="M1390" t="str">
            <v>Ústecký kraj</v>
          </cell>
          <cell r="N1390" t="str">
            <v>4,20603E+11</v>
          </cell>
          <cell r="O1390" t="str">
            <v>milan.klinovec@volny.cz</v>
          </cell>
          <cell r="P1390">
            <v>22607</v>
          </cell>
          <cell r="Q1390">
            <v>10456405</v>
          </cell>
          <cell r="R1390" t="str">
            <v>Klub Krušných hor, z.s.</v>
          </cell>
          <cell r="S1390" t="str">
            <v>Karlovarský kraj</v>
          </cell>
          <cell r="T1390" t="str">
            <v>SB</v>
          </cell>
        </row>
        <row r="1391">
          <cell r="D1391" t="str">
            <v>Jakub</v>
          </cell>
          <cell r="E1391" t="str">
            <v>Holzer</v>
          </cell>
          <cell r="F1391" t="str">
            <v>Muž</v>
          </cell>
          <cell r="G1391" t="str">
            <v>090212/8007</v>
          </cell>
          <cell r="H1391" t="str">
            <v>Česká republika</v>
          </cell>
          <cell r="I1391" t="str">
            <v>Svitáčková</v>
          </cell>
          <cell r="K1391" t="str">
            <v>Střezlice (Česká republika)</v>
          </cell>
          <cell r="L1391">
            <v>66447</v>
          </cell>
          <cell r="O1391" t="str">
            <v>k.eibel@post.cz</v>
          </cell>
          <cell r="P1391">
            <v>39856</v>
          </cell>
          <cell r="Q1391">
            <v>14585975</v>
          </cell>
          <cell r="R1391" t="str">
            <v>SnowKidz z.s.</v>
          </cell>
          <cell r="S1391" t="str">
            <v>Hlavní město Praha</v>
          </cell>
          <cell r="T1391" t="str">
            <v>SB</v>
          </cell>
        </row>
        <row r="1392">
          <cell r="D1392" t="str">
            <v>Filip</v>
          </cell>
          <cell r="E1392" t="str">
            <v>Honek</v>
          </cell>
          <cell r="F1392" t="str">
            <v>Muž</v>
          </cell>
          <cell r="G1392" t="str">
            <v>060316/8093</v>
          </cell>
          <cell r="H1392" t="str">
            <v>Česká republika</v>
          </cell>
          <cell r="I1392" t="str">
            <v>8. května</v>
          </cell>
          <cell r="J1392">
            <v>135</v>
          </cell>
          <cell r="K1392" t="str">
            <v>Šlapanice</v>
          </cell>
          <cell r="L1392">
            <v>66451</v>
          </cell>
          <cell r="M1392" t="str">
            <v>Jihomoravský kraj</v>
          </cell>
          <cell r="O1392" t="str">
            <v>honek.filip@czechsnowboarding.cz</v>
          </cell>
          <cell r="P1392">
            <v>38792</v>
          </cell>
          <cell r="Q1392">
            <v>14614873</v>
          </cell>
          <cell r="R1392" t="str">
            <v>Český snowboarding z.s.</v>
          </cell>
          <cell r="S1392" t="str">
            <v>Hlavní město Praha</v>
          </cell>
          <cell r="T1392" t="str">
            <v>SB</v>
          </cell>
        </row>
        <row r="1393">
          <cell r="D1393" t="str">
            <v>Iva</v>
          </cell>
          <cell r="E1393" t="str">
            <v>Honová</v>
          </cell>
          <cell r="F1393" t="str">
            <v>Žena</v>
          </cell>
          <cell r="G1393" t="str">
            <v>785711/5607</v>
          </cell>
          <cell r="H1393" t="str">
            <v>Česká republika</v>
          </cell>
          <cell r="I1393" t="str">
            <v>Ječmínkova</v>
          </cell>
          <cell r="J1393">
            <v>567</v>
          </cell>
          <cell r="K1393" t="str">
            <v>Ostrava - Stará Bělá</v>
          </cell>
          <cell r="L1393">
            <v>72400</v>
          </cell>
          <cell r="M1393" t="str">
            <v>Moravskoslezský kraj</v>
          </cell>
          <cell r="N1393" t="str">
            <v>4,20778E+11</v>
          </cell>
          <cell r="O1393" t="str">
            <v>iva.honova@czechsnowboarding.cz</v>
          </cell>
          <cell r="P1393">
            <v>28682</v>
          </cell>
          <cell r="Q1393">
            <v>14719755</v>
          </cell>
          <cell r="R1393" t="str">
            <v>Český snowboarding z.s.</v>
          </cell>
          <cell r="S1393" t="str">
            <v>Hlavní město Praha</v>
          </cell>
          <cell r="T1393" t="str">
            <v>SB</v>
          </cell>
        </row>
        <row r="1394">
          <cell r="C1394">
            <v>889185</v>
          </cell>
          <cell r="D1394" t="str">
            <v>Tereza</v>
          </cell>
          <cell r="E1394" t="str">
            <v>Honová</v>
          </cell>
          <cell r="F1394" t="str">
            <v>Žena</v>
          </cell>
          <cell r="G1394" t="str">
            <v>095519/3668</v>
          </cell>
          <cell r="H1394" t="str">
            <v>Česká republika</v>
          </cell>
          <cell r="I1394" t="str">
            <v>Ječmínkova</v>
          </cell>
          <cell r="J1394">
            <v>567</v>
          </cell>
          <cell r="K1394" t="str">
            <v>Ostrava - Stará Bělá</v>
          </cell>
          <cell r="L1394">
            <v>72400</v>
          </cell>
          <cell r="M1394" t="str">
            <v>Moravskoslezský kraj</v>
          </cell>
          <cell r="N1394" t="str">
            <v>4,20778E+11</v>
          </cell>
          <cell r="O1394" t="str">
            <v>terza.honova@czechsnowboarding.cz</v>
          </cell>
          <cell r="P1394">
            <v>39952</v>
          </cell>
          <cell r="Q1394">
            <v>14719654</v>
          </cell>
          <cell r="R1394" t="str">
            <v>Český snowboarding z.s.</v>
          </cell>
          <cell r="S1394" t="str">
            <v>Hlavní město Praha</v>
          </cell>
          <cell r="T1394" t="str">
            <v>SB</v>
          </cell>
        </row>
        <row r="1395">
          <cell r="D1395" t="str">
            <v>Amálie</v>
          </cell>
          <cell r="E1395" t="str">
            <v>Honsová</v>
          </cell>
          <cell r="F1395" t="str">
            <v>Žena</v>
          </cell>
          <cell r="G1395" t="str">
            <v>105521/7922</v>
          </cell>
          <cell r="H1395" t="str">
            <v>Česká republika</v>
          </cell>
          <cell r="I1395" t="str">
            <v>Dostálova</v>
          </cell>
          <cell r="J1395">
            <v>99</v>
          </cell>
          <cell r="K1395" t="str">
            <v>Brno - Stránice</v>
          </cell>
          <cell r="L1395">
            <v>60200</v>
          </cell>
          <cell r="M1395" t="str">
            <v>Jihomoravský kraj</v>
          </cell>
          <cell r="O1395" t="str">
            <v>misa.hons@gmail.com</v>
          </cell>
          <cell r="P1395">
            <v>40319</v>
          </cell>
          <cell r="Q1395">
            <v>14610126</v>
          </cell>
          <cell r="R1395" t="str">
            <v>Český snowboarding z.s.</v>
          </cell>
          <cell r="S1395" t="str">
            <v>Hlavní město Praha</v>
          </cell>
          <cell r="T1395" t="str">
            <v>SB</v>
          </cell>
        </row>
        <row r="1396">
          <cell r="D1396" t="str">
            <v>Eliška</v>
          </cell>
          <cell r="E1396" t="str">
            <v>Honsová</v>
          </cell>
          <cell r="F1396" t="str">
            <v>Žena</v>
          </cell>
          <cell r="G1396" t="str">
            <v>125802/1842</v>
          </cell>
          <cell r="H1396" t="str">
            <v>Česká republika</v>
          </cell>
          <cell r="I1396" t="str">
            <v>Dostálova</v>
          </cell>
          <cell r="J1396">
            <v>99</v>
          </cell>
          <cell r="K1396" t="str">
            <v>Brno - Stránice</v>
          </cell>
          <cell r="L1396">
            <v>60200</v>
          </cell>
          <cell r="M1396" t="str">
            <v>Jihomoravský kraj</v>
          </cell>
          <cell r="O1396" t="str">
            <v>misa.hons@gmail.com</v>
          </cell>
          <cell r="P1396">
            <v>41123</v>
          </cell>
          <cell r="Q1396">
            <v>14610227</v>
          </cell>
          <cell r="R1396" t="str">
            <v>Český snowboarding z.s.</v>
          </cell>
          <cell r="S1396" t="str">
            <v>Hlavní město Praha</v>
          </cell>
          <cell r="T1396" t="str">
            <v>SB</v>
          </cell>
        </row>
        <row r="1397">
          <cell r="D1397" t="str">
            <v>David</v>
          </cell>
          <cell r="E1397" t="str">
            <v>Honz</v>
          </cell>
          <cell r="F1397" t="str">
            <v>Muž</v>
          </cell>
          <cell r="G1397" t="str">
            <v>920908/0441</v>
          </cell>
          <cell r="H1397" t="str">
            <v>Česká republika</v>
          </cell>
          <cell r="I1397" t="str">
            <v>U Lidového domu</v>
          </cell>
          <cell r="J1397">
            <v>857</v>
          </cell>
          <cell r="K1397" t="str">
            <v>Praha - Vysočany</v>
          </cell>
          <cell r="L1397">
            <v>19000</v>
          </cell>
          <cell r="M1397" t="str">
            <v>Hlavní město Praha</v>
          </cell>
          <cell r="O1397" t="str">
            <v>honzdavid@gmail.com</v>
          </cell>
          <cell r="P1397">
            <v>33855</v>
          </cell>
          <cell r="Q1397">
            <v>13407225</v>
          </cell>
          <cell r="R1397" t="str">
            <v>Český snowboarding z.s.</v>
          </cell>
          <cell r="S1397" t="str">
            <v>Hlavní město Praha</v>
          </cell>
          <cell r="T1397" t="str">
            <v>SB</v>
          </cell>
        </row>
        <row r="1398">
          <cell r="D1398" t="str">
            <v>Anna</v>
          </cell>
          <cell r="E1398" t="str">
            <v>Honzátková</v>
          </cell>
          <cell r="F1398" t="str">
            <v>Žena</v>
          </cell>
          <cell r="G1398" t="str">
            <v>905121/0399</v>
          </cell>
          <cell r="H1398" t="str">
            <v>Česká republika</v>
          </cell>
          <cell r="I1398" t="str">
            <v>Práčská</v>
          </cell>
          <cell r="J1398">
            <v>2590</v>
          </cell>
          <cell r="K1398" t="str">
            <v>Praha - Záběhlice</v>
          </cell>
          <cell r="L1398">
            <v>10600</v>
          </cell>
          <cell r="M1398" t="str">
            <v>Hlavní město Praha</v>
          </cell>
          <cell r="O1398" t="str">
            <v>anna.honzatkova@ceskysnowboarding.cz</v>
          </cell>
          <cell r="P1398">
            <v>32894</v>
          </cell>
          <cell r="Q1398">
            <v>12915656</v>
          </cell>
          <cell r="R1398" t="str">
            <v>Český snowboarding z.s.</v>
          </cell>
          <cell r="S1398" t="str">
            <v>Hlavní město Praha</v>
          </cell>
          <cell r="T1398" t="str">
            <v>SB</v>
          </cell>
        </row>
        <row r="1399">
          <cell r="D1399" t="str">
            <v>Kristýna</v>
          </cell>
          <cell r="E1399" t="str">
            <v>Honzková</v>
          </cell>
          <cell r="F1399" t="str">
            <v>Žena</v>
          </cell>
          <cell r="G1399" t="str">
            <v>105920/1022</v>
          </cell>
          <cell r="H1399" t="str">
            <v>Česká republika</v>
          </cell>
          <cell r="I1399" t="str">
            <v>Marty Krásové</v>
          </cell>
          <cell r="J1399">
            <v>4456</v>
          </cell>
          <cell r="K1399" t="str">
            <v>Ostrava - Poruba</v>
          </cell>
          <cell r="L1399">
            <v>70800</v>
          </cell>
          <cell r="M1399" t="str">
            <v>Moravskoslezský kraj</v>
          </cell>
          <cell r="N1399" t="str">
            <v>4,20603E+11</v>
          </cell>
          <cell r="O1399" t="str">
            <v>kristýna.honzkova@czechsnowboarding.cz</v>
          </cell>
          <cell r="P1399">
            <v>40441</v>
          </cell>
          <cell r="Q1399">
            <v>14712479</v>
          </cell>
          <cell r="R1399" t="str">
            <v>Český snowboarding z.s.</v>
          </cell>
          <cell r="S1399" t="str">
            <v>Hlavní město Praha</v>
          </cell>
          <cell r="T1399" t="str">
            <v>SB</v>
          </cell>
        </row>
        <row r="1400">
          <cell r="C1400">
            <v>888841</v>
          </cell>
          <cell r="D1400" t="str">
            <v>Vendula</v>
          </cell>
          <cell r="E1400" t="str">
            <v>Hopjaková</v>
          </cell>
          <cell r="F1400" t="str">
            <v>Žena</v>
          </cell>
          <cell r="G1400" t="str">
            <v>965610/5734</v>
          </cell>
          <cell r="H1400" t="str">
            <v>Česká republika</v>
          </cell>
          <cell r="I1400" t="str">
            <v>Hradská</v>
          </cell>
          <cell r="J1400">
            <v>107</v>
          </cell>
          <cell r="K1400" t="str">
            <v>Loštice</v>
          </cell>
          <cell r="L1400">
            <v>78983</v>
          </cell>
          <cell r="M1400" t="str">
            <v>Olomoucký kraj</v>
          </cell>
          <cell r="N1400" t="str">
            <v>4,20728E+11</v>
          </cell>
          <cell r="O1400" t="str">
            <v>vendyhopjakova@seznam.cz</v>
          </cell>
          <cell r="P1400">
            <v>35226</v>
          </cell>
          <cell r="Q1400">
            <v>11756609</v>
          </cell>
          <cell r="R1400" t="str">
            <v>Czech snowboardcross team z.s.</v>
          </cell>
          <cell r="S1400" t="str">
            <v>Hlavní město Praha</v>
          </cell>
          <cell r="T1400" t="str">
            <v>SB</v>
          </cell>
        </row>
        <row r="1401">
          <cell r="D1401" t="str">
            <v>Jana</v>
          </cell>
          <cell r="E1401" t="str">
            <v>Hopjáková</v>
          </cell>
          <cell r="F1401" t="str">
            <v>Žena</v>
          </cell>
          <cell r="G1401" t="str">
            <v>855904/7695</v>
          </cell>
          <cell r="H1401" t="str">
            <v>Česká republika</v>
          </cell>
          <cell r="I1401" t="str">
            <v>Raškovice</v>
          </cell>
          <cell r="K1401" t="str">
            <v>Frýdek-Místek (Česká republika)</v>
          </cell>
          <cell r="L1401">
            <v>73901</v>
          </cell>
          <cell r="N1401" t="str">
            <v>4,20608E+11</v>
          </cell>
          <cell r="O1401" t="str">
            <v>hopjakova@ceskysnowboarding.cz</v>
          </cell>
          <cell r="P1401">
            <v>31294</v>
          </cell>
          <cell r="Q1401">
            <v>10592609</v>
          </cell>
          <cell r="R1401" t="str">
            <v>Český snowboarding z.s.</v>
          </cell>
          <cell r="S1401" t="str">
            <v>Hlavní město Praha</v>
          </cell>
          <cell r="T1401" t="str">
            <v>SB</v>
          </cell>
        </row>
        <row r="1402">
          <cell r="D1402" t="str">
            <v>Ondřej</v>
          </cell>
          <cell r="E1402" t="str">
            <v>Horáček</v>
          </cell>
          <cell r="F1402" t="str">
            <v>Muž</v>
          </cell>
          <cell r="G1402" t="str">
            <v>980618/4597</v>
          </cell>
          <cell r="H1402" t="str">
            <v>Česká republika</v>
          </cell>
          <cell r="I1402" t="str">
            <v>Bukovany</v>
          </cell>
          <cell r="J1402">
            <v>58</v>
          </cell>
          <cell r="K1402" t="str">
            <v>Bukovany</v>
          </cell>
          <cell r="L1402">
            <v>69631</v>
          </cell>
          <cell r="M1402" t="str">
            <v>Jihomoravský kraj</v>
          </cell>
          <cell r="O1402" t="str">
            <v>o.hor58@seznam.cz</v>
          </cell>
          <cell r="P1402">
            <v>35964</v>
          </cell>
          <cell r="Q1402">
            <v>14724506</v>
          </cell>
          <cell r="R1402" t="str">
            <v>Český snowboarding z.s.</v>
          </cell>
          <cell r="S1402" t="str">
            <v>Hlavní město Praha</v>
          </cell>
          <cell r="T1402" t="str">
            <v>SB</v>
          </cell>
        </row>
        <row r="1403">
          <cell r="C1403">
            <v>774333</v>
          </cell>
          <cell r="D1403" t="str">
            <v>Petr</v>
          </cell>
          <cell r="E1403" t="str">
            <v>Horáček</v>
          </cell>
          <cell r="F1403" t="str">
            <v>Muž</v>
          </cell>
          <cell r="G1403" t="str">
            <v>801123/0018</v>
          </cell>
          <cell r="H1403" t="str">
            <v>Česká republika</v>
          </cell>
          <cell r="I1403" t="str">
            <v>Háj</v>
          </cell>
          <cell r="J1403">
            <v>210</v>
          </cell>
          <cell r="K1403" t="str">
            <v>Loučná pod Klínovcem - Háj</v>
          </cell>
          <cell r="L1403">
            <v>43191</v>
          </cell>
          <cell r="M1403" t="str">
            <v>Ústecký kraj</v>
          </cell>
          <cell r="O1403" t="str">
            <v>horacek@sportclub2000.eu</v>
          </cell>
          <cell r="P1403">
            <v>29548</v>
          </cell>
          <cell r="Q1403">
            <v>10489545</v>
          </cell>
          <cell r="R1403" t="str">
            <v>Sport Club 2000, z.s.</v>
          </cell>
          <cell r="S1403" t="str">
            <v>Ústecký kraj</v>
          </cell>
          <cell r="T1403" t="str">
            <v>SB</v>
          </cell>
        </row>
        <row r="1404">
          <cell r="C1404">
            <v>885409</v>
          </cell>
          <cell r="D1404" t="str">
            <v>Gabriela</v>
          </cell>
          <cell r="E1404" t="str">
            <v>Horáčková</v>
          </cell>
          <cell r="F1404" t="str">
            <v>Žena</v>
          </cell>
          <cell r="G1404" t="str">
            <v>065202/8454</v>
          </cell>
          <cell r="H1404" t="str">
            <v>Česká republika</v>
          </cell>
          <cell r="I1404" t="str">
            <v>Nová Véska</v>
          </cell>
          <cell r="K1404" t="str">
            <v>Staré Město u Bruntálu (Česká republika)</v>
          </cell>
          <cell r="L1404" t="str">
            <v>793 33</v>
          </cell>
          <cell r="O1404" t="str">
            <v>gabca@seznam.cz</v>
          </cell>
          <cell r="P1404">
            <v>38750</v>
          </cell>
          <cell r="Q1404">
            <v>11526132</v>
          </cell>
          <cell r="R1404" t="str">
            <v>Tréninkové centrum Praděd, zapsaný spolek</v>
          </cell>
          <cell r="S1404" t="str">
            <v>Moravskoslezský kraj</v>
          </cell>
          <cell r="T1404" t="str">
            <v>AD</v>
          </cell>
        </row>
        <row r="1405">
          <cell r="D1405" t="str">
            <v>Veronika</v>
          </cell>
          <cell r="E1405" t="str">
            <v>Horáčková</v>
          </cell>
          <cell r="F1405" t="str">
            <v>Žena</v>
          </cell>
          <cell r="G1405" t="str">
            <v>026229/5297</v>
          </cell>
          <cell r="H1405" t="str">
            <v>Česká republika</v>
          </cell>
          <cell r="I1405" t="str">
            <v>Nová Véska</v>
          </cell>
          <cell r="K1405" t="str">
            <v>Nová Véska (Česká republika)</v>
          </cell>
          <cell r="L1405" t="str">
            <v>793 36</v>
          </cell>
          <cell r="O1405" t="str">
            <v>verisek@seznam.cz</v>
          </cell>
          <cell r="P1405">
            <v>37619</v>
          </cell>
          <cell r="Q1405">
            <v>11237657</v>
          </cell>
          <cell r="R1405" t="str">
            <v>Tréninkové centrum Praděd, zapsaný spolek</v>
          </cell>
          <cell r="S1405" t="str">
            <v>Moravskoslezský kraj</v>
          </cell>
          <cell r="T1405" t="str">
            <v>AD</v>
          </cell>
        </row>
        <row r="1406">
          <cell r="D1406" t="str">
            <v>Denis</v>
          </cell>
          <cell r="E1406" t="str">
            <v>Horák</v>
          </cell>
          <cell r="F1406" t="str">
            <v>Muž</v>
          </cell>
          <cell r="G1406" t="str">
            <v>090529/3378</v>
          </cell>
          <cell r="H1406" t="str">
            <v>Česká republika</v>
          </cell>
          <cell r="I1406" t="str">
            <v>Štěpánkovice</v>
          </cell>
          <cell r="K1406" t="str">
            <v>Štěpánkovice (Česká republika)</v>
          </cell>
          <cell r="L1406">
            <v>74728</v>
          </cell>
          <cell r="N1406" t="str">
            <v>4,20607E+11</v>
          </cell>
          <cell r="O1406" t="str">
            <v>denis.horak@czechsnowboarding.cz</v>
          </cell>
          <cell r="P1406">
            <v>39962</v>
          </cell>
          <cell r="Q1406">
            <v>14687120</v>
          </cell>
          <cell r="R1406" t="str">
            <v>Český snowboarding z.s.</v>
          </cell>
          <cell r="S1406" t="str">
            <v>Hlavní město Praha</v>
          </cell>
          <cell r="T1406" t="str">
            <v>SB</v>
          </cell>
        </row>
        <row r="1407">
          <cell r="D1407" t="str">
            <v>Filip</v>
          </cell>
          <cell r="E1407" t="str">
            <v>Horák</v>
          </cell>
          <cell r="F1407" t="str">
            <v>Muž</v>
          </cell>
          <cell r="G1407" t="str">
            <v>960817/1518</v>
          </cell>
          <cell r="H1407" t="str">
            <v>Česká republika</v>
          </cell>
          <cell r="I1407" t="str">
            <v>U Víta</v>
          </cell>
          <cell r="J1407">
            <v>900</v>
          </cell>
          <cell r="K1407" t="str">
            <v>Jemnice</v>
          </cell>
          <cell r="L1407">
            <v>67531</v>
          </cell>
          <cell r="M1407" t="str">
            <v>Kraj Vysočina</v>
          </cell>
          <cell r="O1407" t="str">
            <v>fila.horak@seznam.cz</v>
          </cell>
          <cell r="P1407">
            <v>35294</v>
          </cell>
          <cell r="Q1407">
            <v>14723492</v>
          </cell>
          <cell r="R1407" t="str">
            <v>Český snowboarding z.s.</v>
          </cell>
          <cell r="S1407" t="str">
            <v>Hlavní město Praha</v>
          </cell>
          <cell r="T1407" t="str">
            <v>SB</v>
          </cell>
        </row>
        <row r="1408">
          <cell r="D1408" t="str">
            <v>Ivo</v>
          </cell>
          <cell r="E1408" t="str">
            <v>Horák</v>
          </cell>
          <cell r="F1408" t="str">
            <v>Muž</v>
          </cell>
          <cell r="G1408" t="str">
            <v>030604/0163</v>
          </cell>
          <cell r="H1408" t="str">
            <v>Česká republika</v>
          </cell>
          <cell r="I1408" t="str">
            <v>Topolská</v>
          </cell>
          <cell r="J1408">
            <v>2111</v>
          </cell>
          <cell r="K1408" t="str">
            <v>Černošice</v>
          </cell>
          <cell r="L1408">
            <v>25228</v>
          </cell>
          <cell r="M1408" t="str">
            <v>Středočeský kraj</v>
          </cell>
          <cell r="O1408" t="str">
            <v>horys@sportclubfun.com</v>
          </cell>
          <cell r="P1408">
            <v>37776</v>
          </cell>
          <cell r="Q1408">
            <v>11731347</v>
          </cell>
          <cell r="R1408" t="str">
            <v>Sport Club Fun, z.s.</v>
          </cell>
          <cell r="S1408" t="str">
            <v>Hlavní město Praha</v>
          </cell>
          <cell r="T1408" t="str">
            <v>SB</v>
          </cell>
        </row>
        <row r="1409">
          <cell r="D1409" t="str">
            <v>Jan</v>
          </cell>
          <cell r="E1409" t="str">
            <v>Horák</v>
          </cell>
          <cell r="F1409" t="str">
            <v>Muž</v>
          </cell>
          <cell r="G1409" t="str">
            <v>820215/2860</v>
          </cell>
          <cell r="H1409" t="str">
            <v>Česká republika</v>
          </cell>
          <cell r="I1409" t="str">
            <v>Heřmanova</v>
          </cell>
          <cell r="K1409" t="str">
            <v>Praha 7 (Česká republika)</v>
          </cell>
          <cell r="L1409">
            <v>10700</v>
          </cell>
          <cell r="O1409" t="str">
            <v>horak@ceskysnowboarding.cz</v>
          </cell>
          <cell r="P1409">
            <v>29997</v>
          </cell>
          <cell r="Q1409">
            <v>10728712</v>
          </cell>
          <cell r="R1409" t="str">
            <v>Český snowboarding z.s.</v>
          </cell>
          <cell r="S1409" t="str">
            <v>Hlavní město Praha</v>
          </cell>
          <cell r="T1409" t="str">
            <v>SB</v>
          </cell>
        </row>
        <row r="1410">
          <cell r="D1410" t="str">
            <v>Jaroslav</v>
          </cell>
          <cell r="E1410" t="str">
            <v>Horák</v>
          </cell>
          <cell r="F1410" t="str">
            <v>Muž</v>
          </cell>
          <cell r="G1410" t="str">
            <v>840526/5319</v>
          </cell>
          <cell r="H1410" t="str">
            <v>Česká republika</v>
          </cell>
          <cell r="I1410" t="str">
            <v>Dřevařská</v>
          </cell>
          <cell r="J1410">
            <v>1155</v>
          </cell>
          <cell r="K1410" t="str">
            <v>Liberec XXX-Vratislavice nad Nisou</v>
          </cell>
          <cell r="L1410">
            <v>46311</v>
          </cell>
          <cell r="M1410" t="str">
            <v>Liberecký kraj</v>
          </cell>
          <cell r="N1410" t="str">
            <v>4,20777E+11</v>
          </cell>
          <cell r="O1410" t="str">
            <v>horakj@ceskysnowboarding.cz</v>
          </cell>
          <cell r="P1410">
            <v>30828</v>
          </cell>
          <cell r="Q1410">
            <v>10602511</v>
          </cell>
          <cell r="R1410" t="str">
            <v>Český snowboarding z.s.</v>
          </cell>
          <cell r="S1410" t="str">
            <v>Hlavní město Praha</v>
          </cell>
          <cell r="T1410" t="str">
            <v>SB</v>
          </cell>
        </row>
        <row r="1411">
          <cell r="D1411" t="str">
            <v>Jaroslav</v>
          </cell>
          <cell r="E1411" t="str">
            <v>Horák</v>
          </cell>
          <cell r="F1411" t="str">
            <v>Muž</v>
          </cell>
          <cell r="G1411" t="str">
            <v>000511/0424</v>
          </cell>
          <cell r="H1411" t="str">
            <v>Česká republika</v>
          </cell>
          <cell r="I1411" t="str">
            <v>Topolská</v>
          </cell>
          <cell r="J1411">
            <v>2111</v>
          </cell>
          <cell r="K1411" t="str">
            <v>Černošice</v>
          </cell>
          <cell r="L1411">
            <v>25228</v>
          </cell>
          <cell r="M1411" t="str">
            <v>Středočeský kraj</v>
          </cell>
          <cell r="O1411" t="str">
            <v>horak@sportclubfun.com</v>
          </cell>
          <cell r="P1411">
            <v>36657</v>
          </cell>
          <cell r="Q1411">
            <v>11731246</v>
          </cell>
          <cell r="R1411" t="str">
            <v>Sport Club Fun, z.s.</v>
          </cell>
          <cell r="S1411" t="str">
            <v>Hlavní město Praha</v>
          </cell>
          <cell r="T1411" t="str">
            <v>SB</v>
          </cell>
        </row>
        <row r="1412">
          <cell r="D1412" t="str">
            <v>Pavel</v>
          </cell>
          <cell r="E1412" t="str">
            <v>Horák</v>
          </cell>
          <cell r="F1412" t="str">
            <v>Muž</v>
          </cell>
          <cell r="G1412" t="str">
            <v>101129/0863</v>
          </cell>
          <cell r="H1412" t="str">
            <v>Česká republika</v>
          </cell>
          <cell r="I1412" t="str">
            <v>Pionýrská</v>
          </cell>
          <cell r="J1412">
            <v>533</v>
          </cell>
          <cell r="K1412" t="str">
            <v>Moravský Krumlov</v>
          </cell>
          <cell r="L1412">
            <v>67201</v>
          </cell>
          <cell r="M1412" t="str">
            <v>Jihomoravský kraj</v>
          </cell>
          <cell r="O1412" t="str">
            <v>simka@post.cz</v>
          </cell>
          <cell r="P1412">
            <v>40511</v>
          </cell>
          <cell r="Q1412">
            <v>14604567</v>
          </cell>
          <cell r="R1412" t="str">
            <v>Klub Krušných hor, z.s.</v>
          </cell>
          <cell r="S1412" t="str">
            <v>Karlovarský kraj</v>
          </cell>
          <cell r="T1412" t="str">
            <v>SB</v>
          </cell>
        </row>
        <row r="1413">
          <cell r="C1413">
            <v>776040</v>
          </cell>
          <cell r="D1413" t="str">
            <v>Petr</v>
          </cell>
          <cell r="E1413" t="str">
            <v>Horák</v>
          </cell>
          <cell r="F1413" t="str">
            <v>Muž</v>
          </cell>
          <cell r="G1413" t="str">
            <v>910907/0718</v>
          </cell>
          <cell r="H1413" t="str">
            <v>Česká republika</v>
          </cell>
          <cell r="I1413" t="str">
            <v>U Dubu</v>
          </cell>
          <cell r="J1413">
            <v>379</v>
          </cell>
          <cell r="K1413" t="str">
            <v>Braškov</v>
          </cell>
          <cell r="L1413">
            <v>27351</v>
          </cell>
          <cell r="M1413" t="str">
            <v>Středočeský kraj</v>
          </cell>
          <cell r="N1413" t="str">
            <v>4,20721E+11</v>
          </cell>
          <cell r="O1413" t="str">
            <v>horis.snb68@gmail.com</v>
          </cell>
          <cell r="P1413">
            <v>33488</v>
          </cell>
          <cell r="Q1413">
            <v>11473184</v>
          </cell>
          <cell r="R1413" t="str">
            <v>Český snowboarding z.s.</v>
          </cell>
          <cell r="S1413" t="str">
            <v>Hlavní město Praha</v>
          </cell>
          <cell r="T1413" t="str">
            <v>SB</v>
          </cell>
        </row>
        <row r="1414">
          <cell r="D1414" t="str">
            <v>Radim</v>
          </cell>
          <cell r="E1414" t="str">
            <v>Horák</v>
          </cell>
          <cell r="F1414" t="str">
            <v>Muž</v>
          </cell>
          <cell r="G1414" t="str">
            <v>690414/4214</v>
          </cell>
          <cell r="H1414" t="str">
            <v>Česká republika</v>
          </cell>
          <cell r="I1414" t="str">
            <v>Týnišťská</v>
          </cell>
          <cell r="J1414">
            <v>97</v>
          </cell>
          <cell r="K1414" t="str">
            <v>Třebechovice pod Orebem</v>
          </cell>
          <cell r="L1414">
            <v>50346</v>
          </cell>
          <cell r="M1414" t="str">
            <v>Královéhradecký kraj</v>
          </cell>
          <cell r="O1414" t="str">
            <v>horakr@ceskysnowboarding.cz</v>
          </cell>
          <cell r="P1414">
            <v>25307</v>
          </cell>
          <cell r="Q1414">
            <v>10857943</v>
          </cell>
          <cell r="R1414" t="str">
            <v>Český snowboarding z.s.</v>
          </cell>
          <cell r="S1414" t="str">
            <v>Hlavní město Praha</v>
          </cell>
          <cell r="T1414" t="str">
            <v>SB</v>
          </cell>
        </row>
        <row r="1415">
          <cell r="D1415" t="str">
            <v>Amálie</v>
          </cell>
          <cell r="E1415" t="str">
            <v>Horáková</v>
          </cell>
          <cell r="F1415" t="str">
            <v>Žena</v>
          </cell>
          <cell r="G1415" t="str">
            <v>055728/8006</v>
          </cell>
          <cell r="H1415" t="str">
            <v>Česká republika</v>
          </cell>
          <cell r="I1415" t="str">
            <v>Jana Uhra</v>
          </cell>
          <cell r="K1415" t="str">
            <v>Brno (Česká republika)</v>
          </cell>
          <cell r="L1415" t="str">
            <v>602 00</v>
          </cell>
          <cell r="O1415" t="str">
            <v>amalie.horakova@czechsnowboarding.cz</v>
          </cell>
          <cell r="P1415">
            <v>38561</v>
          </cell>
          <cell r="Q1415">
            <v>14667518</v>
          </cell>
          <cell r="R1415" t="str">
            <v>Český snowboarding z.s.</v>
          </cell>
          <cell r="S1415" t="str">
            <v>Hlavní město Praha</v>
          </cell>
          <cell r="T1415" t="str">
            <v>SB</v>
          </cell>
        </row>
        <row r="1416">
          <cell r="D1416" t="str">
            <v>Jana</v>
          </cell>
          <cell r="E1416" t="str">
            <v>Horáková</v>
          </cell>
          <cell r="F1416" t="str">
            <v>Žena</v>
          </cell>
          <cell r="H1416" t="str">
            <v>Slovensko</v>
          </cell>
          <cell r="I1416" t="str">
            <v>Orechova</v>
          </cell>
          <cell r="K1416" t="str">
            <v>Nitra (Česká republika)</v>
          </cell>
          <cell r="L1416">
            <v>94901</v>
          </cell>
          <cell r="O1416" t="str">
            <v>horakovaj@yahoo.com</v>
          </cell>
          <cell r="P1416">
            <v>32688</v>
          </cell>
          <cell r="Q1416">
            <v>13390451</v>
          </cell>
          <cell r="R1416" t="str">
            <v>Český snowboarding z.s.</v>
          </cell>
          <cell r="S1416" t="str">
            <v>Hlavní město Praha</v>
          </cell>
          <cell r="T1416" t="str">
            <v>SB</v>
          </cell>
        </row>
        <row r="1417">
          <cell r="D1417" t="str">
            <v>Tereza</v>
          </cell>
          <cell r="E1417" t="str">
            <v>Horáková</v>
          </cell>
          <cell r="F1417" t="str">
            <v>Žena</v>
          </cell>
          <cell r="G1417" t="str">
            <v>085423/3842</v>
          </cell>
          <cell r="H1417" t="str">
            <v>Česká republika</v>
          </cell>
          <cell r="I1417" t="str">
            <v>Bílovice</v>
          </cell>
          <cell r="K1417" t="str">
            <v>Bílovice nad Svitavou (Česká republika)</v>
          </cell>
          <cell r="L1417">
            <v>66401</v>
          </cell>
          <cell r="O1417" t="str">
            <v>phoraky@centrum.cz</v>
          </cell>
          <cell r="P1417">
            <v>39561</v>
          </cell>
          <cell r="Q1417">
            <v>14603456</v>
          </cell>
          <cell r="R1417" t="str">
            <v>Klub Krušných hor, z.s.</v>
          </cell>
          <cell r="S1417" t="str">
            <v>Karlovarský kraj</v>
          </cell>
          <cell r="T1417" t="str">
            <v>SB</v>
          </cell>
        </row>
        <row r="1418">
          <cell r="C1418">
            <v>773738</v>
          </cell>
          <cell r="D1418" t="str">
            <v>Pavel</v>
          </cell>
          <cell r="E1418" t="str">
            <v>Horal</v>
          </cell>
          <cell r="F1418" t="str">
            <v>Muž</v>
          </cell>
          <cell r="G1418" t="str">
            <v>040325/6337</v>
          </cell>
          <cell r="H1418" t="str">
            <v>Česká republika</v>
          </cell>
          <cell r="I1418" t="str">
            <v>Hájná Hora</v>
          </cell>
          <cell r="J1418">
            <v>600</v>
          </cell>
          <cell r="K1418" t="str">
            <v>Vimperk II</v>
          </cell>
          <cell r="L1418">
            <v>38501</v>
          </cell>
          <cell r="M1418" t="str">
            <v>Jihočeský kraj</v>
          </cell>
          <cell r="N1418" t="str">
            <v>4,20606E+11</v>
          </cell>
          <cell r="O1418" t="str">
            <v>hajnahora@centrum.cz</v>
          </cell>
          <cell r="P1418">
            <v>38071</v>
          </cell>
          <cell r="Q1418">
            <v>13379842</v>
          </cell>
          <cell r="R1418" t="str">
            <v>SK SNOWRIDERS VIMPERK  z.s.</v>
          </cell>
          <cell r="S1418" t="str">
            <v>Jihočeský kraj</v>
          </cell>
          <cell r="T1418" t="str">
            <v>SB</v>
          </cell>
        </row>
        <row r="1419">
          <cell r="D1419" t="str">
            <v>Dita</v>
          </cell>
          <cell r="E1419" t="str">
            <v>Horávová</v>
          </cell>
          <cell r="F1419" t="str">
            <v>Žena</v>
          </cell>
          <cell r="G1419" t="str">
            <v>745227/4676</v>
          </cell>
          <cell r="H1419" t="str">
            <v>Česká republika</v>
          </cell>
          <cell r="I1419" t="str">
            <v>Polní</v>
          </cell>
          <cell r="J1419">
            <v>687</v>
          </cell>
          <cell r="K1419" t="str">
            <v>Křenovice</v>
          </cell>
          <cell r="L1419">
            <v>68352</v>
          </cell>
          <cell r="M1419" t="str">
            <v>Jihomoravský kraj</v>
          </cell>
          <cell r="O1419" t="str">
            <v>horavova@czechsnowboarding.cz</v>
          </cell>
          <cell r="P1419">
            <v>27087</v>
          </cell>
          <cell r="Q1419">
            <v>14643973</v>
          </cell>
          <cell r="R1419" t="str">
            <v>Český snowboarding z.s.</v>
          </cell>
          <cell r="S1419" t="str">
            <v>Hlavní město Praha</v>
          </cell>
          <cell r="T1419" t="str">
            <v>SB</v>
          </cell>
        </row>
        <row r="1420">
          <cell r="D1420" t="str">
            <v>Petr</v>
          </cell>
          <cell r="E1420" t="str">
            <v>Horehleď</v>
          </cell>
          <cell r="F1420" t="str">
            <v>Muž</v>
          </cell>
          <cell r="G1420" t="str">
            <v>810913/5419</v>
          </cell>
          <cell r="H1420" t="str">
            <v>Česká republika</v>
          </cell>
          <cell r="I1420" t="str">
            <v>Slezského odboje</v>
          </cell>
          <cell r="J1420">
            <v>106</v>
          </cell>
          <cell r="K1420" t="str">
            <v>Háj ve Slezsku - Chabičov</v>
          </cell>
          <cell r="L1420">
            <v>74792</v>
          </cell>
          <cell r="M1420" t="str">
            <v>Moravskoslezský kraj</v>
          </cell>
          <cell r="O1420" t="str">
            <v>horohled@ceskysnowboarding.cz</v>
          </cell>
          <cell r="P1420">
            <v>29842</v>
          </cell>
          <cell r="Q1420">
            <v>10864815</v>
          </cell>
          <cell r="R1420" t="str">
            <v>Český snowboarding z.s.</v>
          </cell>
          <cell r="S1420" t="str">
            <v>Hlavní město Praha</v>
          </cell>
          <cell r="T1420" t="str">
            <v>SB</v>
          </cell>
        </row>
        <row r="1421">
          <cell r="D1421" t="str">
            <v>Eliška Sofie</v>
          </cell>
          <cell r="E1421" t="str">
            <v>Horejsková</v>
          </cell>
          <cell r="F1421" t="str">
            <v>Žena</v>
          </cell>
          <cell r="G1421" t="str">
            <v>115927/0596</v>
          </cell>
          <cell r="H1421" t="str">
            <v>Česká republika</v>
          </cell>
          <cell r="I1421" t="str">
            <v>Mrázova</v>
          </cell>
          <cell r="J1421">
            <v>1619</v>
          </cell>
          <cell r="K1421" t="str">
            <v>Litoměřice - Předměstí</v>
          </cell>
          <cell r="L1421">
            <v>41201</v>
          </cell>
          <cell r="M1421" t="str">
            <v>Ústecký kraj</v>
          </cell>
          <cell r="N1421" t="str">
            <v>4,20723E+11</v>
          </cell>
          <cell r="O1421" t="str">
            <v>petra@horejsek.cz</v>
          </cell>
          <cell r="P1421">
            <v>40813</v>
          </cell>
          <cell r="Q1421">
            <v>16368142</v>
          </cell>
          <cell r="R1421" t="str">
            <v>SK Freestyle Area z. s.</v>
          </cell>
          <cell r="S1421" t="str">
            <v>Liberecký kraj</v>
          </cell>
          <cell r="T1421" t="str">
            <v>SB</v>
          </cell>
        </row>
        <row r="1422">
          <cell r="D1422" t="str">
            <v>Klára</v>
          </cell>
          <cell r="E1422" t="str">
            <v>Horil</v>
          </cell>
          <cell r="F1422" t="str">
            <v>Žena</v>
          </cell>
          <cell r="G1422" t="str">
            <v>845423/3997</v>
          </cell>
          <cell r="H1422" t="str">
            <v>Česká republika</v>
          </cell>
          <cell r="I1422" t="str">
            <v>Vaňhalova</v>
          </cell>
          <cell r="J1422">
            <v>394</v>
          </cell>
          <cell r="K1422" t="str">
            <v>Brno - Kohoutovice</v>
          </cell>
          <cell r="L1422">
            <v>62300</v>
          </cell>
          <cell r="M1422" t="str">
            <v>Jihomoravský kraj</v>
          </cell>
          <cell r="O1422" t="str">
            <v>horil.klara@czechsnowboarding.cz</v>
          </cell>
          <cell r="P1422">
            <v>30795</v>
          </cell>
          <cell r="Q1422">
            <v>14622755</v>
          </cell>
          <cell r="R1422" t="str">
            <v>Český snowboarding z.s.</v>
          </cell>
          <cell r="S1422" t="str">
            <v>Hlavní město Praha</v>
          </cell>
          <cell r="T1422" t="str">
            <v>SB</v>
          </cell>
        </row>
        <row r="1423">
          <cell r="D1423" t="str">
            <v>Petra</v>
          </cell>
          <cell r="E1423" t="str">
            <v>Horká</v>
          </cell>
          <cell r="F1423" t="str">
            <v>Žena</v>
          </cell>
          <cell r="G1423" t="str">
            <v>745516/2814</v>
          </cell>
          <cell r="H1423" t="str">
            <v>Česká republika</v>
          </cell>
          <cell r="I1423" t="str">
            <v>Hrdinů</v>
          </cell>
          <cell r="J1423">
            <v>201</v>
          </cell>
          <cell r="K1423" t="str">
            <v>Horoměřice</v>
          </cell>
          <cell r="L1423">
            <v>25262</v>
          </cell>
          <cell r="M1423" t="str">
            <v>Středočeský kraj</v>
          </cell>
          <cell r="O1423" t="str">
            <v>petra.horka@seznam.cz</v>
          </cell>
          <cell r="P1423">
            <v>27165</v>
          </cell>
          <cell r="Q1423">
            <v>12968907</v>
          </cell>
          <cell r="R1423" t="str">
            <v>Český snowboarding z.s.</v>
          </cell>
          <cell r="S1423" t="str">
            <v>Hlavní město Praha</v>
          </cell>
          <cell r="T1423" t="str">
            <v>SB</v>
          </cell>
        </row>
        <row r="1424">
          <cell r="D1424" t="str">
            <v>Jiří</v>
          </cell>
          <cell r="E1424" t="str">
            <v>Horký</v>
          </cell>
          <cell r="F1424" t="str">
            <v>Muž</v>
          </cell>
          <cell r="G1424" t="str">
            <v>731223/2653</v>
          </cell>
          <cell r="H1424" t="str">
            <v>Česká republika</v>
          </cell>
          <cell r="I1424" t="str">
            <v>Plavecká</v>
          </cell>
          <cell r="J1424">
            <v>1355</v>
          </cell>
          <cell r="K1424" t="str">
            <v>Praha - Nové Město</v>
          </cell>
          <cell r="L1424">
            <v>12800</v>
          </cell>
          <cell r="M1424" t="str">
            <v>Hlavní město Praha</v>
          </cell>
          <cell r="O1424" t="str">
            <v>j.u.r.d.a@seznam.cz</v>
          </cell>
          <cell r="P1424">
            <v>27021</v>
          </cell>
          <cell r="Q1424">
            <v>11018601</v>
          </cell>
          <cell r="R1424" t="str">
            <v>Czech snowboardcross team z.s.</v>
          </cell>
          <cell r="S1424" t="str">
            <v>Hlavní město Praha</v>
          </cell>
          <cell r="T1424" t="str">
            <v>SB</v>
          </cell>
        </row>
        <row r="1425">
          <cell r="D1425" t="str">
            <v>Michal</v>
          </cell>
          <cell r="E1425" t="str">
            <v>Horký</v>
          </cell>
          <cell r="F1425" t="str">
            <v>Muž</v>
          </cell>
          <cell r="G1425" t="str">
            <v>890506/0296</v>
          </cell>
          <cell r="H1425" t="str">
            <v>Česká republika</v>
          </cell>
          <cell r="I1425" t="str">
            <v>Zákupská</v>
          </cell>
          <cell r="K1425" t="str">
            <v>Praha 8 (Česká republika)</v>
          </cell>
          <cell r="L1425">
            <v>18000</v>
          </cell>
          <cell r="O1425" t="str">
            <v>horky@ceskysnowboardingsnowboarding.cz</v>
          </cell>
          <cell r="P1425">
            <v>32634</v>
          </cell>
          <cell r="Q1425">
            <v>13057823</v>
          </cell>
          <cell r="R1425" t="str">
            <v>Český snowboarding z.s.</v>
          </cell>
          <cell r="S1425" t="str">
            <v>Hlavní město Praha</v>
          </cell>
          <cell r="T1425" t="str">
            <v>SB</v>
          </cell>
        </row>
        <row r="1426">
          <cell r="D1426" t="str">
            <v>Miroslav</v>
          </cell>
          <cell r="E1426" t="str">
            <v>Horký</v>
          </cell>
          <cell r="F1426" t="str">
            <v>Muž</v>
          </cell>
          <cell r="G1426" t="str">
            <v>640123/2167</v>
          </cell>
          <cell r="H1426" t="str">
            <v>Česká republika</v>
          </cell>
          <cell r="I1426" t="str">
            <v>Špindlerův Mlýn</v>
          </cell>
          <cell r="J1426">
            <v>290</v>
          </cell>
          <cell r="K1426" t="str">
            <v>Špindlerův Mlýn</v>
          </cell>
          <cell r="L1426">
            <v>54351</v>
          </cell>
          <cell r="M1426" t="str">
            <v>Královéhradecký kraj</v>
          </cell>
          <cell r="N1426" t="str">
            <v>4,20608E+11</v>
          </cell>
          <cell r="O1426" t="str">
            <v>fukapension@volny.cz</v>
          </cell>
          <cell r="P1426">
            <v>23399</v>
          </cell>
          <cell r="Q1426">
            <v>15227589</v>
          </cell>
          <cell r="R1426" t="str">
            <v>Snow Eagles z.s.</v>
          </cell>
          <cell r="S1426" t="str">
            <v>Hlavní město Praha</v>
          </cell>
          <cell r="T1426" t="str">
            <v>SB</v>
          </cell>
        </row>
        <row r="1427">
          <cell r="D1427" t="str">
            <v>Václav</v>
          </cell>
          <cell r="E1427" t="str">
            <v>Horký</v>
          </cell>
          <cell r="F1427" t="str">
            <v>Muž</v>
          </cell>
          <cell r="G1427" t="str">
            <v>740327/3515</v>
          </cell>
          <cell r="H1427" t="str">
            <v>Česká republika</v>
          </cell>
          <cell r="I1427" t="str">
            <v>Nezvalova</v>
          </cell>
          <cell r="J1427">
            <v>308</v>
          </cell>
          <cell r="K1427" t="str">
            <v>Svitavy - Lačnov</v>
          </cell>
          <cell r="L1427">
            <v>56802</v>
          </cell>
          <cell r="M1427" t="str">
            <v>Pardubický kraj</v>
          </cell>
          <cell r="O1427" t="str">
            <v>horky.vaclav@czechsnowboarding.cz</v>
          </cell>
          <cell r="P1427">
            <v>27115</v>
          </cell>
          <cell r="Q1427">
            <v>14626088</v>
          </cell>
          <cell r="R1427" t="str">
            <v>Český snowboarding z.s.</v>
          </cell>
          <cell r="S1427" t="str">
            <v>Hlavní město Praha</v>
          </cell>
          <cell r="T1427" t="str">
            <v>SB</v>
          </cell>
        </row>
        <row r="1428">
          <cell r="C1428">
            <v>776424</v>
          </cell>
          <cell r="D1428" t="str">
            <v>Vojtěch</v>
          </cell>
          <cell r="E1428" t="str">
            <v>Horký</v>
          </cell>
          <cell r="F1428" t="str">
            <v>Muž</v>
          </cell>
          <cell r="G1428" t="str">
            <v>071126/1628</v>
          </cell>
          <cell r="H1428" t="str">
            <v>Česká republika</v>
          </cell>
          <cell r="I1428" t="str">
            <v>Špindlerův Mlýn</v>
          </cell>
          <cell r="J1428">
            <v>290</v>
          </cell>
          <cell r="K1428" t="str">
            <v>Špindlerův Mlýn</v>
          </cell>
          <cell r="L1428">
            <v>54351</v>
          </cell>
          <cell r="M1428" t="str">
            <v>Královéhradecký kraj</v>
          </cell>
          <cell r="O1428" t="str">
            <v>fukapension@volny.cz</v>
          </cell>
          <cell r="P1428">
            <v>39412</v>
          </cell>
          <cell r="Q1428">
            <v>13327504</v>
          </cell>
          <cell r="R1428" t="str">
            <v>Snow Eagles z.s.</v>
          </cell>
          <cell r="S1428" t="str">
            <v>Hlavní město Praha</v>
          </cell>
          <cell r="T1428" t="str">
            <v>SB</v>
          </cell>
        </row>
        <row r="1429">
          <cell r="D1429" t="str">
            <v>Kristina</v>
          </cell>
          <cell r="E1429" t="str">
            <v>Horňáčková</v>
          </cell>
          <cell r="F1429" t="str">
            <v>Žena</v>
          </cell>
          <cell r="G1429" t="str">
            <v>885617/0939</v>
          </cell>
          <cell r="H1429" t="str">
            <v>Česká republika</v>
          </cell>
          <cell r="I1429" t="str">
            <v>Mozolky</v>
          </cell>
          <cell r="J1429">
            <v>2569</v>
          </cell>
          <cell r="K1429" t="str">
            <v>Brno - Žabovřesky</v>
          </cell>
          <cell r="L1429">
            <v>61600</v>
          </cell>
          <cell r="M1429" t="str">
            <v>Jihomoravský kraj</v>
          </cell>
          <cell r="O1429" t="str">
            <v>hornackova@ceskysnowboarding.cz</v>
          </cell>
          <cell r="P1429">
            <v>32311</v>
          </cell>
          <cell r="Q1429">
            <v>10883104</v>
          </cell>
          <cell r="R1429" t="str">
            <v>Český snowboarding z.s.</v>
          </cell>
          <cell r="S1429" t="str">
            <v>Hlavní město Praha</v>
          </cell>
          <cell r="T1429" t="str">
            <v>SB</v>
          </cell>
        </row>
        <row r="1430">
          <cell r="D1430" t="str">
            <v>Gabriela</v>
          </cell>
          <cell r="E1430" t="str">
            <v>Horňáková</v>
          </cell>
          <cell r="F1430" t="str">
            <v>Žena</v>
          </cell>
          <cell r="G1430" t="str">
            <v>746206/7228</v>
          </cell>
          <cell r="H1430" t="str">
            <v>Česká republika</v>
          </cell>
          <cell r="I1430" t="str">
            <v>želivecká</v>
          </cell>
          <cell r="K1430" t="str">
            <v>Praha 10 (Česká republika)</v>
          </cell>
          <cell r="L1430">
            <v>10000</v>
          </cell>
          <cell r="O1430" t="str">
            <v>hornakova@spdsmasna.cz</v>
          </cell>
          <cell r="P1430">
            <v>27369</v>
          </cell>
          <cell r="Q1430">
            <v>12930006</v>
          </cell>
          <cell r="R1430" t="str">
            <v>Český snowboarding z.s.</v>
          </cell>
          <cell r="S1430" t="str">
            <v>Hlavní město Praha</v>
          </cell>
          <cell r="T1430" t="str">
            <v>SB</v>
          </cell>
        </row>
        <row r="1431">
          <cell r="C1431">
            <v>774756</v>
          </cell>
          <cell r="D1431" t="str">
            <v>Sebastian</v>
          </cell>
          <cell r="E1431" t="str">
            <v>Horník</v>
          </cell>
          <cell r="F1431" t="str">
            <v>Muž</v>
          </cell>
          <cell r="G1431" t="str">
            <v>030908/1949</v>
          </cell>
          <cell r="H1431" t="str">
            <v>Česká republika</v>
          </cell>
          <cell r="I1431" t="str">
            <v>Boží Dar</v>
          </cell>
          <cell r="J1431">
            <v>178</v>
          </cell>
          <cell r="K1431" t="str">
            <v>Boží Dar</v>
          </cell>
          <cell r="L1431">
            <v>36262</v>
          </cell>
          <cell r="M1431" t="str">
            <v>Karlovarský kraj</v>
          </cell>
          <cell r="N1431" t="str">
            <v>4,20603E+11</v>
          </cell>
          <cell r="O1431" t="str">
            <v>hornikj@seznam.cz</v>
          </cell>
          <cell r="P1431">
            <v>37872</v>
          </cell>
          <cell r="Q1431">
            <v>12904239</v>
          </cell>
          <cell r="R1431" t="str">
            <v>Klub Krušných hor, z.s.</v>
          </cell>
          <cell r="S1431" t="str">
            <v>Karlovarský kraj</v>
          </cell>
          <cell r="T1431" t="str">
            <v>SB</v>
          </cell>
        </row>
        <row r="1432">
          <cell r="D1432" t="str">
            <v>Barbora</v>
          </cell>
          <cell r="E1432" t="str">
            <v>Hornofová</v>
          </cell>
          <cell r="F1432" t="str">
            <v>Žena</v>
          </cell>
          <cell r="G1432" t="str">
            <v>745211/0468</v>
          </cell>
          <cell r="H1432" t="str">
            <v>Česká republika</v>
          </cell>
          <cell r="I1432" t="str">
            <v>Českolipská</v>
          </cell>
          <cell r="J1432">
            <v>388</v>
          </cell>
          <cell r="K1432" t="str">
            <v>Praha - Střížkov</v>
          </cell>
          <cell r="L1432">
            <v>19000</v>
          </cell>
          <cell r="M1432" t="str">
            <v>Hlavní město Praha</v>
          </cell>
          <cell r="O1432" t="str">
            <v>bara.hornofova@ceskysnowboarding.cz</v>
          </cell>
          <cell r="P1432">
            <v>27071</v>
          </cell>
          <cell r="Q1432">
            <v>12916262</v>
          </cell>
          <cell r="R1432" t="str">
            <v>Český snowboarding z.s.</v>
          </cell>
          <cell r="S1432" t="str">
            <v>Hlavní město Praha</v>
          </cell>
          <cell r="T1432" t="str">
            <v>SB</v>
          </cell>
        </row>
        <row r="1433">
          <cell r="D1433" t="str">
            <v>Hana</v>
          </cell>
          <cell r="E1433" t="str">
            <v>Horská</v>
          </cell>
          <cell r="F1433" t="str">
            <v>Žena</v>
          </cell>
          <cell r="G1433" t="str">
            <v>765328/0052</v>
          </cell>
          <cell r="H1433" t="str">
            <v>Česká republika</v>
          </cell>
          <cell r="I1433" t="str">
            <v>Mrzky</v>
          </cell>
          <cell r="K1433" t="str">
            <v>Kolín (Česká republika)</v>
          </cell>
          <cell r="L1433">
            <v>28201</v>
          </cell>
          <cell r="O1433" t="str">
            <v>hanapokornikova@seznam.cz</v>
          </cell>
          <cell r="P1433">
            <v>27847</v>
          </cell>
          <cell r="Q1433">
            <v>12929093</v>
          </cell>
          <cell r="R1433" t="str">
            <v>Český snowboarding z.s.</v>
          </cell>
          <cell r="S1433" t="str">
            <v>Hlavní město Praha</v>
          </cell>
          <cell r="T1433" t="str">
            <v>SB</v>
          </cell>
        </row>
        <row r="1434">
          <cell r="D1434" t="str">
            <v>Lucie</v>
          </cell>
          <cell r="E1434" t="str">
            <v>Horská</v>
          </cell>
          <cell r="F1434" t="str">
            <v>Žena</v>
          </cell>
          <cell r="G1434" t="str">
            <v>115526/1701</v>
          </cell>
          <cell r="H1434" t="str">
            <v>Česká republika</v>
          </cell>
          <cell r="I1434" t="str">
            <v>Jugoslávská</v>
          </cell>
          <cell r="J1434">
            <v>606</v>
          </cell>
          <cell r="K1434" t="str">
            <v>Brno - Černá Pole</v>
          </cell>
          <cell r="L1434">
            <v>61300</v>
          </cell>
          <cell r="M1434" t="str">
            <v>Jihomoravský kraj</v>
          </cell>
          <cell r="O1434" t="str">
            <v>horska.lucie@czechsnowboarding.cz</v>
          </cell>
          <cell r="P1434">
            <v>40689</v>
          </cell>
          <cell r="Q1434">
            <v>14624876</v>
          </cell>
          <cell r="R1434" t="str">
            <v>Český snowboarding z.s.</v>
          </cell>
          <cell r="S1434" t="str">
            <v>Hlavní město Praha</v>
          </cell>
          <cell r="T1434" t="str">
            <v>SB</v>
          </cell>
        </row>
        <row r="1435">
          <cell r="C1435">
            <v>774321</v>
          </cell>
          <cell r="D1435" t="str">
            <v>Matyas</v>
          </cell>
          <cell r="E1435" t="str">
            <v>Horsky</v>
          </cell>
          <cell r="F1435" t="str">
            <v>Muž</v>
          </cell>
          <cell r="G1435" t="str">
            <v>851227/2703</v>
          </cell>
          <cell r="H1435" t="str">
            <v>Česká republika</v>
          </cell>
          <cell r="I1435" t="str">
            <v>Háj</v>
          </cell>
          <cell r="J1435">
            <v>210</v>
          </cell>
          <cell r="K1435" t="str">
            <v>Loučná pod Klínovcem - Háj</v>
          </cell>
          <cell r="L1435">
            <v>43191</v>
          </cell>
          <cell r="M1435" t="str">
            <v>Ústecký kraj</v>
          </cell>
          <cell r="O1435" t="str">
            <v>horsky@sportclub2000.eu</v>
          </cell>
          <cell r="P1435">
            <v>31408</v>
          </cell>
          <cell r="Q1435">
            <v>10437813</v>
          </cell>
          <cell r="R1435" t="str">
            <v>Sport Club 2000, z.s.</v>
          </cell>
          <cell r="S1435" t="str">
            <v>Ústecký kraj</v>
          </cell>
          <cell r="T1435" t="str">
            <v>SB</v>
          </cell>
        </row>
        <row r="1436">
          <cell r="C1436">
            <v>775576</v>
          </cell>
          <cell r="D1436" t="str">
            <v>Michal</v>
          </cell>
          <cell r="E1436" t="str">
            <v>Hort</v>
          </cell>
          <cell r="F1436" t="str">
            <v>Muž</v>
          </cell>
          <cell r="G1436" t="str">
            <v>861013/4995</v>
          </cell>
          <cell r="H1436" t="str">
            <v>Česká republika</v>
          </cell>
          <cell r="I1436" t="str">
            <v>Oslavická</v>
          </cell>
          <cell r="J1436">
            <v>1868</v>
          </cell>
          <cell r="K1436" t="str">
            <v>Velké Meziříčí</v>
          </cell>
          <cell r="L1436">
            <v>59401</v>
          </cell>
          <cell r="M1436" t="str">
            <v>Kraj Vysočina</v>
          </cell>
          <cell r="N1436" t="str">
            <v>4,20733E+11</v>
          </cell>
          <cell r="O1436" t="str">
            <v>hortmichal@seznam.cz</v>
          </cell>
          <cell r="P1436">
            <v>31698</v>
          </cell>
          <cell r="Q1436">
            <v>10097404</v>
          </cell>
          <cell r="R1436" t="str">
            <v>SKI klub Velké Meziříčí</v>
          </cell>
          <cell r="S1436" t="str">
            <v>Kraj Vysočina</v>
          </cell>
          <cell r="T1436" t="str">
            <v>SB</v>
          </cell>
        </row>
        <row r="1437">
          <cell r="D1437" t="str">
            <v>David</v>
          </cell>
          <cell r="E1437" t="str">
            <v>Horváth</v>
          </cell>
          <cell r="F1437" t="str">
            <v>Muž</v>
          </cell>
          <cell r="G1437" t="str">
            <v>740403/8279</v>
          </cell>
          <cell r="H1437" t="str">
            <v>Česká republika</v>
          </cell>
          <cell r="I1437" t="str">
            <v>Zelená</v>
          </cell>
          <cell r="J1437">
            <v>1749</v>
          </cell>
          <cell r="K1437" t="str">
            <v>Praha - Dejvice</v>
          </cell>
          <cell r="L1437">
            <v>16000</v>
          </cell>
          <cell r="M1437" t="str">
            <v>Hlavní město Praha</v>
          </cell>
          <cell r="N1437" t="str">
            <v>4,20777E+11</v>
          </cell>
          <cell r="O1437" t="str">
            <v>horvath@ceskysnowboarding.cz</v>
          </cell>
          <cell r="P1437">
            <v>27122</v>
          </cell>
          <cell r="Q1437">
            <v>10595841</v>
          </cell>
          <cell r="R1437" t="str">
            <v>Český snowboarding z.s.</v>
          </cell>
          <cell r="S1437" t="str">
            <v>Hlavní město Praha</v>
          </cell>
          <cell r="T1437" t="str">
            <v>SB</v>
          </cell>
        </row>
        <row r="1438">
          <cell r="C1438">
            <v>888140</v>
          </cell>
          <cell r="D1438" t="str">
            <v>Eva</v>
          </cell>
          <cell r="E1438" t="str">
            <v>Horváthová</v>
          </cell>
          <cell r="F1438" t="str">
            <v>Žena</v>
          </cell>
          <cell r="G1438" t="str">
            <v>785819/2122</v>
          </cell>
          <cell r="H1438" t="str">
            <v>Česká republika</v>
          </cell>
          <cell r="I1438" t="str">
            <v>Rokycanská</v>
          </cell>
          <cell r="J1438">
            <v>832</v>
          </cell>
          <cell r="K1438" t="str">
            <v>Plzeň - Lobzy</v>
          </cell>
          <cell r="L1438">
            <v>31200</v>
          </cell>
          <cell r="M1438" t="str">
            <v>Plzeňský kraj</v>
          </cell>
          <cell r="O1438" t="str">
            <v>horvatova@klubkrusnychhor.cz</v>
          </cell>
          <cell r="P1438">
            <v>28721</v>
          </cell>
          <cell r="Q1438">
            <v>10473882</v>
          </cell>
          <cell r="R1438" t="str">
            <v>Klub Krušných hor, z.s.</v>
          </cell>
          <cell r="S1438" t="str">
            <v>Karlovarský kraj</v>
          </cell>
          <cell r="T1438" t="str">
            <v>SB</v>
          </cell>
        </row>
        <row r="1439">
          <cell r="D1439" t="str">
            <v>Kateřina</v>
          </cell>
          <cell r="E1439" t="str">
            <v>Horynová</v>
          </cell>
          <cell r="F1439" t="str">
            <v>Muž</v>
          </cell>
          <cell r="G1439" t="str">
            <v>635711/2124</v>
          </cell>
          <cell r="H1439" t="str">
            <v>Česká republika</v>
          </cell>
          <cell r="I1439" t="str">
            <v>Mladých</v>
          </cell>
          <cell r="J1439">
            <v>213</v>
          </cell>
          <cell r="K1439" t="str">
            <v>Praha - Zličín</v>
          </cell>
          <cell r="L1439">
            <v>15521</v>
          </cell>
          <cell r="M1439" t="str">
            <v>Hlavní město Praha</v>
          </cell>
          <cell r="O1439" t="str">
            <v>horinovakaterina@seznam.cz</v>
          </cell>
          <cell r="P1439">
            <v>23203</v>
          </cell>
          <cell r="Q1439">
            <v>12929905</v>
          </cell>
          <cell r="R1439" t="str">
            <v>Český snowboarding z.s.</v>
          </cell>
          <cell r="S1439" t="str">
            <v>Hlavní město Praha</v>
          </cell>
          <cell r="T1439" t="str">
            <v>SB</v>
          </cell>
        </row>
        <row r="1440">
          <cell r="D1440" t="str">
            <v>Veronika</v>
          </cell>
          <cell r="E1440" t="str">
            <v>Hořejší</v>
          </cell>
          <cell r="F1440" t="str">
            <v>Žena</v>
          </cell>
          <cell r="G1440" t="str">
            <v>886212/2533</v>
          </cell>
          <cell r="H1440" t="str">
            <v>Česká republika</v>
          </cell>
          <cell r="I1440" t="str">
            <v>Černokostelecká</v>
          </cell>
          <cell r="K1440" t="str">
            <v>Říčany (Česká republika)</v>
          </cell>
          <cell r="L1440">
            <v>25101</v>
          </cell>
          <cell r="O1440" t="str">
            <v>veronik@seznam.cz</v>
          </cell>
          <cell r="P1440">
            <v>32489</v>
          </cell>
          <cell r="Q1440">
            <v>13409750</v>
          </cell>
          <cell r="R1440" t="str">
            <v>Český snowboarding z.s.</v>
          </cell>
          <cell r="S1440" t="str">
            <v>Hlavní město Praha</v>
          </cell>
          <cell r="T1440" t="str">
            <v>SB</v>
          </cell>
        </row>
        <row r="1441">
          <cell r="D1441" t="str">
            <v>Filip</v>
          </cell>
          <cell r="E1441" t="str">
            <v>Hořičko</v>
          </cell>
          <cell r="F1441" t="str">
            <v>Muž</v>
          </cell>
          <cell r="G1441" t="str">
            <v>170629/0597</v>
          </cell>
          <cell r="H1441" t="str">
            <v>Česká republika</v>
          </cell>
          <cell r="I1441" t="str">
            <v>Maršovice</v>
          </cell>
          <cell r="J1441">
            <v>146</v>
          </cell>
          <cell r="K1441" t="str">
            <v>Maršovice</v>
          </cell>
          <cell r="L1441">
            <v>25755</v>
          </cell>
          <cell r="M1441" t="str">
            <v>Středočeský kraj</v>
          </cell>
          <cell r="O1441" t="str">
            <v>phorcicko@seznam.cz</v>
          </cell>
          <cell r="P1441">
            <v>42915</v>
          </cell>
          <cell r="Q1441">
            <v>16244574</v>
          </cell>
          <cell r="R1441" t="str">
            <v>SnowKidz z.s.</v>
          </cell>
          <cell r="S1441" t="str">
            <v>Hlavní město Praha</v>
          </cell>
          <cell r="T1441" t="str">
            <v>SB</v>
          </cell>
        </row>
        <row r="1442">
          <cell r="D1442" t="str">
            <v>Sabina</v>
          </cell>
          <cell r="E1442" t="str">
            <v>Hořičková</v>
          </cell>
          <cell r="F1442" t="str">
            <v>Žena</v>
          </cell>
          <cell r="G1442" t="str">
            <v>125629/1014</v>
          </cell>
          <cell r="H1442" t="str">
            <v>Česká republika</v>
          </cell>
          <cell r="I1442" t="str">
            <v>Maršovice</v>
          </cell>
          <cell r="J1442">
            <v>146</v>
          </cell>
          <cell r="K1442" t="str">
            <v>Maršovice</v>
          </cell>
          <cell r="L1442">
            <v>25755</v>
          </cell>
          <cell r="M1442" t="str">
            <v>Středočeský kraj</v>
          </cell>
          <cell r="O1442" t="str">
            <v>phorcicko@seznam.cz</v>
          </cell>
          <cell r="P1442">
            <v>41089</v>
          </cell>
          <cell r="Q1442">
            <v>16244473</v>
          </cell>
          <cell r="R1442" t="str">
            <v>SnowKidz z.s.</v>
          </cell>
          <cell r="S1442" t="str">
            <v>Hlavní město Praha</v>
          </cell>
          <cell r="T1442" t="str">
            <v>SB</v>
          </cell>
        </row>
        <row r="1443">
          <cell r="D1443" t="str">
            <v>Mariana</v>
          </cell>
          <cell r="E1443" t="str">
            <v>Hoshnová</v>
          </cell>
          <cell r="F1443" t="str">
            <v>Žena</v>
          </cell>
          <cell r="G1443" t="str">
            <v>836201/6135</v>
          </cell>
          <cell r="H1443" t="str">
            <v>Česká republika</v>
          </cell>
          <cell r="I1443" t="str">
            <v>Krásova</v>
          </cell>
          <cell r="J1443">
            <v>804</v>
          </cell>
          <cell r="K1443" t="str">
            <v>Praha - Žižkov</v>
          </cell>
          <cell r="L1443">
            <v>13000</v>
          </cell>
          <cell r="M1443" t="str">
            <v>Hlavní město Praha</v>
          </cell>
          <cell r="O1443" t="str">
            <v>hoshnova@ceskysnowboarding.cz</v>
          </cell>
          <cell r="P1443">
            <v>30651</v>
          </cell>
          <cell r="Q1443">
            <v>10869360</v>
          </cell>
          <cell r="R1443" t="str">
            <v>Český snowboarding z.s.</v>
          </cell>
          <cell r="S1443" t="str">
            <v>Hlavní město Praha</v>
          </cell>
          <cell r="T1443" t="str">
            <v>SB</v>
          </cell>
        </row>
        <row r="1444">
          <cell r="D1444" t="str">
            <v>Miloš</v>
          </cell>
          <cell r="E1444" t="str">
            <v>Hostek</v>
          </cell>
          <cell r="F1444" t="str">
            <v>Muž</v>
          </cell>
          <cell r="G1444" t="str">
            <v>750317/2061</v>
          </cell>
          <cell r="H1444" t="str">
            <v>Česká republika</v>
          </cell>
          <cell r="I1444" t="str">
            <v>28.října</v>
          </cell>
          <cell r="K1444" t="str">
            <v>Plzeň (Česká republika)</v>
          </cell>
          <cell r="L1444" t="str">
            <v>301 00</v>
          </cell>
          <cell r="O1444" t="str">
            <v>miloshostek@ceskysnowboarding.cz</v>
          </cell>
          <cell r="P1444">
            <v>27470</v>
          </cell>
          <cell r="Q1444">
            <v>13000734</v>
          </cell>
          <cell r="R1444" t="str">
            <v>Český snowboarding z.s.</v>
          </cell>
          <cell r="S1444" t="str">
            <v>Hlavní město Praha</v>
          </cell>
          <cell r="T1444" t="str">
            <v>SB</v>
          </cell>
        </row>
        <row r="1445">
          <cell r="C1445">
            <v>776122</v>
          </cell>
          <cell r="D1445" t="str">
            <v>Antonín</v>
          </cell>
          <cell r="E1445" t="str">
            <v>Hošek</v>
          </cell>
          <cell r="F1445" t="str">
            <v>Muž</v>
          </cell>
          <cell r="G1445" t="str">
            <v>980117/6176</v>
          </cell>
          <cell r="H1445" t="str">
            <v>Česká republika</v>
          </cell>
          <cell r="I1445" t="str">
            <v>Balbínova</v>
          </cell>
          <cell r="J1445">
            <v>1516</v>
          </cell>
          <cell r="K1445" t="str">
            <v>Šumperk</v>
          </cell>
          <cell r="L1445">
            <v>78701</v>
          </cell>
          <cell r="M1445" t="str">
            <v>Olomoucký kraj</v>
          </cell>
          <cell r="O1445" t="str">
            <v>tonislav33@gmail.com</v>
          </cell>
          <cell r="P1445">
            <v>35812</v>
          </cell>
          <cell r="Q1445">
            <v>13390552</v>
          </cell>
          <cell r="R1445" t="str">
            <v>Český snowboarding z.s.</v>
          </cell>
          <cell r="S1445" t="str">
            <v>Hlavní město Praha</v>
          </cell>
          <cell r="T1445" t="str">
            <v>SB</v>
          </cell>
        </row>
        <row r="1446">
          <cell r="D1446" t="str">
            <v>Martin</v>
          </cell>
          <cell r="E1446" t="str">
            <v>Hošek</v>
          </cell>
          <cell r="F1446" t="str">
            <v>Muž</v>
          </cell>
          <cell r="G1446" t="str">
            <v>860505/3666</v>
          </cell>
          <cell r="H1446" t="str">
            <v>Česká republika</v>
          </cell>
          <cell r="I1446" t="str">
            <v>Jana Zajíce</v>
          </cell>
          <cell r="J1446">
            <v>953</v>
          </cell>
          <cell r="K1446" t="str">
            <v>Pardubice - Studánka</v>
          </cell>
          <cell r="L1446">
            <v>53012</v>
          </cell>
          <cell r="M1446" t="str">
            <v>Pardubický kraj</v>
          </cell>
          <cell r="O1446" t="str">
            <v>hosek@ceskysnowboarding.cz</v>
          </cell>
          <cell r="P1446">
            <v>31537</v>
          </cell>
          <cell r="Q1446">
            <v>10875525</v>
          </cell>
          <cell r="R1446" t="str">
            <v>Český snowboarding z.s.</v>
          </cell>
          <cell r="S1446" t="str">
            <v>Hlavní město Praha</v>
          </cell>
          <cell r="T1446" t="str">
            <v>SB</v>
          </cell>
        </row>
        <row r="1447">
          <cell r="D1447" t="str">
            <v>Vít</v>
          </cell>
          <cell r="E1447" t="str">
            <v>Hošek</v>
          </cell>
          <cell r="F1447" t="str">
            <v>Žena</v>
          </cell>
          <cell r="G1447" t="str">
            <v>820721/1969</v>
          </cell>
          <cell r="H1447" t="str">
            <v>Česká republika</v>
          </cell>
          <cell r="I1447" t="str">
            <v>Karla Chocholy</v>
          </cell>
          <cell r="K1447" t="str">
            <v>České Budějovice (Česká republika)</v>
          </cell>
          <cell r="L1447">
            <v>37005</v>
          </cell>
          <cell r="O1447" t="str">
            <v>vit.hosek@ceskysnowboarding.cz</v>
          </cell>
          <cell r="P1447">
            <v>30153</v>
          </cell>
          <cell r="Q1447">
            <v>12920912</v>
          </cell>
          <cell r="R1447" t="str">
            <v>Český snowboarding z.s.</v>
          </cell>
          <cell r="S1447" t="str">
            <v>Hlavní město Praha</v>
          </cell>
          <cell r="T1447" t="str">
            <v>SB</v>
          </cell>
        </row>
        <row r="1448">
          <cell r="D1448" t="str">
            <v>Prokop</v>
          </cell>
          <cell r="E1448" t="str">
            <v>Hotový</v>
          </cell>
          <cell r="F1448" t="str">
            <v>Muž</v>
          </cell>
          <cell r="G1448" t="str">
            <v>070712/7982</v>
          </cell>
          <cell r="H1448" t="str">
            <v>Česká republika</v>
          </cell>
          <cell r="I1448" t="str">
            <v>Křehlíkova</v>
          </cell>
          <cell r="J1448">
            <v>1372</v>
          </cell>
          <cell r="K1448" t="str">
            <v>Brno - Slatina</v>
          </cell>
          <cell r="L1448">
            <v>62700</v>
          </cell>
          <cell r="M1448" t="str">
            <v>Jihomoravský kraj</v>
          </cell>
          <cell r="O1448" t="str">
            <v>prokop.hotovy@czechsnowboarding.cz</v>
          </cell>
          <cell r="P1448">
            <v>39275</v>
          </cell>
          <cell r="Q1448">
            <v>14665801</v>
          </cell>
          <cell r="R1448" t="str">
            <v>Český snowboarding z.s.</v>
          </cell>
          <cell r="S1448" t="str">
            <v>Hlavní město Praha</v>
          </cell>
          <cell r="T1448" t="str">
            <v>SB</v>
          </cell>
        </row>
        <row r="1449">
          <cell r="D1449" t="str">
            <v>Dušan</v>
          </cell>
          <cell r="E1449" t="str">
            <v>Houdek</v>
          </cell>
          <cell r="F1449" t="str">
            <v>Muž</v>
          </cell>
          <cell r="G1449" t="str">
            <v>720503/0558</v>
          </cell>
          <cell r="H1449" t="str">
            <v>Česká republika</v>
          </cell>
          <cell r="I1449" t="str">
            <v>Nové Městečko</v>
          </cell>
          <cell r="K1449" t="str">
            <v>Čerčany (Česká republika)</v>
          </cell>
          <cell r="L1449">
            <v>25722</v>
          </cell>
          <cell r="O1449" t="str">
            <v>dusanhoudek@ceskysnowboarding.cz</v>
          </cell>
          <cell r="P1449">
            <v>26422</v>
          </cell>
          <cell r="Q1449">
            <v>12972442</v>
          </cell>
          <cell r="R1449" t="str">
            <v>Český snowboarding z.s.</v>
          </cell>
          <cell r="S1449" t="str">
            <v>Hlavní město Praha</v>
          </cell>
          <cell r="T1449" t="str">
            <v>SB</v>
          </cell>
        </row>
        <row r="1450">
          <cell r="D1450" t="str">
            <v>Ema</v>
          </cell>
          <cell r="E1450" t="str">
            <v>Houdková</v>
          </cell>
          <cell r="F1450" t="str">
            <v>Žena</v>
          </cell>
          <cell r="G1450" t="str">
            <v>106005/1443</v>
          </cell>
          <cell r="H1450" t="str">
            <v>Česká republika</v>
          </cell>
          <cell r="I1450" t="str">
            <v>Oblá</v>
          </cell>
          <cell r="J1450">
            <v>436</v>
          </cell>
          <cell r="K1450" t="str">
            <v>Brno - Nový Lískovec</v>
          </cell>
          <cell r="L1450">
            <v>63400</v>
          </cell>
          <cell r="M1450" t="str">
            <v>Jihomoravský kraj</v>
          </cell>
          <cell r="O1450" t="str">
            <v>houdkovajana@email.cz</v>
          </cell>
          <cell r="P1450">
            <v>40456</v>
          </cell>
          <cell r="Q1450">
            <v>14751279</v>
          </cell>
          <cell r="R1450" t="str">
            <v>Český snowboarding z.s.</v>
          </cell>
          <cell r="S1450" t="str">
            <v>Hlavní město Praha</v>
          </cell>
          <cell r="T1450" t="str">
            <v>SB</v>
          </cell>
        </row>
        <row r="1451">
          <cell r="D1451" t="str">
            <v>Iva</v>
          </cell>
          <cell r="E1451" t="str">
            <v>Houdková</v>
          </cell>
          <cell r="F1451" t="str">
            <v>Žena</v>
          </cell>
          <cell r="G1451" t="str">
            <v>775823/0491</v>
          </cell>
          <cell r="H1451" t="str">
            <v>Česká republika</v>
          </cell>
          <cell r="I1451" t="str">
            <v>K Matěji</v>
          </cell>
          <cell r="J1451">
            <v>2356</v>
          </cell>
          <cell r="K1451" t="str">
            <v>Praha - Dejvice</v>
          </cell>
          <cell r="L1451">
            <v>16000</v>
          </cell>
          <cell r="M1451" t="str">
            <v>Hlavní město Praha</v>
          </cell>
          <cell r="O1451" t="str">
            <v>ivahoudkova@ceskysnowboarding.cz</v>
          </cell>
          <cell r="P1451">
            <v>28360</v>
          </cell>
          <cell r="Q1451">
            <v>12978405</v>
          </cell>
          <cell r="R1451" t="str">
            <v>Český snowboarding z.s.</v>
          </cell>
          <cell r="S1451" t="str">
            <v>Hlavní město Praha</v>
          </cell>
          <cell r="T1451" t="str">
            <v>SB</v>
          </cell>
        </row>
        <row r="1452">
          <cell r="D1452" t="str">
            <v>Veronika</v>
          </cell>
          <cell r="E1452" t="str">
            <v>Hourová</v>
          </cell>
          <cell r="F1452" t="str">
            <v>Žena</v>
          </cell>
          <cell r="G1452" t="str">
            <v>085114/7990</v>
          </cell>
          <cell r="H1452" t="str">
            <v>Česká republika</v>
          </cell>
          <cell r="I1452" t="str">
            <v>Pekařská</v>
          </cell>
          <cell r="J1452">
            <v>432</v>
          </cell>
          <cell r="K1452" t="str">
            <v>Brno - Staré Brno</v>
          </cell>
          <cell r="L1452">
            <v>60200</v>
          </cell>
          <cell r="M1452" t="str">
            <v>Jihomoravský kraj</v>
          </cell>
          <cell r="O1452" t="str">
            <v>veronika.hourova@czechsnowboarding.cz</v>
          </cell>
          <cell r="P1452">
            <v>39461</v>
          </cell>
          <cell r="Q1452">
            <v>14660747</v>
          </cell>
          <cell r="R1452" t="str">
            <v>Český snowboarding z.s.</v>
          </cell>
          <cell r="S1452" t="str">
            <v>Hlavní město Praha</v>
          </cell>
          <cell r="T1452" t="str">
            <v>SB</v>
          </cell>
        </row>
        <row r="1453">
          <cell r="C1453">
            <v>775167</v>
          </cell>
          <cell r="D1453" t="str">
            <v>Radek</v>
          </cell>
          <cell r="E1453" t="str">
            <v>Houser</v>
          </cell>
          <cell r="F1453" t="str">
            <v>Muž</v>
          </cell>
          <cell r="G1453" t="str">
            <v>960702/4933</v>
          </cell>
          <cell r="H1453" t="str">
            <v>Česká republika</v>
          </cell>
          <cell r="I1453" t="str">
            <v>Hartmannova</v>
          </cell>
          <cell r="J1453">
            <v>1141</v>
          </cell>
          <cell r="K1453" t="str">
            <v>Třebíč - Horka-Domky</v>
          </cell>
          <cell r="L1453">
            <v>67401</v>
          </cell>
          <cell r="M1453" t="str">
            <v>Kraj Vysočina</v>
          </cell>
          <cell r="N1453" t="str">
            <v>4,20606E+11</v>
          </cell>
          <cell r="O1453" t="str">
            <v>radek.hous@gmail.com</v>
          </cell>
          <cell r="P1453">
            <v>35248</v>
          </cell>
          <cell r="Q1453">
            <v>10114780</v>
          </cell>
          <cell r="R1453" t="str">
            <v>Tréninkové centrum Praděd, zapsaný spolek</v>
          </cell>
          <cell r="S1453" t="str">
            <v>Moravskoslezský kraj</v>
          </cell>
          <cell r="T1453" t="str">
            <v>SB</v>
          </cell>
        </row>
        <row r="1454">
          <cell r="D1454" t="str">
            <v>Jakub</v>
          </cell>
          <cell r="E1454" t="str">
            <v>Houska</v>
          </cell>
          <cell r="F1454" t="str">
            <v>Muž</v>
          </cell>
          <cell r="G1454" t="str">
            <v>810125/0938</v>
          </cell>
          <cell r="H1454" t="str">
            <v>Česká republika</v>
          </cell>
          <cell r="I1454" t="str">
            <v>Erbenova</v>
          </cell>
          <cell r="J1454">
            <v>729</v>
          </cell>
          <cell r="K1454" t="str">
            <v>Mladá Boleslav II</v>
          </cell>
          <cell r="L1454">
            <v>29301</v>
          </cell>
          <cell r="M1454" t="str">
            <v>Středočeský kraj</v>
          </cell>
          <cell r="O1454" t="str">
            <v>houska@ceskysnowboarding.cz</v>
          </cell>
          <cell r="P1454">
            <v>29611</v>
          </cell>
          <cell r="Q1454">
            <v>10414672</v>
          </cell>
          <cell r="R1454" t="str">
            <v>Český snowboarding z.s.</v>
          </cell>
          <cell r="S1454" t="str">
            <v>Hlavní město Praha</v>
          </cell>
          <cell r="T1454" t="str">
            <v>SB</v>
          </cell>
        </row>
        <row r="1455">
          <cell r="D1455" t="str">
            <v>Jakub</v>
          </cell>
          <cell r="E1455" t="str">
            <v>Houska</v>
          </cell>
          <cell r="F1455" t="str">
            <v>Muž</v>
          </cell>
          <cell r="G1455" t="str">
            <v>990402/0137</v>
          </cell>
          <cell r="H1455" t="str">
            <v>Česká republika</v>
          </cell>
          <cell r="I1455" t="str">
            <v>Chrášťana</v>
          </cell>
          <cell r="K1455" t="str">
            <v>Chrášťany (Česká republika)</v>
          </cell>
          <cell r="L1455">
            <v>27001</v>
          </cell>
          <cell r="O1455" t="str">
            <v>kubahouska1@gmail.com</v>
          </cell>
          <cell r="P1455">
            <v>36252</v>
          </cell>
          <cell r="Q1455">
            <v>13586875</v>
          </cell>
          <cell r="R1455" t="str">
            <v>Sport Club 2000, z.s.</v>
          </cell>
          <cell r="S1455" t="str">
            <v>Ústecký kraj</v>
          </cell>
          <cell r="T1455" t="str">
            <v>SB</v>
          </cell>
        </row>
        <row r="1456">
          <cell r="D1456" t="str">
            <v>Jaroslav</v>
          </cell>
          <cell r="E1456" t="str">
            <v>Houska</v>
          </cell>
          <cell r="F1456" t="str">
            <v>Muž</v>
          </cell>
          <cell r="G1456" t="str">
            <v>680624/0199</v>
          </cell>
          <cell r="H1456" t="str">
            <v>Česká republika</v>
          </cell>
          <cell r="I1456" t="str">
            <v>Crášťany</v>
          </cell>
          <cell r="K1456" t="str">
            <v>Chrášťany (Česká republika)</v>
          </cell>
          <cell r="L1456">
            <v>27001</v>
          </cell>
          <cell r="O1456" t="str">
            <v>ja.houska@seznam.cz</v>
          </cell>
          <cell r="P1456">
            <v>25013</v>
          </cell>
          <cell r="Q1456">
            <v>13587077</v>
          </cell>
          <cell r="R1456" t="str">
            <v>Sport Club 2000, z.s.</v>
          </cell>
          <cell r="S1456" t="str">
            <v>Ústecký kraj</v>
          </cell>
          <cell r="T1456" t="str">
            <v>SB</v>
          </cell>
        </row>
        <row r="1457">
          <cell r="D1457" t="str">
            <v>Jaroslav</v>
          </cell>
          <cell r="E1457" t="str">
            <v>Houska</v>
          </cell>
          <cell r="F1457" t="str">
            <v>Muž</v>
          </cell>
          <cell r="G1457" t="str">
            <v>990402/0148</v>
          </cell>
          <cell r="H1457" t="str">
            <v>Česká republika</v>
          </cell>
          <cell r="I1457" t="str">
            <v>Chrášťany</v>
          </cell>
          <cell r="K1457" t="str">
            <v>Chrášťany (Česká republika)</v>
          </cell>
          <cell r="L1457">
            <v>27001</v>
          </cell>
          <cell r="O1457" t="str">
            <v>jarahouska@seznam.cz</v>
          </cell>
          <cell r="P1457">
            <v>36252</v>
          </cell>
          <cell r="Q1457">
            <v>13586976</v>
          </cell>
          <cell r="R1457" t="str">
            <v>Sport Club 2000, z.s.</v>
          </cell>
          <cell r="S1457" t="str">
            <v>Ústecký kraj</v>
          </cell>
          <cell r="T1457" t="str">
            <v>SB</v>
          </cell>
        </row>
        <row r="1458">
          <cell r="D1458" t="str">
            <v>Karolína</v>
          </cell>
          <cell r="E1458" t="str">
            <v>Houšková</v>
          </cell>
          <cell r="F1458" t="str">
            <v>Žena</v>
          </cell>
          <cell r="G1458" t="str">
            <v>886116/1848</v>
          </cell>
          <cell r="H1458" t="str">
            <v>Česká republika</v>
          </cell>
          <cell r="I1458" t="str">
            <v>Staňkova</v>
          </cell>
          <cell r="J1458">
            <v>1828</v>
          </cell>
          <cell r="K1458" t="str">
            <v>Tábor</v>
          </cell>
          <cell r="L1458">
            <v>39002</v>
          </cell>
          <cell r="M1458" t="str">
            <v>Jihočeský kraj</v>
          </cell>
          <cell r="O1458" t="str">
            <v>karolina.houskova@maxklinovec.club</v>
          </cell>
          <cell r="P1458">
            <v>32463</v>
          </cell>
          <cell r="Q1458">
            <v>11719021</v>
          </cell>
          <cell r="R1458" t="str">
            <v>Max Klínovec z.s.</v>
          </cell>
          <cell r="S1458" t="str">
            <v>Ústecký kraj</v>
          </cell>
          <cell r="T1458" t="str">
            <v>SB</v>
          </cell>
        </row>
        <row r="1459">
          <cell r="C1459">
            <v>888883</v>
          </cell>
          <cell r="D1459" t="str">
            <v>Kristýna</v>
          </cell>
          <cell r="E1459" t="str">
            <v>Houžvičková</v>
          </cell>
          <cell r="F1459" t="str">
            <v>Žena</v>
          </cell>
          <cell r="G1459" t="str">
            <v>966220/0042</v>
          </cell>
          <cell r="H1459" t="str">
            <v>Česká republika</v>
          </cell>
          <cell r="I1459" t="str">
            <v>Lázeňská</v>
          </cell>
          <cell r="J1459">
            <v>395</v>
          </cell>
          <cell r="K1459" t="str">
            <v>Jesenice</v>
          </cell>
          <cell r="L1459">
            <v>25242</v>
          </cell>
          <cell r="M1459" t="str">
            <v>Středočeský kraj</v>
          </cell>
          <cell r="N1459" t="str">
            <v>4,20778E+11</v>
          </cell>
          <cell r="O1459" t="str">
            <v>houzvickova.kristyna@seznam.cz</v>
          </cell>
          <cell r="P1459">
            <v>35419</v>
          </cell>
          <cell r="Q1459">
            <v>14157256</v>
          </cell>
          <cell r="R1459" t="str">
            <v>100. Hard, z.s.</v>
          </cell>
          <cell r="S1459" t="str">
            <v>Středočeský kraj</v>
          </cell>
          <cell r="T1459" t="str">
            <v>SB</v>
          </cell>
        </row>
        <row r="1460">
          <cell r="D1460" t="str">
            <v>Jana</v>
          </cell>
          <cell r="E1460" t="str">
            <v>Hovjacká</v>
          </cell>
          <cell r="F1460" t="str">
            <v>Žena</v>
          </cell>
          <cell r="G1460" t="str">
            <v>845925/4991</v>
          </cell>
          <cell r="H1460" t="str">
            <v>Česká republika</v>
          </cell>
          <cell r="I1460" t="str">
            <v>Hlavní</v>
          </cell>
          <cell r="J1460">
            <v>1374</v>
          </cell>
          <cell r="K1460" t="str">
            <v>Frýdlant nad Ostravicí - Frýdlant</v>
          </cell>
          <cell r="L1460">
            <v>73911</v>
          </cell>
          <cell r="M1460" t="str">
            <v>Moravskoslezský kraj</v>
          </cell>
          <cell r="N1460" t="str">
            <v>4,20725E+11</v>
          </cell>
          <cell r="O1460" t="str">
            <v>jana.hovjacka@czechsnowboarding.cz</v>
          </cell>
          <cell r="P1460">
            <v>30950</v>
          </cell>
          <cell r="Q1460">
            <v>14690554</v>
          </cell>
          <cell r="R1460" t="str">
            <v>Český snowboarding z.s.</v>
          </cell>
          <cell r="S1460" t="str">
            <v>Hlavní město Praha</v>
          </cell>
          <cell r="T1460" t="str">
            <v>SB</v>
          </cell>
        </row>
        <row r="1461">
          <cell r="D1461" t="str">
            <v>Miroslav</v>
          </cell>
          <cell r="E1461" t="str">
            <v>Hoza</v>
          </cell>
          <cell r="F1461" t="str">
            <v>Muž</v>
          </cell>
          <cell r="G1461" t="str">
            <v>850221/9792</v>
          </cell>
          <cell r="H1461" t="str">
            <v>Česká republika</v>
          </cell>
          <cell r="I1461" t="str">
            <v>Středová</v>
          </cell>
          <cell r="J1461">
            <v>1533</v>
          </cell>
          <cell r="K1461" t="str">
            <v>Rychvald</v>
          </cell>
          <cell r="L1461">
            <v>73532</v>
          </cell>
          <cell r="M1461" t="str">
            <v>Moravskoslezský kraj</v>
          </cell>
          <cell r="O1461" t="str">
            <v>hoza@ceskysnowboarding.cz</v>
          </cell>
          <cell r="P1461">
            <v>31099</v>
          </cell>
          <cell r="Q1461">
            <v>10595134</v>
          </cell>
          <cell r="R1461" t="str">
            <v>Český snowboarding z.s.</v>
          </cell>
          <cell r="S1461" t="str">
            <v>Hlavní město Praha</v>
          </cell>
          <cell r="T1461" t="str">
            <v>SB</v>
          </cell>
        </row>
        <row r="1462">
          <cell r="D1462" t="str">
            <v>Matyáš</v>
          </cell>
          <cell r="E1462" t="str">
            <v>Hrabal</v>
          </cell>
          <cell r="F1462" t="str">
            <v>Muž</v>
          </cell>
          <cell r="G1462" t="str">
            <v>130424/1796</v>
          </cell>
          <cell r="H1462" t="str">
            <v>Česká republika</v>
          </cell>
          <cell r="I1462" t="str">
            <v>Krasická</v>
          </cell>
          <cell r="K1462" t="str">
            <v>Prostějov (Česká republika)</v>
          </cell>
          <cell r="L1462">
            <v>79604</v>
          </cell>
          <cell r="O1462" t="str">
            <v>hrabalovaeva@seznam.cz</v>
          </cell>
          <cell r="P1462">
            <v>41388</v>
          </cell>
          <cell r="Q1462">
            <v>14641145</v>
          </cell>
          <cell r="R1462" t="str">
            <v>Český snowboarding z.s.</v>
          </cell>
          <cell r="S1462" t="str">
            <v>Hlavní město Praha</v>
          </cell>
          <cell r="T1462" t="str">
            <v>SB</v>
          </cell>
        </row>
        <row r="1463">
          <cell r="D1463" t="str">
            <v>Magdalena</v>
          </cell>
          <cell r="E1463" t="str">
            <v>Hrabálková</v>
          </cell>
          <cell r="F1463" t="str">
            <v>Žena</v>
          </cell>
          <cell r="G1463" t="str">
            <v>115417/0787</v>
          </cell>
          <cell r="H1463" t="str">
            <v>Česká republika</v>
          </cell>
          <cell r="I1463" t="str">
            <v>Moravské Bránice</v>
          </cell>
          <cell r="K1463" t="str">
            <v>Moravské Bránice (Česká republika)</v>
          </cell>
          <cell r="L1463">
            <v>66464</v>
          </cell>
          <cell r="O1463" t="str">
            <v>hrabalkova.magdalena@czechsnowboarding.cz</v>
          </cell>
          <cell r="P1463">
            <v>40650</v>
          </cell>
          <cell r="Q1463">
            <v>14615883</v>
          </cell>
          <cell r="R1463" t="str">
            <v>Český snowboarding z.s.</v>
          </cell>
          <cell r="S1463" t="str">
            <v>Hlavní město Praha</v>
          </cell>
          <cell r="T1463" t="str">
            <v>SB</v>
          </cell>
        </row>
        <row r="1464">
          <cell r="D1464" t="str">
            <v>Michaela</v>
          </cell>
          <cell r="E1464" t="str">
            <v>Hrabová</v>
          </cell>
          <cell r="F1464" t="str">
            <v>Žena</v>
          </cell>
          <cell r="G1464" t="str">
            <v>775104/0572</v>
          </cell>
          <cell r="H1464" t="str">
            <v>Česká republika</v>
          </cell>
          <cell r="I1464" t="str">
            <v>Rybova</v>
          </cell>
          <cell r="K1464" t="str">
            <v>Praha (Česká republika)</v>
          </cell>
          <cell r="L1464">
            <v>14002</v>
          </cell>
          <cell r="O1464" t="str">
            <v>misahrabova@ceskyhsnowboarding.cz</v>
          </cell>
          <cell r="P1464">
            <v>28129</v>
          </cell>
          <cell r="Q1464">
            <v>12921013</v>
          </cell>
          <cell r="R1464" t="str">
            <v>Český snowboarding z.s.</v>
          </cell>
          <cell r="S1464" t="str">
            <v>Hlavní město Praha</v>
          </cell>
          <cell r="T1464" t="str">
            <v>SB</v>
          </cell>
        </row>
        <row r="1465">
          <cell r="D1465" t="str">
            <v>Marie</v>
          </cell>
          <cell r="E1465" t="str">
            <v>Hrabovská</v>
          </cell>
          <cell r="F1465" t="str">
            <v>Žena</v>
          </cell>
          <cell r="G1465" t="str">
            <v>905503/4120</v>
          </cell>
          <cell r="H1465" t="str">
            <v>Česká republika</v>
          </cell>
          <cell r="I1465" t="str">
            <v>Brněnská</v>
          </cell>
          <cell r="K1465" t="str">
            <v>Ochoz u Brna (Česká republika)</v>
          </cell>
          <cell r="L1465">
            <v>66402</v>
          </cell>
          <cell r="O1465" t="str">
            <v>mari.hra@seznam.cz</v>
          </cell>
          <cell r="P1465">
            <v>32996</v>
          </cell>
          <cell r="Q1465">
            <v>13390653</v>
          </cell>
          <cell r="R1465" t="str">
            <v>Český snowboarding z.s.</v>
          </cell>
          <cell r="S1465" t="str">
            <v>Hlavní město Praha</v>
          </cell>
          <cell r="T1465" t="str">
            <v>SB</v>
          </cell>
        </row>
        <row r="1466">
          <cell r="D1466" t="str">
            <v>Václav</v>
          </cell>
          <cell r="E1466" t="str">
            <v>Hradecký</v>
          </cell>
          <cell r="F1466" t="str">
            <v>Muž</v>
          </cell>
          <cell r="G1466" t="str">
            <v>461127/489</v>
          </cell>
          <cell r="H1466" t="str">
            <v>Česká republika</v>
          </cell>
          <cell r="I1466" t="str">
            <v>Pod dvorem</v>
          </cell>
          <cell r="J1466">
            <v>168</v>
          </cell>
          <cell r="K1466" t="str">
            <v>Praha - Veleslavín</v>
          </cell>
          <cell r="L1466">
            <v>16200</v>
          </cell>
          <cell r="M1466" t="str">
            <v>Hlavní město Praha</v>
          </cell>
          <cell r="O1466" t="str">
            <v>hradecky@ceskysnowboarding.cz</v>
          </cell>
          <cell r="P1466">
            <v>17133</v>
          </cell>
          <cell r="Q1466">
            <v>13055193</v>
          </cell>
          <cell r="R1466" t="str">
            <v>Český snowboarding z.s.</v>
          </cell>
          <cell r="S1466" t="str">
            <v>Hlavní město Praha</v>
          </cell>
          <cell r="T1466" t="str">
            <v>SB</v>
          </cell>
        </row>
        <row r="1467">
          <cell r="D1467" t="str">
            <v>Wenda</v>
          </cell>
          <cell r="E1467" t="str">
            <v>Hradilová</v>
          </cell>
          <cell r="F1467" t="str">
            <v>Žena</v>
          </cell>
          <cell r="G1467" t="str">
            <v>905506/2456</v>
          </cell>
          <cell r="H1467" t="str">
            <v>Česká republika</v>
          </cell>
          <cell r="I1467" t="str">
            <v>J. K. Tyla</v>
          </cell>
          <cell r="J1467">
            <v>501</v>
          </cell>
          <cell r="K1467" t="str">
            <v>Valašské Meziříčí</v>
          </cell>
          <cell r="L1467">
            <v>75701</v>
          </cell>
          <cell r="M1467" t="str">
            <v>Zlínský kraj</v>
          </cell>
          <cell r="O1467" t="str">
            <v>hradilova@ceskysnowboarding.cz</v>
          </cell>
          <cell r="P1467">
            <v>32999</v>
          </cell>
          <cell r="Q1467">
            <v>10591090</v>
          </cell>
          <cell r="R1467" t="str">
            <v>Český snowboarding z.s.</v>
          </cell>
          <cell r="S1467" t="str">
            <v>Hlavní město Praha</v>
          </cell>
          <cell r="T1467" t="str">
            <v>SB</v>
          </cell>
        </row>
        <row r="1468">
          <cell r="D1468" t="str">
            <v>Karel</v>
          </cell>
          <cell r="E1468" t="str">
            <v>Hrach</v>
          </cell>
          <cell r="F1468" t="str">
            <v>Muž</v>
          </cell>
          <cell r="G1468" t="str">
            <v>761213/2044</v>
          </cell>
          <cell r="H1468" t="str">
            <v>Česká republika</v>
          </cell>
          <cell r="I1468" t="str">
            <v>Mýto za dráhou</v>
          </cell>
          <cell r="K1468" t="str">
            <v>Rokycany (Česká republika)</v>
          </cell>
          <cell r="L1468">
            <v>33701</v>
          </cell>
          <cell r="O1468" t="str">
            <v>karel.hrach@czechsnowboarding.cz</v>
          </cell>
          <cell r="P1468">
            <v>28107</v>
          </cell>
          <cell r="Q1468">
            <v>12921114</v>
          </cell>
          <cell r="R1468" t="str">
            <v>Český snowboarding z.s.</v>
          </cell>
          <cell r="S1468" t="str">
            <v>Hlavní město Praha</v>
          </cell>
          <cell r="T1468" t="str">
            <v>SB</v>
          </cell>
        </row>
        <row r="1469">
          <cell r="C1469">
            <v>887622</v>
          </cell>
          <cell r="D1469" t="str">
            <v>Erika</v>
          </cell>
          <cell r="E1469" t="str">
            <v>Hráská</v>
          </cell>
          <cell r="F1469" t="str">
            <v>Žena</v>
          </cell>
          <cell r="G1469" t="str">
            <v>805422/2462</v>
          </cell>
          <cell r="H1469" t="str">
            <v>Česká republika</v>
          </cell>
          <cell r="I1469" t="str">
            <v>U Stadionu</v>
          </cell>
          <cell r="J1469">
            <v>1225</v>
          </cell>
          <cell r="K1469" t="str">
            <v>Kadaň</v>
          </cell>
          <cell r="L1469">
            <v>43201</v>
          </cell>
          <cell r="M1469" t="str">
            <v>Ústecký kraj</v>
          </cell>
          <cell r="O1469" t="str">
            <v>erika.hraska@maxklinovec.club</v>
          </cell>
          <cell r="P1469">
            <v>29333</v>
          </cell>
          <cell r="Q1469">
            <v>10662832</v>
          </cell>
          <cell r="R1469" t="str">
            <v>Max Klínovec z.s.</v>
          </cell>
          <cell r="S1469" t="str">
            <v>Ústecký kraj</v>
          </cell>
          <cell r="T1469" t="str">
            <v>SB</v>
          </cell>
        </row>
        <row r="1470">
          <cell r="D1470" t="str">
            <v>Jiří</v>
          </cell>
          <cell r="E1470" t="str">
            <v>Hraše</v>
          </cell>
          <cell r="F1470" t="str">
            <v>Muž</v>
          </cell>
          <cell r="G1470" t="str">
            <v>781224/1635</v>
          </cell>
          <cell r="H1470" t="str">
            <v>Česká republika</v>
          </cell>
          <cell r="I1470" t="str">
            <v>Nad Stadiónem</v>
          </cell>
          <cell r="J1470">
            <v>356</v>
          </cell>
          <cell r="K1470" t="str">
            <v>Vimperk II</v>
          </cell>
          <cell r="L1470">
            <v>38501</v>
          </cell>
          <cell r="M1470" t="str">
            <v>Jihočeský kraj</v>
          </cell>
          <cell r="O1470" t="str">
            <v>jirihrase@seznam.cz</v>
          </cell>
          <cell r="P1470">
            <v>28848</v>
          </cell>
          <cell r="Q1470">
            <v>15333683</v>
          </cell>
          <cell r="R1470" t="str">
            <v>Neregistrovaní</v>
          </cell>
          <cell r="S1470" t="str">
            <v>Jihočeský kraj</v>
          </cell>
          <cell r="T1470" t="str">
            <v>SB</v>
          </cell>
        </row>
        <row r="1471">
          <cell r="D1471" t="str">
            <v>Alfréd</v>
          </cell>
          <cell r="E1471" t="str">
            <v>Hrazdílek</v>
          </cell>
          <cell r="F1471" t="str">
            <v>Muž</v>
          </cell>
          <cell r="G1471" t="str">
            <v>101204/1327</v>
          </cell>
          <cell r="H1471" t="str">
            <v>Česká republika</v>
          </cell>
          <cell r="I1471" t="str">
            <v>A. Procházky</v>
          </cell>
          <cell r="K1471" t="str">
            <v>Brno (Česká republika)</v>
          </cell>
          <cell r="L1471">
            <v>62300</v>
          </cell>
          <cell r="N1471" t="str">
            <v>4,20778E+11</v>
          </cell>
          <cell r="O1471" t="str">
            <v>hraziva@gmail.com</v>
          </cell>
          <cell r="P1471">
            <v>40516</v>
          </cell>
          <cell r="Q1471">
            <v>14884049</v>
          </cell>
          <cell r="R1471" t="str">
            <v>Neregistrovaní</v>
          </cell>
          <cell r="S1471" t="str">
            <v>Jihomoravský kraj</v>
          </cell>
          <cell r="T1471" t="str">
            <v>SB</v>
          </cell>
        </row>
        <row r="1472">
          <cell r="D1472" t="str">
            <v>Ivan</v>
          </cell>
          <cell r="E1472" t="str">
            <v>Hrazdílek</v>
          </cell>
          <cell r="F1472" t="str">
            <v>Muž</v>
          </cell>
          <cell r="G1472" t="str">
            <v>770827/3969</v>
          </cell>
          <cell r="H1472" t="str">
            <v>Česká republika</v>
          </cell>
          <cell r="I1472" t="str">
            <v>A. Procházky</v>
          </cell>
          <cell r="K1472" t="str">
            <v>Brno (Česká republika)</v>
          </cell>
          <cell r="L1472">
            <v>62300</v>
          </cell>
          <cell r="N1472" t="str">
            <v>4,20778E+11</v>
          </cell>
          <cell r="O1472" t="str">
            <v>servis@gemmasport.cz</v>
          </cell>
          <cell r="P1472">
            <v>28364</v>
          </cell>
          <cell r="Q1472">
            <v>13652351</v>
          </cell>
          <cell r="R1472" t="str">
            <v>Neregistrovaní</v>
          </cell>
          <cell r="S1472" t="str">
            <v>Jihomoravský kraj</v>
          </cell>
          <cell r="T1472" t="str">
            <v>SB</v>
          </cell>
        </row>
        <row r="1473">
          <cell r="D1473" t="str">
            <v>Jan</v>
          </cell>
          <cell r="E1473" t="str">
            <v>Hrazdílek</v>
          </cell>
          <cell r="F1473" t="str">
            <v>Muž</v>
          </cell>
          <cell r="G1473" t="str">
            <v>670129/0541</v>
          </cell>
          <cell r="H1473" t="str">
            <v>Česká republika</v>
          </cell>
          <cell r="I1473" t="str">
            <v>Na Olejní</v>
          </cell>
          <cell r="J1473">
            <v>204</v>
          </cell>
          <cell r="K1473" t="str">
            <v>Řepiště</v>
          </cell>
          <cell r="L1473">
            <v>73932</v>
          </cell>
          <cell r="M1473" t="str">
            <v>Moravskoslezský kraj</v>
          </cell>
          <cell r="N1473" t="str">
            <v>4,20725E+11</v>
          </cell>
          <cell r="O1473" t="str">
            <v>jan.hrazdilek@czechsnowboarding.cz</v>
          </cell>
          <cell r="P1473">
            <v>24501</v>
          </cell>
          <cell r="Q1473">
            <v>14719048</v>
          </cell>
          <cell r="R1473" t="str">
            <v>Český snowboarding z.s.</v>
          </cell>
          <cell r="S1473" t="str">
            <v>Hlavní město Praha</v>
          </cell>
          <cell r="T1473" t="str">
            <v>SB</v>
          </cell>
        </row>
        <row r="1474">
          <cell r="D1474" t="str">
            <v>Antonín</v>
          </cell>
          <cell r="E1474" t="str">
            <v>Hrazdíra</v>
          </cell>
          <cell r="F1474" t="str">
            <v>Muž</v>
          </cell>
          <cell r="G1474" t="str">
            <v>130413/0575</v>
          </cell>
          <cell r="H1474" t="str">
            <v>Česká republika</v>
          </cell>
          <cell r="I1474" t="str">
            <v>Terronská</v>
          </cell>
          <cell r="J1474">
            <v>656</v>
          </cell>
          <cell r="K1474" t="str">
            <v>Praha - Bubeneč</v>
          </cell>
          <cell r="L1474">
            <v>16000</v>
          </cell>
          <cell r="M1474" t="str">
            <v>Hlavní město Praha</v>
          </cell>
          <cell r="N1474" t="str">
            <v>4,20724E+11</v>
          </cell>
          <cell r="O1474" t="str">
            <v>zuzamila22@gmail.com</v>
          </cell>
          <cell r="P1474">
            <v>41377</v>
          </cell>
          <cell r="Q1474">
            <v>16336012</v>
          </cell>
          <cell r="R1474" t="str">
            <v>SK Freestyle Area z. s.</v>
          </cell>
          <cell r="S1474" t="str">
            <v>Liberecký kraj</v>
          </cell>
          <cell r="T1474" t="str">
            <v>SB</v>
          </cell>
        </row>
        <row r="1475">
          <cell r="D1475" t="str">
            <v>Michal</v>
          </cell>
          <cell r="E1475" t="str">
            <v>Hrbáček</v>
          </cell>
          <cell r="F1475" t="str">
            <v>Muž</v>
          </cell>
          <cell r="G1475" t="str">
            <v>740609/2837</v>
          </cell>
          <cell r="H1475" t="str">
            <v>Česká republika</v>
          </cell>
          <cell r="I1475" t="str">
            <v>Vančurova</v>
          </cell>
          <cell r="K1475" t="str">
            <v>Teplice (Česká republika)</v>
          </cell>
          <cell r="L1475">
            <v>41501</v>
          </cell>
          <cell r="O1475" t="str">
            <v>Ledlinazavinaccentrum.cz</v>
          </cell>
          <cell r="P1475">
            <v>27189</v>
          </cell>
          <cell r="Q1475">
            <v>14149071</v>
          </cell>
          <cell r="R1475" t="str">
            <v>Neregistrovaní</v>
          </cell>
          <cell r="S1475" t="str">
            <v>Ústecký kraj</v>
          </cell>
          <cell r="T1475" t="str">
            <v>SB</v>
          </cell>
        </row>
        <row r="1476">
          <cell r="D1476" t="str">
            <v>Petr</v>
          </cell>
          <cell r="E1476" t="str">
            <v>Hrbáček</v>
          </cell>
          <cell r="F1476" t="str">
            <v>Muž</v>
          </cell>
          <cell r="G1476" t="str">
            <v>810319/9918</v>
          </cell>
          <cell r="H1476" t="str">
            <v>Česká republika</v>
          </cell>
          <cell r="I1476" t="str">
            <v>Středová</v>
          </cell>
          <cell r="J1476">
            <v>4600</v>
          </cell>
          <cell r="K1476" t="str">
            <v>Zlín</v>
          </cell>
          <cell r="L1476">
            <v>76005</v>
          </cell>
          <cell r="M1476" t="str">
            <v>Zlínský kraj</v>
          </cell>
          <cell r="N1476" t="str">
            <v>4,20778E+11</v>
          </cell>
          <cell r="O1476" t="str">
            <v>hrabacek@ceskysnowboarding.cz</v>
          </cell>
          <cell r="P1476">
            <v>29664</v>
          </cell>
          <cell r="Q1476">
            <v>10597558</v>
          </cell>
          <cell r="R1476" t="str">
            <v>Český snowboarding z.s.</v>
          </cell>
          <cell r="S1476" t="str">
            <v>Hlavní město Praha</v>
          </cell>
          <cell r="T1476" t="str">
            <v>SB</v>
          </cell>
        </row>
        <row r="1477">
          <cell r="D1477" t="str">
            <v>Tomáš</v>
          </cell>
          <cell r="E1477" t="str">
            <v>Hrbáček</v>
          </cell>
          <cell r="F1477" t="str">
            <v>Muž</v>
          </cell>
          <cell r="G1477" t="str">
            <v>990325/4922</v>
          </cell>
          <cell r="H1477" t="str">
            <v>Česká republika</v>
          </cell>
          <cell r="I1477" t="str">
            <v>Velkomeziříčská</v>
          </cell>
          <cell r="J1477">
            <v>425</v>
          </cell>
          <cell r="K1477" t="str">
            <v>Třebíč - Nové Dvory</v>
          </cell>
          <cell r="L1477">
            <v>67401</v>
          </cell>
          <cell r="M1477" t="str">
            <v>Kraj Vysočina</v>
          </cell>
          <cell r="O1477" t="str">
            <v>hrbacek123456@seznam.cz</v>
          </cell>
          <cell r="P1477">
            <v>36244</v>
          </cell>
          <cell r="Q1477">
            <v>14549603</v>
          </cell>
          <cell r="R1477" t="str">
            <v>Tréninkové centrum Praděd, zapsaný spolek</v>
          </cell>
          <cell r="S1477" t="str">
            <v>Moravskoslezský kraj</v>
          </cell>
          <cell r="T1477" t="str">
            <v>SB</v>
          </cell>
        </row>
        <row r="1478">
          <cell r="D1478" t="str">
            <v>Jáchym</v>
          </cell>
          <cell r="E1478" t="str">
            <v>Hrdlička</v>
          </cell>
          <cell r="F1478" t="str">
            <v>Muž</v>
          </cell>
          <cell r="G1478" t="str">
            <v>030401/3160</v>
          </cell>
          <cell r="H1478" t="str">
            <v>Česká republika</v>
          </cell>
          <cell r="I1478" t="str">
            <v>Stará</v>
          </cell>
          <cell r="J1478">
            <v>2520</v>
          </cell>
          <cell r="K1478" t="str">
            <v>Ústí nad Labem-centrum</v>
          </cell>
          <cell r="L1478">
            <v>40011</v>
          </cell>
          <cell r="M1478" t="str">
            <v>Ústecký kraj</v>
          </cell>
          <cell r="O1478" t="str">
            <v>jachym.hrdlicka@gmail.com</v>
          </cell>
          <cell r="P1478">
            <v>37712</v>
          </cell>
          <cell r="Q1478">
            <v>14083801</v>
          </cell>
          <cell r="R1478" t="str">
            <v>Neregistrovaní</v>
          </cell>
          <cell r="S1478" t="str">
            <v>Ústecký kraj</v>
          </cell>
          <cell r="T1478" t="str">
            <v>ZL</v>
          </cell>
        </row>
        <row r="1479">
          <cell r="D1479" t="str">
            <v>Jaroslav</v>
          </cell>
          <cell r="E1479" t="str">
            <v>Hrdlička</v>
          </cell>
          <cell r="F1479" t="str">
            <v>Muž</v>
          </cell>
          <cell r="G1479" t="str">
            <v>800628/1976</v>
          </cell>
          <cell r="H1479" t="str">
            <v>Česká republika</v>
          </cell>
          <cell r="I1479" t="str">
            <v>Bezděkov</v>
          </cell>
          <cell r="J1479">
            <v>229</v>
          </cell>
          <cell r="K1479" t="str">
            <v>Bezděkov</v>
          </cell>
          <cell r="L1479">
            <v>33901</v>
          </cell>
          <cell r="M1479" t="str">
            <v>Plzeňský kraj</v>
          </cell>
          <cell r="O1479" t="str">
            <v>jaroslav.hrdlicka@czechsnowboarding.cz</v>
          </cell>
          <cell r="P1479">
            <v>29400</v>
          </cell>
          <cell r="Q1479">
            <v>12921215</v>
          </cell>
          <cell r="R1479" t="str">
            <v>Český snowboarding z.s.</v>
          </cell>
          <cell r="S1479" t="str">
            <v>Hlavní město Praha</v>
          </cell>
          <cell r="T1479" t="str">
            <v>SB</v>
          </cell>
        </row>
        <row r="1480">
          <cell r="D1480" t="str">
            <v>Filip</v>
          </cell>
          <cell r="E1480" t="str">
            <v>Hrkal</v>
          </cell>
          <cell r="F1480" t="str">
            <v>Muž</v>
          </cell>
          <cell r="G1480" t="str">
            <v>930328/0492</v>
          </cell>
          <cell r="H1480" t="str">
            <v>Česká republika</v>
          </cell>
          <cell r="I1480" t="str">
            <v>U vrbiček</v>
          </cell>
          <cell r="K1480" t="str">
            <v>Praha 6 (Česká republika)</v>
          </cell>
          <cell r="L1480">
            <v>16000</v>
          </cell>
          <cell r="O1480" t="str">
            <v>filip.hrkal@ceskysnowboarding.cz</v>
          </cell>
          <cell r="P1480">
            <v>34056</v>
          </cell>
          <cell r="Q1480">
            <v>12921316</v>
          </cell>
          <cell r="R1480" t="str">
            <v>Český snowboarding z.s.</v>
          </cell>
          <cell r="S1480" t="str">
            <v>Hlavní město Praha</v>
          </cell>
          <cell r="T1480" t="str">
            <v>SB</v>
          </cell>
        </row>
        <row r="1481">
          <cell r="D1481" t="str">
            <v>Robin</v>
          </cell>
          <cell r="E1481" t="str">
            <v>Hrkal</v>
          </cell>
          <cell r="F1481" t="str">
            <v>Muž</v>
          </cell>
          <cell r="G1481" t="str">
            <v>951230/5517</v>
          </cell>
          <cell r="H1481" t="str">
            <v>Česká republika</v>
          </cell>
          <cell r="I1481" t="str">
            <v>Vyhlídková</v>
          </cell>
          <cell r="J1481">
            <v>206</v>
          </cell>
          <cell r="K1481" t="str">
            <v>Těrlicko - Hradiště</v>
          </cell>
          <cell r="L1481">
            <v>73542</v>
          </cell>
          <cell r="M1481" t="str">
            <v>Moravskoslezský kraj</v>
          </cell>
          <cell r="O1481" t="str">
            <v>robin.hrkal@czechsnowboarding.cz</v>
          </cell>
          <cell r="P1481">
            <v>35063</v>
          </cell>
          <cell r="Q1481">
            <v>14659434</v>
          </cell>
          <cell r="R1481" t="str">
            <v>Český snowboarding z.s.</v>
          </cell>
          <cell r="S1481" t="str">
            <v>Hlavní město Praha</v>
          </cell>
          <cell r="T1481" t="str">
            <v>SB</v>
          </cell>
        </row>
        <row r="1482">
          <cell r="D1482" t="str">
            <v>Luděk</v>
          </cell>
          <cell r="E1482" t="str">
            <v>Hrnčiřík</v>
          </cell>
          <cell r="F1482" t="str">
            <v>Muž</v>
          </cell>
          <cell r="G1482" t="str">
            <v>810307/2681</v>
          </cell>
          <cell r="H1482" t="str">
            <v>Česká republika</v>
          </cell>
          <cell r="I1482" t="str">
            <v>Šmejkalova</v>
          </cell>
          <cell r="K1482" t="str">
            <v>Brno (Česká republika)</v>
          </cell>
          <cell r="L1482">
            <v>61601</v>
          </cell>
          <cell r="N1482" t="str">
            <v>4,20605E+11</v>
          </cell>
          <cell r="O1482" t="str">
            <v>hrncirik@ceskysnowboarding.cz</v>
          </cell>
          <cell r="P1482">
            <v>29652</v>
          </cell>
          <cell r="Q1482">
            <v>10601194</v>
          </cell>
          <cell r="R1482" t="str">
            <v>Český snowboarding z.s.</v>
          </cell>
          <cell r="S1482" t="str">
            <v>Hlavní město Praha</v>
          </cell>
          <cell r="T1482" t="str">
            <v>SB</v>
          </cell>
        </row>
        <row r="1483">
          <cell r="D1483" t="str">
            <v>Milada</v>
          </cell>
          <cell r="E1483" t="str">
            <v>Hrnčířová</v>
          </cell>
          <cell r="F1483" t="str">
            <v>Žena</v>
          </cell>
          <cell r="G1483" t="str">
            <v>465206/465</v>
          </cell>
          <cell r="H1483" t="str">
            <v>Česká republika</v>
          </cell>
          <cell r="I1483" t="str">
            <v>Klegova</v>
          </cell>
          <cell r="J1483">
            <v>1036</v>
          </cell>
          <cell r="K1483" t="str">
            <v>Ostrava - Hrabůvka</v>
          </cell>
          <cell r="L1483">
            <v>70030</v>
          </cell>
          <cell r="M1483" t="str">
            <v>Moravskoslezský kraj</v>
          </cell>
          <cell r="O1483" t="str">
            <v>milada.hrncirova@volny.cz</v>
          </cell>
          <cell r="P1483">
            <v>16839</v>
          </cell>
          <cell r="Q1483">
            <v>12999623</v>
          </cell>
          <cell r="R1483" t="str">
            <v>Český snowboarding z.s.</v>
          </cell>
          <cell r="S1483" t="str">
            <v>Hlavní město Praha</v>
          </cell>
          <cell r="T1483" t="str">
            <v>SB</v>
          </cell>
        </row>
        <row r="1484">
          <cell r="D1484" t="str">
            <v>Zdeněk</v>
          </cell>
          <cell r="E1484" t="str">
            <v>Hrobník</v>
          </cell>
          <cell r="F1484" t="str">
            <v>Muž</v>
          </cell>
          <cell r="G1484" t="str">
            <v>780124/0953</v>
          </cell>
          <cell r="H1484" t="str">
            <v>Česká republika</v>
          </cell>
          <cell r="I1484" t="str">
            <v>Romatsko</v>
          </cell>
          <cell r="K1484" t="str">
            <v>Mladá Boleslav (Česká republika)</v>
          </cell>
          <cell r="L1484">
            <v>29301</v>
          </cell>
          <cell r="O1484" t="str">
            <v>hrobnik@ceskysnowboarding.cz</v>
          </cell>
          <cell r="P1484">
            <v>28514</v>
          </cell>
          <cell r="Q1484">
            <v>13023669</v>
          </cell>
          <cell r="R1484" t="str">
            <v>Český snowboarding z.s.</v>
          </cell>
          <cell r="S1484" t="str">
            <v>Hlavní město Praha</v>
          </cell>
          <cell r="T1484" t="str">
            <v>SB</v>
          </cell>
        </row>
        <row r="1485">
          <cell r="D1485" t="str">
            <v>Jana</v>
          </cell>
          <cell r="E1485" t="str">
            <v>Hrochová</v>
          </cell>
          <cell r="F1485" t="str">
            <v>Žena</v>
          </cell>
          <cell r="G1485" t="str">
            <v>785622/2066</v>
          </cell>
          <cell r="H1485" t="str">
            <v>Česká republika</v>
          </cell>
          <cell r="I1485" t="str">
            <v>Kyjevská</v>
          </cell>
          <cell r="J1485">
            <v>1937</v>
          </cell>
          <cell r="K1485" t="str">
            <v>Plzeň - Východní Předměstí</v>
          </cell>
          <cell r="L1485">
            <v>32600</v>
          </cell>
          <cell r="M1485" t="str">
            <v>Plzeňský kraj</v>
          </cell>
          <cell r="O1485" t="str">
            <v>hrochova@ceskysnowboarding.cz</v>
          </cell>
          <cell r="P1485">
            <v>28663</v>
          </cell>
          <cell r="Q1485">
            <v>10413056</v>
          </cell>
          <cell r="R1485" t="str">
            <v>Český snowboarding z.s.</v>
          </cell>
          <cell r="S1485" t="str">
            <v>Hlavní město Praha</v>
          </cell>
          <cell r="T1485" t="str">
            <v>SB</v>
          </cell>
        </row>
        <row r="1486">
          <cell r="D1486" t="str">
            <v>Lucie</v>
          </cell>
          <cell r="E1486" t="str">
            <v>Hromadová</v>
          </cell>
          <cell r="F1486" t="str">
            <v>Žena</v>
          </cell>
          <cell r="G1486" t="str">
            <v>775411/0782</v>
          </cell>
          <cell r="H1486" t="str">
            <v>Česká republika</v>
          </cell>
          <cell r="I1486" t="str">
            <v>Komenského</v>
          </cell>
          <cell r="K1486" t="str">
            <v>Praha (Česká republika)</v>
          </cell>
          <cell r="L1486">
            <v>12000</v>
          </cell>
          <cell r="O1486" t="str">
            <v>lucie.hromadova@ceskysnowboarding.cz</v>
          </cell>
          <cell r="P1486">
            <v>28226</v>
          </cell>
          <cell r="Q1486">
            <v>12921417</v>
          </cell>
          <cell r="R1486" t="str">
            <v>Český snowboarding z.s.</v>
          </cell>
          <cell r="S1486" t="str">
            <v>Hlavní město Praha</v>
          </cell>
          <cell r="T1486" t="str">
            <v>SB</v>
          </cell>
        </row>
        <row r="1487">
          <cell r="D1487" t="str">
            <v>Vojtěch</v>
          </cell>
          <cell r="E1487" t="str">
            <v>Hromíř</v>
          </cell>
          <cell r="F1487" t="str">
            <v>Muž</v>
          </cell>
          <cell r="G1487" t="str">
            <v>670103/0644</v>
          </cell>
          <cell r="H1487" t="str">
            <v>Česká republika</v>
          </cell>
          <cell r="I1487" t="str">
            <v>Opletalova</v>
          </cell>
          <cell r="J1487">
            <v>1597</v>
          </cell>
          <cell r="K1487" t="str">
            <v>Praha - Nové Město</v>
          </cell>
          <cell r="L1487">
            <v>11000</v>
          </cell>
          <cell r="M1487" t="str">
            <v>Hlavní město Praha</v>
          </cell>
          <cell r="O1487" t="str">
            <v>vojta@cesmad.com</v>
          </cell>
          <cell r="P1487">
            <v>24475</v>
          </cell>
          <cell r="Q1487">
            <v>13390754</v>
          </cell>
          <cell r="R1487" t="str">
            <v>Český snowboarding z.s.</v>
          </cell>
          <cell r="S1487" t="str">
            <v>Hlavní město Praha</v>
          </cell>
          <cell r="T1487" t="str">
            <v>SB</v>
          </cell>
        </row>
        <row r="1488">
          <cell r="C1488">
            <v>774763</v>
          </cell>
          <cell r="D1488" t="str">
            <v>Jakub</v>
          </cell>
          <cell r="E1488" t="str">
            <v>Hron</v>
          </cell>
          <cell r="F1488" t="str">
            <v>Muž</v>
          </cell>
          <cell r="G1488" t="str">
            <v>021204/0499</v>
          </cell>
          <cell r="H1488" t="str">
            <v>Česká republika</v>
          </cell>
          <cell r="I1488" t="str">
            <v>Španělská</v>
          </cell>
          <cell r="J1488">
            <v>742</v>
          </cell>
          <cell r="K1488" t="str">
            <v>Praha - Vinohrady</v>
          </cell>
          <cell r="L1488">
            <v>12000</v>
          </cell>
          <cell r="M1488" t="str">
            <v>Hlavní město Praha</v>
          </cell>
          <cell r="O1488" t="str">
            <v>j.hron@stavexpo.cz</v>
          </cell>
          <cell r="P1488">
            <v>37594</v>
          </cell>
          <cell r="Q1488">
            <v>13587279</v>
          </cell>
          <cell r="R1488" t="str">
            <v>Klub Krušných hor, z.s.</v>
          </cell>
          <cell r="S1488" t="str">
            <v>Karlovarský kraj</v>
          </cell>
          <cell r="T1488" t="str">
            <v>SB</v>
          </cell>
        </row>
        <row r="1489">
          <cell r="D1489" t="str">
            <v>Petr</v>
          </cell>
          <cell r="E1489" t="str">
            <v>Hron</v>
          </cell>
          <cell r="F1489" t="str">
            <v>Muž</v>
          </cell>
          <cell r="G1489" t="str">
            <v>710122/0247</v>
          </cell>
          <cell r="H1489" t="str">
            <v>Česká republika</v>
          </cell>
          <cell r="I1489" t="str">
            <v>Aristotelova</v>
          </cell>
          <cell r="J1489">
            <v>2102</v>
          </cell>
          <cell r="K1489" t="str">
            <v>Praha - Modřany</v>
          </cell>
          <cell r="L1489">
            <v>14300</v>
          </cell>
          <cell r="M1489" t="str">
            <v>Hlavní město Praha</v>
          </cell>
          <cell r="O1489" t="str">
            <v>petr.hron@ceskysnowboarding.cz</v>
          </cell>
          <cell r="P1489">
            <v>25955</v>
          </cell>
          <cell r="Q1489">
            <v>12921518</v>
          </cell>
          <cell r="R1489" t="str">
            <v>Český snowboarding z.s.</v>
          </cell>
          <cell r="S1489" t="str">
            <v>Hlavní město Praha</v>
          </cell>
          <cell r="T1489" t="str">
            <v>SB</v>
          </cell>
        </row>
        <row r="1490">
          <cell r="D1490" t="str">
            <v>Michal</v>
          </cell>
          <cell r="E1490" t="str">
            <v>Hronek</v>
          </cell>
          <cell r="F1490" t="str">
            <v>Muž</v>
          </cell>
          <cell r="G1490" t="str">
            <v>760531/4948</v>
          </cell>
          <cell r="H1490" t="str">
            <v>Česká republika</v>
          </cell>
          <cell r="I1490" t="str">
            <v>Bauerova</v>
          </cell>
          <cell r="J1490">
            <v>1511</v>
          </cell>
          <cell r="K1490" t="str">
            <v>Opava - Kylešovice</v>
          </cell>
          <cell r="L1490">
            <v>74706</v>
          </cell>
          <cell r="M1490" t="str">
            <v>Moravskoslezský kraj</v>
          </cell>
          <cell r="O1490" t="str">
            <v>michal.hronek1@email.cz</v>
          </cell>
          <cell r="P1490">
            <v>27911</v>
          </cell>
          <cell r="Q1490">
            <v>15673082</v>
          </cell>
          <cell r="R1490" t="str">
            <v>Lítací jelen z.s.</v>
          </cell>
          <cell r="S1490" t="str">
            <v>Moravskoslezský kraj</v>
          </cell>
          <cell r="T1490" t="str">
            <v>SB</v>
          </cell>
        </row>
        <row r="1491">
          <cell r="C1491">
            <v>774471</v>
          </cell>
          <cell r="D1491" t="str">
            <v>Jakub</v>
          </cell>
          <cell r="E1491" t="str">
            <v>Hroneš</v>
          </cell>
          <cell r="F1491" t="str">
            <v>Muž</v>
          </cell>
          <cell r="G1491" t="str">
            <v>040715/1591</v>
          </cell>
          <cell r="H1491" t="str">
            <v>Česká republika</v>
          </cell>
          <cell r="I1491" t="str">
            <v>Bedřichov</v>
          </cell>
          <cell r="J1491">
            <v>149</v>
          </cell>
          <cell r="K1491" t="str">
            <v>Špindlerův Mlýn - Bedřichov</v>
          </cell>
          <cell r="L1491">
            <v>54351</v>
          </cell>
          <cell r="M1491" t="str">
            <v>Královéhradecký kraj</v>
          </cell>
          <cell r="N1491" t="str">
            <v>4,20731E+11</v>
          </cell>
          <cell r="O1491" t="str">
            <v>jitule@freemagazine.cz</v>
          </cell>
          <cell r="P1491">
            <v>38183</v>
          </cell>
          <cell r="Q1491">
            <v>11640310</v>
          </cell>
          <cell r="R1491" t="str">
            <v>SA Špindlerův Mlýn, z.s.</v>
          </cell>
          <cell r="S1491" t="str">
            <v>Královéhradecký kraj</v>
          </cell>
          <cell r="T1491" t="str">
            <v>SB</v>
          </cell>
        </row>
        <row r="1492">
          <cell r="C1492">
            <v>888864</v>
          </cell>
          <cell r="D1492" t="str">
            <v>Lucie</v>
          </cell>
          <cell r="E1492" t="str">
            <v>Hronková</v>
          </cell>
          <cell r="F1492" t="str">
            <v>Žena</v>
          </cell>
          <cell r="G1492" t="str">
            <v>056217/3381</v>
          </cell>
          <cell r="H1492" t="str">
            <v>Česká republika</v>
          </cell>
          <cell r="I1492" t="str">
            <v>Bauerova</v>
          </cell>
          <cell r="J1492">
            <v>1511</v>
          </cell>
          <cell r="K1492" t="str">
            <v>Opava - Kylešovice</v>
          </cell>
          <cell r="L1492">
            <v>74706</v>
          </cell>
          <cell r="M1492" t="str">
            <v>Moravskoslezský kraj</v>
          </cell>
          <cell r="N1492" t="str">
            <v>4,20724E+11</v>
          </cell>
          <cell r="O1492" t="str">
            <v>michal.hronek1@email.cz</v>
          </cell>
          <cell r="P1492">
            <v>38703</v>
          </cell>
          <cell r="Q1492">
            <v>14523028</v>
          </cell>
          <cell r="R1492" t="str">
            <v>Lítací jelen z.s.</v>
          </cell>
          <cell r="S1492" t="str">
            <v>Moravskoslezský kraj</v>
          </cell>
          <cell r="T1492" t="str">
            <v>SB</v>
          </cell>
        </row>
        <row r="1493">
          <cell r="D1493" t="str">
            <v>Kateřina</v>
          </cell>
          <cell r="E1493" t="str">
            <v>Hronová</v>
          </cell>
          <cell r="F1493" t="str">
            <v>Žena</v>
          </cell>
          <cell r="G1493" t="str">
            <v>115914/1214</v>
          </cell>
          <cell r="H1493" t="str">
            <v>Česká republika</v>
          </cell>
          <cell r="I1493" t="str">
            <v>Libínské Sedlo</v>
          </cell>
          <cell r="J1493">
            <v>77</v>
          </cell>
          <cell r="K1493" t="str">
            <v>Prachatice - Libínské Sedlo</v>
          </cell>
          <cell r="L1493">
            <v>38301</v>
          </cell>
          <cell r="M1493" t="str">
            <v>Jihočeský kraj</v>
          </cell>
          <cell r="N1493" t="str">
            <v>4,20606E+11</v>
          </cell>
          <cell r="O1493" t="str">
            <v>hronovaj@email.cz</v>
          </cell>
          <cell r="P1493">
            <v>40800</v>
          </cell>
          <cell r="Q1493">
            <v>13499272</v>
          </cell>
          <cell r="R1493" t="str">
            <v>Lyžařský spolek Prachatice</v>
          </cell>
          <cell r="S1493" t="str">
            <v>Jihočeský kraj</v>
          </cell>
          <cell r="T1493" t="str">
            <v>AD</v>
          </cell>
        </row>
        <row r="1494">
          <cell r="D1494" t="str">
            <v>Jiří</v>
          </cell>
          <cell r="E1494" t="str">
            <v>Hronský</v>
          </cell>
          <cell r="F1494" t="str">
            <v>Muž</v>
          </cell>
          <cell r="G1494" t="str">
            <v>050705/1864</v>
          </cell>
          <cell r="H1494" t="str">
            <v>Česká republika</v>
          </cell>
          <cell r="I1494" t="str">
            <v>Sovova</v>
          </cell>
          <cell r="K1494" t="str">
            <v>karvina (Česká republika)</v>
          </cell>
          <cell r="L1494">
            <v>73401</v>
          </cell>
          <cell r="N1494" t="str">
            <v>4,20778E+11</v>
          </cell>
          <cell r="O1494" t="str">
            <v>jiri.hronsky@czechsnowboarding.cz</v>
          </cell>
          <cell r="P1494">
            <v>38538</v>
          </cell>
          <cell r="Q1494">
            <v>14713085</v>
          </cell>
          <cell r="R1494" t="str">
            <v>Český snowboarding z.s.</v>
          </cell>
          <cell r="S1494" t="str">
            <v>Hlavní město Praha</v>
          </cell>
          <cell r="T1494" t="str">
            <v>SB</v>
          </cell>
        </row>
        <row r="1495">
          <cell r="D1495" t="str">
            <v>Michal</v>
          </cell>
          <cell r="E1495" t="str">
            <v>Hrotík</v>
          </cell>
          <cell r="F1495" t="str">
            <v>Muž</v>
          </cell>
          <cell r="G1495" t="str">
            <v>810710/0683</v>
          </cell>
          <cell r="H1495" t="str">
            <v>Česká republika</v>
          </cell>
          <cell r="I1495" t="str">
            <v>Vašírov</v>
          </cell>
          <cell r="J1495">
            <v>15</v>
          </cell>
          <cell r="K1495" t="str">
            <v>Lány - Vašírov</v>
          </cell>
          <cell r="L1495">
            <v>27061</v>
          </cell>
          <cell r="M1495" t="str">
            <v>Středočeský kraj</v>
          </cell>
          <cell r="O1495" t="str">
            <v>hrotik@ceskysnowboarding.cz</v>
          </cell>
          <cell r="P1495">
            <v>29777</v>
          </cell>
          <cell r="Q1495">
            <v>11473689</v>
          </cell>
          <cell r="R1495" t="str">
            <v>Český snowboarding z.s.</v>
          </cell>
          <cell r="S1495" t="str">
            <v>Hlavní město Praha</v>
          </cell>
          <cell r="T1495" t="str">
            <v>SB</v>
          </cell>
        </row>
        <row r="1496">
          <cell r="D1496" t="str">
            <v>Miroslav</v>
          </cell>
          <cell r="E1496" t="str">
            <v>Hrouška</v>
          </cell>
          <cell r="F1496" t="str">
            <v>Muž</v>
          </cell>
          <cell r="G1496" t="str">
            <v>470716/046</v>
          </cell>
          <cell r="H1496" t="str">
            <v>Česká republika</v>
          </cell>
          <cell r="I1496" t="str">
            <v>Fügnerova</v>
          </cell>
          <cell r="J1496">
            <v>989</v>
          </cell>
          <cell r="K1496" t="str">
            <v>Beroun-Město</v>
          </cell>
          <cell r="L1496">
            <v>26601</v>
          </cell>
          <cell r="M1496" t="str">
            <v>Středočeský kraj</v>
          </cell>
          <cell r="O1496" t="str">
            <v>slavekhouska@centrum.cz</v>
          </cell>
          <cell r="P1496">
            <v>17364</v>
          </cell>
          <cell r="Q1496">
            <v>13000532</v>
          </cell>
          <cell r="R1496" t="str">
            <v>Český snowboarding z.s.</v>
          </cell>
          <cell r="S1496" t="str">
            <v>Hlavní město Praha</v>
          </cell>
          <cell r="T1496" t="str">
            <v>SB</v>
          </cell>
        </row>
        <row r="1497">
          <cell r="D1497" t="str">
            <v>Lucie</v>
          </cell>
          <cell r="E1497" t="str">
            <v>Hrozová</v>
          </cell>
          <cell r="F1497" t="str">
            <v>Žena</v>
          </cell>
          <cell r="G1497" t="str">
            <v>795509/0264</v>
          </cell>
          <cell r="H1497" t="str">
            <v>Česká republika</v>
          </cell>
          <cell r="I1497" t="str">
            <v>Vietnamská</v>
          </cell>
          <cell r="J1497">
            <v>1125</v>
          </cell>
          <cell r="K1497" t="str">
            <v>Praha - Bubeneč</v>
          </cell>
          <cell r="L1497">
            <v>16000</v>
          </cell>
          <cell r="M1497" t="str">
            <v>Hlavní město Praha</v>
          </cell>
          <cell r="O1497" t="str">
            <v>martin.glajch@gmail.com</v>
          </cell>
          <cell r="P1497">
            <v>28984</v>
          </cell>
          <cell r="Q1497">
            <v>14108453</v>
          </cell>
          <cell r="R1497" t="str">
            <v>VLLNNA</v>
          </cell>
          <cell r="S1497" t="str">
            <v>Hlavní město Praha</v>
          </cell>
          <cell r="T1497" t="str">
            <v>SB</v>
          </cell>
        </row>
        <row r="1498">
          <cell r="C1498">
            <v>776036</v>
          </cell>
          <cell r="D1498" t="str">
            <v>Ladislav</v>
          </cell>
          <cell r="E1498" t="str">
            <v>Hrstka</v>
          </cell>
          <cell r="F1498" t="str">
            <v>Muž</v>
          </cell>
          <cell r="G1498" t="str">
            <v>011114/6255</v>
          </cell>
          <cell r="H1498" t="str">
            <v>Česká republika</v>
          </cell>
          <cell r="I1498" t="str">
            <v>Míru</v>
          </cell>
          <cell r="J1498">
            <v>745</v>
          </cell>
          <cell r="K1498" t="str">
            <v>Kaplice</v>
          </cell>
          <cell r="L1498">
            <v>38241</v>
          </cell>
          <cell r="M1498" t="str">
            <v>Jihočeský kraj</v>
          </cell>
          <cell r="O1498" t="str">
            <v>hrstka@ceskysnowboarding.cz</v>
          </cell>
          <cell r="P1498">
            <v>37209</v>
          </cell>
          <cell r="Q1498">
            <v>11184713</v>
          </cell>
          <cell r="R1498" t="str">
            <v>Český snowboarding z.s.</v>
          </cell>
          <cell r="S1498" t="str">
            <v>Hlavní město Praha</v>
          </cell>
          <cell r="T1498" t="str">
            <v>SB</v>
          </cell>
        </row>
        <row r="1499">
          <cell r="C1499">
            <v>888625</v>
          </cell>
          <cell r="D1499" t="str">
            <v>Amelie</v>
          </cell>
          <cell r="E1499" t="str">
            <v>Hrubešová</v>
          </cell>
          <cell r="F1499" t="str">
            <v>Žena</v>
          </cell>
          <cell r="G1499" t="str">
            <v>106018/1496</v>
          </cell>
          <cell r="H1499" t="str">
            <v>Česká republika</v>
          </cell>
          <cell r="I1499" t="str">
            <v>Přímětická</v>
          </cell>
          <cell r="K1499" t="str">
            <v>Praha 4 (Česká republika)</v>
          </cell>
          <cell r="L1499" t="str">
            <v>140 00</v>
          </cell>
          <cell r="N1499" t="str">
            <v>4,20607E+11</v>
          </cell>
          <cell r="O1499" t="str">
            <v>alexandrahrubesova@seznam.cz</v>
          </cell>
          <cell r="P1499">
            <v>40469</v>
          </cell>
          <cell r="Q1499">
            <v>16235379</v>
          </cell>
          <cell r="R1499" t="str">
            <v>SK LOQUITA' S, z. s.</v>
          </cell>
          <cell r="S1499" t="str">
            <v>Královéhradecký kraj</v>
          </cell>
          <cell r="T1499" t="str">
            <v>SB</v>
          </cell>
        </row>
        <row r="1500">
          <cell r="D1500" t="str">
            <v>Adam</v>
          </cell>
          <cell r="E1500" t="str">
            <v>Hrubý</v>
          </cell>
          <cell r="F1500" t="str">
            <v>Muž</v>
          </cell>
          <cell r="G1500" t="str">
            <v>890901/4202</v>
          </cell>
          <cell r="H1500" t="str">
            <v>Česká republika</v>
          </cell>
          <cell r="I1500" t="str">
            <v>Bassova</v>
          </cell>
          <cell r="J1500">
            <v>98</v>
          </cell>
          <cell r="K1500" t="str">
            <v>Praha - Vysočany</v>
          </cell>
          <cell r="L1500">
            <v>19000</v>
          </cell>
          <cell r="M1500" t="str">
            <v>Hlavní město Praha</v>
          </cell>
          <cell r="O1500" t="str">
            <v>hruby@ceskysnowboarding.cz</v>
          </cell>
          <cell r="P1500">
            <v>32752</v>
          </cell>
          <cell r="Q1500">
            <v>10885225</v>
          </cell>
          <cell r="R1500" t="str">
            <v>Český snowboarding z.s.</v>
          </cell>
          <cell r="S1500" t="str">
            <v>Hlavní město Praha</v>
          </cell>
          <cell r="T1500" t="str">
            <v>SB</v>
          </cell>
        </row>
        <row r="1501">
          <cell r="D1501" t="str">
            <v>Lukáš</v>
          </cell>
          <cell r="E1501" t="str">
            <v>Hrubý</v>
          </cell>
          <cell r="F1501" t="str">
            <v>Muž</v>
          </cell>
          <cell r="G1501" t="str">
            <v>760526/0201</v>
          </cell>
          <cell r="H1501" t="str">
            <v>Česká republika</v>
          </cell>
          <cell r="I1501" t="str">
            <v>Svinaře</v>
          </cell>
          <cell r="K1501" t="str">
            <v>Beroun (Česká republika)</v>
          </cell>
          <cell r="L1501">
            <v>26601</v>
          </cell>
          <cell r="O1501" t="str">
            <v>hrubyl@ceskysnowboarding.cz</v>
          </cell>
          <cell r="P1501">
            <v>27906</v>
          </cell>
          <cell r="Q1501">
            <v>13022659</v>
          </cell>
          <cell r="R1501" t="str">
            <v>Český snowboarding z.s.</v>
          </cell>
          <cell r="S1501" t="str">
            <v>Hlavní město Praha</v>
          </cell>
          <cell r="T1501" t="str">
            <v>SB</v>
          </cell>
        </row>
        <row r="1502">
          <cell r="D1502" t="str">
            <v>Eva</v>
          </cell>
          <cell r="E1502" t="str">
            <v>Hrudičková</v>
          </cell>
          <cell r="F1502" t="str">
            <v>Žena</v>
          </cell>
          <cell r="G1502" t="str">
            <v>936109/0079</v>
          </cell>
          <cell r="H1502" t="str">
            <v>Česká republika</v>
          </cell>
          <cell r="I1502" t="str">
            <v>Opletalova</v>
          </cell>
          <cell r="J1502">
            <v>928</v>
          </cell>
          <cell r="K1502" t="str">
            <v>Praha - Nové Město</v>
          </cell>
          <cell r="L1502">
            <v>11000</v>
          </cell>
          <cell r="M1502" t="str">
            <v>Hlavní město Praha</v>
          </cell>
          <cell r="O1502" t="str">
            <v>eva.hrudickova@gmail.com</v>
          </cell>
          <cell r="P1502">
            <v>34282</v>
          </cell>
          <cell r="Q1502">
            <v>13408033</v>
          </cell>
          <cell r="R1502" t="str">
            <v>Český snowboarding z.s.</v>
          </cell>
          <cell r="S1502" t="str">
            <v>Hlavní město Praha</v>
          </cell>
          <cell r="T1502" t="str">
            <v>SB</v>
          </cell>
        </row>
        <row r="1503">
          <cell r="D1503" t="str">
            <v>Martina</v>
          </cell>
          <cell r="E1503" t="str">
            <v>Hrudičková</v>
          </cell>
          <cell r="F1503" t="str">
            <v>Žena</v>
          </cell>
          <cell r="G1503" t="str">
            <v>916104/0020</v>
          </cell>
          <cell r="H1503" t="str">
            <v>Česká republika</v>
          </cell>
          <cell r="I1503" t="str">
            <v>Opletalova</v>
          </cell>
          <cell r="J1503">
            <v>928</v>
          </cell>
          <cell r="K1503" t="str">
            <v>Praha - Nové Město</v>
          </cell>
          <cell r="L1503">
            <v>11000</v>
          </cell>
          <cell r="M1503" t="str">
            <v>Hlavní město Praha</v>
          </cell>
          <cell r="O1503" t="str">
            <v>martina.hrouda@seznam.cz</v>
          </cell>
          <cell r="P1503">
            <v>33546</v>
          </cell>
          <cell r="Q1503">
            <v>13408134</v>
          </cell>
          <cell r="R1503" t="str">
            <v>Český snowboarding z.s.</v>
          </cell>
          <cell r="S1503" t="str">
            <v>Hlavní město Praha</v>
          </cell>
          <cell r="T1503" t="str">
            <v>SB</v>
          </cell>
        </row>
        <row r="1504">
          <cell r="C1504">
            <v>776019</v>
          </cell>
          <cell r="D1504" t="str">
            <v>Ondřej</v>
          </cell>
          <cell r="E1504" t="str">
            <v>Hruš</v>
          </cell>
          <cell r="F1504" t="str">
            <v>Muž</v>
          </cell>
          <cell r="G1504" t="str">
            <v>041210/8411</v>
          </cell>
          <cell r="H1504" t="str">
            <v>Česká republika</v>
          </cell>
          <cell r="I1504" t="str">
            <v>Kosmonautů</v>
          </cell>
          <cell r="J1504">
            <v>3022</v>
          </cell>
          <cell r="K1504" t="str">
            <v>Mělník</v>
          </cell>
          <cell r="L1504">
            <v>27601</v>
          </cell>
          <cell r="M1504" t="str">
            <v>Středočeský kraj</v>
          </cell>
          <cell r="N1504" t="str">
            <v>4,20728E+11</v>
          </cell>
          <cell r="O1504" t="str">
            <v>hrus@ceskysnowboarding.cz</v>
          </cell>
          <cell r="P1504">
            <v>38331</v>
          </cell>
          <cell r="Q1504">
            <v>10598871</v>
          </cell>
          <cell r="R1504" t="str">
            <v>Český snowboarding z.s.</v>
          </cell>
          <cell r="S1504" t="str">
            <v>Hlavní město Praha</v>
          </cell>
          <cell r="T1504" t="str">
            <v>SB</v>
          </cell>
        </row>
        <row r="1505">
          <cell r="D1505" t="str">
            <v>Dušan</v>
          </cell>
          <cell r="E1505" t="str">
            <v>Hruška</v>
          </cell>
          <cell r="F1505" t="str">
            <v>Muž</v>
          </cell>
          <cell r="G1505" t="str">
            <v>700328/3749</v>
          </cell>
          <cell r="H1505" t="str">
            <v>Česká republika</v>
          </cell>
          <cell r="I1505" t="str">
            <v>Lažany</v>
          </cell>
          <cell r="J1505">
            <v>133</v>
          </cell>
          <cell r="K1505" t="str">
            <v>Lažany</v>
          </cell>
          <cell r="L1505">
            <v>67922</v>
          </cell>
          <cell r="M1505" t="str">
            <v>Jihomoravský kraj</v>
          </cell>
          <cell r="O1505" t="str">
            <v>hruska.hd@gmail.com</v>
          </cell>
          <cell r="P1505">
            <v>25655</v>
          </cell>
          <cell r="Q1505">
            <v>14638923</v>
          </cell>
          <cell r="R1505" t="str">
            <v>Český snowboarding z.s.</v>
          </cell>
          <cell r="S1505" t="str">
            <v>Hlavní město Praha</v>
          </cell>
          <cell r="T1505" t="str">
            <v>SB</v>
          </cell>
        </row>
        <row r="1506">
          <cell r="C1506">
            <v>774754</v>
          </cell>
          <cell r="D1506" t="str">
            <v>Ondřej</v>
          </cell>
          <cell r="E1506" t="str">
            <v>Hruška</v>
          </cell>
          <cell r="F1506" t="str">
            <v>Muž</v>
          </cell>
          <cell r="G1506" t="str">
            <v>900731/3865</v>
          </cell>
          <cell r="H1506" t="str">
            <v>Česká republika</v>
          </cell>
          <cell r="I1506" t="str">
            <v>Evropská</v>
          </cell>
          <cell r="K1506" t="str">
            <v>Praha (Česká republika)</v>
          </cell>
          <cell r="L1506">
            <v>16000</v>
          </cell>
          <cell r="O1506" t="str">
            <v>hruska@klubkrusnychhor.cz</v>
          </cell>
          <cell r="P1506">
            <v>33085</v>
          </cell>
          <cell r="Q1506">
            <v>10806211</v>
          </cell>
          <cell r="R1506" t="str">
            <v>Klub Krušných hor, z.s.</v>
          </cell>
          <cell r="S1506" t="str">
            <v>Karlovarský kraj</v>
          </cell>
          <cell r="T1506" t="str">
            <v>SB</v>
          </cell>
        </row>
        <row r="1507">
          <cell r="D1507" t="str">
            <v>Eva</v>
          </cell>
          <cell r="E1507" t="str">
            <v>Hrušková</v>
          </cell>
          <cell r="F1507" t="str">
            <v>Žena</v>
          </cell>
          <cell r="G1507" t="str">
            <v>615626/1089</v>
          </cell>
          <cell r="H1507" t="str">
            <v>Česká republika</v>
          </cell>
          <cell r="I1507" t="str">
            <v>Sídliště pod Ralskem</v>
          </cell>
          <cell r="J1507">
            <v>575</v>
          </cell>
          <cell r="K1507" t="str">
            <v>Mimoň I</v>
          </cell>
          <cell r="L1507">
            <v>47124</v>
          </cell>
          <cell r="M1507" t="str">
            <v>Liberecký kraj</v>
          </cell>
          <cell r="O1507" t="str">
            <v>evahruskova@ceskysnowboarding.cz</v>
          </cell>
          <cell r="P1507">
            <v>22458</v>
          </cell>
          <cell r="Q1507">
            <v>12972947</v>
          </cell>
          <cell r="R1507" t="str">
            <v>Český snowboarding z.s.</v>
          </cell>
          <cell r="S1507" t="str">
            <v>Hlavní město Praha</v>
          </cell>
          <cell r="T1507" t="str">
            <v>SB</v>
          </cell>
        </row>
        <row r="1508">
          <cell r="D1508" t="str">
            <v>Jitka</v>
          </cell>
          <cell r="E1508" t="str">
            <v>Hrušková</v>
          </cell>
          <cell r="F1508" t="str">
            <v>Žena</v>
          </cell>
          <cell r="G1508" t="str">
            <v>596101/0495</v>
          </cell>
          <cell r="H1508" t="str">
            <v>Česká republika</v>
          </cell>
          <cell r="I1508" t="str">
            <v>Pod Malšičkou</v>
          </cell>
          <cell r="K1508" t="str">
            <v>Volyně (Česká republika)</v>
          </cell>
          <cell r="L1508">
            <v>38701</v>
          </cell>
          <cell r="O1508" t="str">
            <v>jitkahruskova@seznam.cz</v>
          </cell>
          <cell r="P1508">
            <v>21855</v>
          </cell>
          <cell r="Q1508">
            <v>10689508</v>
          </cell>
          <cell r="R1508" t="str">
            <v>Neregistrovaní</v>
          </cell>
          <cell r="S1508" t="str">
            <v>Jihočeský kraj</v>
          </cell>
          <cell r="T1508" t="str">
            <v>SB</v>
          </cell>
        </row>
        <row r="1509">
          <cell r="C1509">
            <v>887295</v>
          </cell>
          <cell r="D1509" t="str">
            <v>Karolína</v>
          </cell>
          <cell r="E1509" t="str">
            <v>Hrůšová</v>
          </cell>
          <cell r="F1509" t="str">
            <v>Žena</v>
          </cell>
          <cell r="G1509" t="str">
            <v>075728/5936</v>
          </cell>
          <cell r="H1509" t="str">
            <v>Česká republika</v>
          </cell>
          <cell r="I1509" t="str">
            <v>Kubova Huť</v>
          </cell>
          <cell r="J1509">
            <v>47</v>
          </cell>
          <cell r="K1509" t="str">
            <v>Kubova Huť</v>
          </cell>
          <cell r="L1509">
            <v>38501</v>
          </cell>
          <cell r="M1509" t="str">
            <v>Jihočeský kraj</v>
          </cell>
          <cell r="N1509" t="str">
            <v>4,20777E+11</v>
          </cell>
          <cell r="O1509" t="str">
            <v>penzionalbert@sumava.net</v>
          </cell>
          <cell r="P1509">
            <v>39291</v>
          </cell>
          <cell r="Q1509">
            <v>13436022</v>
          </cell>
          <cell r="R1509" t="str">
            <v>SK SNOWRIDERS VIMPERK  z.s.</v>
          </cell>
          <cell r="S1509" t="str">
            <v>Jihočeský kraj</v>
          </cell>
          <cell r="T1509" t="str">
            <v>SB</v>
          </cell>
        </row>
        <row r="1510">
          <cell r="D1510" t="str">
            <v>Petra</v>
          </cell>
          <cell r="E1510" t="str">
            <v>Hrůšová</v>
          </cell>
          <cell r="F1510" t="str">
            <v>Žena</v>
          </cell>
          <cell r="G1510" t="str">
            <v>745125/1907</v>
          </cell>
          <cell r="H1510" t="str">
            <v>Česká republika</v>
          </cell>
          <cell r="I1510" t="str">
            <v>Kubova Huť</v>
          </cell>
          <cell r="J1510">
            <v>47</v>
          </cell>
          <cell r="K1510" t="str">
            <v>Kubova Huť</v>
          </cell>
          <cell r="L1510">
            <v>38501</v>
          </cell>
          <cell r="M1510" t="str">
            <v>Jihočeský kraj</v>
          </cell>
          <cell r="N1510" t="str">
            <v>4,20777E+11</v>
          </cell>
          <cell r="O1510" t="str">
            <v>petra.hrusova251@gmail.com</v>
          </cell>
          <cell r="P1510">
            <v>27054</v>
          </cell>
          <cell r="Q1510">
            <v>12903936</v>
          </cell>
          <cell r="R1510" t="str">
            <v>SK SNOWRIDERS VIMPERK  z.s.</v>
          </cell>
          <cell r="S1510" t="str">
            <v>Jihočeský kraj</v>
          </cell>
          <cell r="T1510" t="str">
            <v>SB</v>
          </cell>
        </row>
        <row r="1511">
          <cell r="D1511" t="str">
            <v>Zuzana</v>
          </cell>
          <cell r="E1511" t="str">
            <v>Hrůzová</v>
          </cell>
          <cell r="F1511" t="str">
            <v>Žena</v>
          </cell>
          <cell r="G1511" t="str">
            <v>075406/3552</v>
          </cell>
          <cell r="H1511" t="str">
            <v>Česká republika</v>
          </cell>
          <cell r="I1511" t="str">
            <v>U Sportoviště</v>
          </cell>
          <cell r="K1511" t="str">
            <v>Ostrava - Poruba (Česká republika)</v>
          </cell>
          <cell r="L1511" t="str">
            <v>708 00</v>
          </cell>
          <cell r="O1511" t="str">
            <v>zuzana.hruzova@czechsnowboarding.cz</v>
          </cell>
          <cell r="P1511">
            <v>39178</v>
          </cell>
          <cell r="Q1511">
            <v>14666912</v>
          </cell>
          <cell r="R1511" t="str">
            <v>Český snowboarding z.s.</v>
          </cell>
          <cell r="S1511" t="str">
            <v>Hlavní město Praha</v>
          </cell>
          <cell r="T1511" t="str">
            <v>SB</v>
          </cell>
        </row>
        <row r="1512">
          <cell r="D1512" t="str">
            <v>Mário</v>
          </cell>
          <cell r="E1512" t="str">
            <v>Hrvačič</v>
          </cell>
          <cell r="F1512" t="str">
            <v>Muž</v>
          </cell>
          <cell r="G1512" t="str">
            <v>910806/0071</v>
          </cell>
          <cell r="H1512" t="str">
            <v>Česká republika</v>
          </cell>
          <cell r="I1512" t="str">
            <v>Luční</v>
          </cell>
          <cell r="J1512">
            <v>1079</v>
          </cell>
          <cell r="K1512" t="str">
            <v>Mníšek pod Brdy</v>
          </cell>
          <cell r="L1512">
            <v>25210</v>
          </cell>
          <cell r="M1512" t="str">
            <v>Středočeský kraj</v>
          </cell>
          <cell r="N1512" t="str">
            <v>4,20725E+11</v>
          </cell>
          <cell r="O1512" t="str">
            <v>hrvacic.mario@gmail.com</v>
          </cell>
          <cell r="P1512">
            <v>33456</v>
          </cell>
          <cell r="Q1512">
            <v>14474831</v>
          </cell>
          <cell r="R1512" t="str">
            <v>SPORTUNION z.s.</v>
          </cell>
          <cell r="S1512" t="str">
            <v>Ústecký kraj</v>
          </cell>
          <cell r="T1512" t="str">
            <v>SB</v>
          </cell>
        </row>
        <row r="1513">
          <cell r="D1513" t="str">
            <v>Kryštof</v>
          </cell>
          <cell r="E1513" t="str">
            <v>Hubáček</v>
          </cell>
          <cell r="F1513" t="str">
            <v>Muž</v>
          </cell>
          <cell r="G1513" t="str">
            <v>040418/7531</v>
          </cell>
          <cell r="H1513" t="str">
            <v>Česká republika</v>
          </cell>
          <cell r="I1513" t="str">
            <v>Paseky</v>
          </cell>
          <cell r="J1513">
            <v>657</v>
          </cell>
          <cell r="K1513" t="str">
            <v>Želechovice nad Dřevnicí</v>
          </cell>
          <cell r="L1513">
            <v>76311</v>
          </cell>
          <cell r="M1513" t="str">
            <v>Zlínský kraj</v>
          </cell>
          <cell r="N1513" t="str">
            <v>4,20778E+11</v>
          </cell>
          <cell r="O1513" t="str">
            <v>krystofhubacek@gmail.com</v>
          </cell>
          <cell r="P1513">
            <v>38095</v>
          </cell>
          <cell r="Q1513">
            <v>14902742</v>
          </cell>
          <cell r="R1513" t="str">
            <v>Snow Rockets, z.s.</v>
          </cell>
          <cell r="S1513" t="str">
            <v>Plzeňský kraj</v>
          </cell>
          <cell r="T1513" t="str">
            <v>SB</v>
          </cell>
        </row>
        <row r="1514">
          <cell r="D1514" t="str">
            <v>Aleš</v>
          </cell>
          <cell r="E1514" t="str">
            <v>Hubert</v>
          </cell>
          <cell r="F1514" t="str">
            <v>Muž</v>
          </cell>
          <cell r="G1514" t="str">
            <v>800803/3308</v>
          </cell>
          <cell r="H1514" t="str">
            <v>Česká republika</v>
          </cell>
          <cell r="I1514" t="str">
            <v>Sezemice</v>
          </cell>
          <cell r="K1514" t="str">
            <v>Sezemice (Česká republika)</v>
          </cell>
          <cell r="L1514">
            <v>53304</v>
          </cell>
          <cell r="O1514" t="str">
            <v>sip.hubo@atlas.cz</v>
          </cell>
          <cell r="P1514">
            <v>29436</v>
          </cell>
          <cell r="Q1514">
            <v>13419248</v>
          </cell>
          <cell r="R1514" t="str">
            <v>Český snowboarding z.s.</v>
          </cell>
          <cell r="S1514" t="str">
            <v>Hlavní město Praha</v>
          </cell>
          <cell r="T1514" t="str">
            <v>SB</v>
          </cell>
        </row>
        <row r="1515">
          <cell r="D1515" t="str">
            <v>Lukáš</v>
          </cell>
          <cell r="E1515" t="str">
            <v>Hübner</v>
          </cell>
          <cell r="F1515" t="str">
            <v>Muž</v>
          </cell>
          <cell r="G1515" t="str">
            <v>111018/1622</v>
          </cell>
          <cell r="H1515" t="str">
            <v>Česká republika</v>
          </cell>
          <cell r="I1515" t="str">
            <v>Jiříkovského</v>
          </cell>
          <cell r="J1515">
            <v>251</v>
          </cell>
          <cell r="K1515" t="str">
            <v>Brno - Stránice</v>
          </cell>
          <cell r="L1515">
            <v>60200</v>
          </cell>
          <cell r="M1515" t="str">
            <v>Jihomoravský kraj</v>
          </cell>
          <cell r="O1515" t="str">
            <v>hubner.lukas@czechsnowboarding.cz</v>
          </cell>
          <cell r="P1515">
            <v>40834</v>
          </cell>
          <cell r="Q1515">
            <v>14726223</v>
          </cell>
          <cell r="R1515" t="str">
            <v>Český snowboarding z.s.</v>
          </cell>
          <cell r="S1515" t="str">
            <v>Hlavní město Praha</v>
          </cell>
          <cell r="T1515" t="str">
            <v>SB</v>
          </cell>
        </row>
        <row r="1516">
          <cell r="D1516" t="str">
            <v>Anna</v>
          </cell>
          <cell r="E1516" t="str">
            <v>Hübnerová</v>
          </cell>
          <cell r="F1516" t="str">
            <v>Žena</v>
          </cell>
          <cell r="G1516" t="str">
            <v>095528/7916</v>
          </cell>
          <cell r="H1516" t="str">
            <v>Česká republika</v>
          </cell>
          <cell r="I1516" t="str">
            <v>Ječmínkova</v>
          </cell>
          <cell r="J1516">
            <v>2922</v>
          </cell>
          <cell r="K1516" t="str">
            <v>Brno - Líšeň</v>
          </cell>
          <cell r="L1516">
            <v>62800</v>
          </cell>
          <cell r="M1516" t="str">
            <v>Jihomoravský kraj</v>
          </cell>
          <cell r="O1516" t="str">
            <v>hubnerova.anna@czechsnowboarding.cz</v>
          </cell>
          <cell r="P1516">
            <v>39961</v>
          </cell>
          <cell r="Q1516">
            <v>14751481</v>
          </cell>
          <cell r="R1516" t="str">
            <v>Český snowboarding z.s.</v>
          </cell>
          <cell r="S1516" t="str">
            <v>Hlavní město Praha</v>
          </cell>
          <cell r="T1516" t="str">
            <v>SB</v>
          </cell>
        </row>
        <row r="1517">
          <cell r="D1517" t="str">
            <v>Adam</v>
          </cell>
          <cell r="E1517" t="str">
            <v>Hubocký</v>
          </cell>
          <cell r="F1517" t="str">
            <v>Muž</v>
          </cell>
          <cell r="G1517" t="str">
            <v>700101/7419</v>
          </cell>
          <cell r="H1517" t="str">
            <v>Česká republika</v>
          </cell>
          <cell r="I1517" t="str">
            <v>Skupova</v>
          </cell>
          <cell r="J1517">
            <v>568</v>
          </cell>
          <cell r="K1517" t="str">
            <v>Olomouc - Nové Sady</v>
          </cell>
          <cell r="L1517">
            <v>77900</v>
          </cell>
          <cell r="M1517" t="str">
            <v>Olomoucký kraj</v>
          </cell>
          <cell r="N1517" t="str">
            <v>4,20607E+11</v>
          </cell>
          <cell r="O1517" t="str">
            <v>hubocky@ceskysnowboarding.cz</v>
          </cell>
          <cell r="P1517">
            <v>25569</v>
          </cell>
          <cell r="Q1517">
            <v>10589070</v>
          </cell>
          <cell r="R1517" t="str">
            <v>Český snowboarding z.s.</v>
          </cell>
          <cell r="S1517" t="str">
            <v>Hlavní město Praha</v>
          </cell>
          <cell r="T1517" t="str">
            <v>SB</v>
          </cell>
        </row>
        <row r="1518">
          <cell r="D1518" t="str">
            <v>Jan</v>
          </cell>
          <cell r="E1518" t="str">
            <v>Hučko</v>
          </cell>
          <cell r="F1518" t="str">
            <v>Muž</v>
          </cell>
          <cell r="G1518" t="str">
            <v>780428/0671</v>
          </cell>
          <cell r="H1518" t="str">
            <v>Česká republika</v>
          </cell>
          <cell r="I1518" t="str">
            <v>Majerové</v>
          </cell>
          <cell r="J1518">
            <v>590</v>
          </cell>
          <cell r="K1518" t="str">
            <v>Praha - Suchdol</v>
          </cell>
          <cell r="L1518">
            <v>16500</v>
          </cell>
          <cell r="M1518" t="str">
            <v>Hlavní město Praha</v>
          </cell>
          <cell r="O1518" t="str">
            <v>janhucko@ceskysnowboarding.cz</v>
          </cell>
          <cell r="P1518">
            <v>28608</v>
          </cell>
          <cell r="Q1518">
            <v>12977795</v>
          </cell>
          <cell r="R1518" t="str">
            <v>Český snowboarding z.s.</v>
          </cell>
          <cell r="S1518" t="str">
            <v>Hlavní město Praha</v>
          </cell>
          <cell r="T1518" t="str">
            <v>SB</v>
          </cell>
        </row>
        <row r="1519">
          <cell r="D1519" t="str">
            <v>Michael</v>
          </cell>
          <cell r="E1519" t="str">
            <v>Hudák</v>
          </cell>
          <cell r="F1519" t="str">
            <v>Muž</v>
          </cell>
          <cell r="G1519" t="str">
            <v>030306/5972</v>
          </cell>
          <cell r="H1519" t="str">
            <v>Česká republika</v>
          </cell>
          <cell r="I1519" t="str">
            <v>Ludvíkova</v>
          </cell>
          <cell r="J1519">
            <v>23</v>
          </cell>
          <cell r="K1519" t="str">
            <v>Ostrava - Radvanice</v>
          </cell>
          <cell r="L1519">
            <v>71600</v>
          </cell>
          <cell r="M1519" t="str">
            <v>Moravskoslezský kraj</v>
          </cell>
          <cell r="N1519" t="str">
            <v>4,20606E+11</v>
          </cell>
          <cell r="O1519" t="str">
            <v>misahut@email.cz</v>
          </cell>
          <cell r="P1519">
            <v>37686</v>
          </cell>
          <cell r="Q1519">
            <v>14673275</v>
          </cell>
          <cell r="R1519" t="str">
            <v>SnowKidz z.s.</v>
          </cell>
          <cell r="S1519" t="str">
            <v>Hlavní město Praha</v>
          </cell>
          <cell r="T1519" t="str">
            <v>SB</v>
          </cell>
        </row>
        <row r="1520">
          <cell r="D1520" t="str">
            <v>Ondřej</v>
          </cell>
          <cell r="E1520" t="str">
            <v>Hudec</v>
          </cell>
          <cell r="F1520" t="str">
            <v>Muž</v>
          </cell>
          <cell r="G1520" t="str">
            <v>150514/1209</v>
          </cell>
          <cell r="H1520" t="str">
            <v>Česká republika</v>
          </cell>
          <cell r="I1520" t="str">
            <v>Zikova</v>
          </cell>
          <cell r="J1520">
            <v>2105</v>
          </cell>
          <cell r="K1520" t="str">
            <v>Brno - Líšeň</v>
          </cell>
          <cell r="L1520">
            <v>62800</v>
          </cell>
          <cell r="M1520" t="str">
            <v>Jihomoravský kraj</v>
          </cell>
          <cell r="O1520" t="str">
            <v>kaysha@seznam.cz</v>
          </cell>
          <cell r="P1520">
            <v>42138</v>
          </cell>
          <cell r="Q1520">
            <v>14655592</v>
          </cell>
          <cell r="R1520" t="str">
            <v>Český snowboarding z.s.</v>
          </cell>
          <cell r="S1520" t="str">
            <v>Hlavní město Praha</v>
          </cell>
          <cell r="T1520" t="str">
            <v>SB</v>
          </cell>
        </row>
        <row r="1521">
          <cell r="D1521" t="str">
            <v>Petr</v>
          </cell>
          <cell r="E1521" t="str">
            <v>Hudecký</v>
          </cell>
          <cell r="F1521" t="str">
            <v>Muž</v>
          </cell>
          <cell r="G1521" t="str">
            <v>770320/0395</v>
          </cell>
          <cell r="H1521" t="str">
            <v>Česká republika</v>
          </cell>
          <cell r="I1521" t="str">
            <v>Milady Horákové</v>
          </cell>
          <cell r="K1521" t="str">
            <v>Praha 6 (Česká republika)</v>
          </cell>
          <cell r="L1521">
            <v>16000</v>
          </cell>
          <cell r="O1521" t="str">
            <v>petr-hudecky@ceskysnowboarding.cz</v>
          </cell>
          <cell r="P1521">
            <v>28204</v>
          </cell>
          <cell r="Q1521">
            <v>12921619</v>
          </cell>
          <cell r="R1521" t="str">
            <v>Český snowboarding z.s.</v>
          </cell>
          <cell r="S1521" t="str">
            <v>Hlavní město Praha</v>
          </cell>
          <cell r="T1521" t="str">
            <v>SB</v>
          </cell>
        </row>
        <row r="1522">
          <cell r="D1522" t="str">
            <v>Jakub</v>
          </cell>
          <cell r="E1522" t="str">
            <v>Hudeček</v>
          </cell>
          <cell r="F1522" t="str">
            <v>Muž</v>
          </cell>
          <cell r="G1522" t="str">
            <v>090309/8108</v>
          </cell>
          <cell r="H1522" t="str">
            <v>Česká republika</v>
          </cell>
          <cell r="I1522" t="str">
            <v>Ondráčkova</v>
          </cell>
          <cell r="J1522">
            <v>745</v>
          </cell>
          <cell r="K1522" t="str">
            <v>Brno - Líšeň</v>
          </cell>
          <cell r="L1522">
            <v>62800</v>
          </cell>
          <cell r="M1522" t="str">
            <v>Jihomoravský kraj</v>
          </cell>
          <cell r="O1522" t="str">
            <v>hudecekdu@seznam.cz</v>
          </cell>
          <cell r="P1522">
            <v>39881</v>
          </cell>
          <cell r="Q1522">
            <v>14605375</v>
          </cell>
          <cell r="R1522" t="str">
            <v>Český snowboarding z.s.</v>
          </cell>
          <cell r="S1522" t="str">
            <v>Hlavní město Praha</v>
          </cell>
          <cell r="T1522" t="str">
            <v>SB</v>
          </cell>
        </row>
        <row r="1523">
          <cell r="D1523" t="str">
            <v>Martin</v>
          </cell>
          <cell r="E1523" t="str">
            <v>Hudeček</v>
          </cell>
          <cell r="F1523" t="str">
            <v>Muž</v>
          </cell>
          <cell r="G1523" t="str">
            <v>830613/5332</v>
          </cell>
          <cell r="H1523" t="str">
            <v>Česká republika</v>
          </cell>
          <cell r="I1523" t="str">
            <v>Zelená</v>
          </cell>
          <cell r="J1523">
            <v>587</v>
          </cell>
          <cell r="K1523" t="str">
            <v>Olomouc - Neředín</v>
          </cell>
          <cell r="L1523">
            <v>77900</v>
          </cell>
          <cell r="M1523" t="str">
            <v>Olomoucký kraj</v>
          </cell>
          <cell r="O1523" t="str">
            <v>hudecek@ceskysnowboarding.cz</v>
          </cell>
          <cell r="P1523">
            <v>30480</v>
          </cell>
          <cell r="Q1523">
            <v>10868148</v>
          </cell>
          <cell r="R1523" t="str">
            <v>Český snowboarding z.s.</v>
          </cell>
          <cell r="S1523" t="str">
            <v>Hlavní město Praha</v>
          </cell>
          <cell r="T1523" t="str">
            <v>SB</v>
          </cell>
        </row>
        <row r="1524">
          <cell r="D1524" t="str">
            <v>Pavel</v>
          </cell>
          <cell r="E1524" t="str">
            <v>Hudeček</v>
          </cell>
          <cell r="F1524" t="str">
            <v>Muž</v>
          </cell>
          <cell r="G1524" t="str">
            <v>810630/0983</v>
          </cell>
          <cell r="H1524" t="str">
            <v>Česká republika</v>
          </cell>
          <cell r="I1524" t="str">
            <v>Výletní</v>
          </cell>
          <cell r="J1524">
            <v>356</v>
          </cell>
          <cell r="K1524" t="str">
            <v>Praha - Písnice</v>
          </cell>
          <cell r="L1524">
            <v>14200</v>
          </cell>
          <cell r="M1524" t="str">
            <v>Hlavní město Praha</v>
          </cell>
          <cell r="O1524" t="str">
            <v>hudecekp@ceskysnowboarding.cz</v>
          </cell>
          <cell r="P1524">
            <v>29767</v>
          </cell>
          <cell r="Q1524">
            <v>10864613</v>
          </cell>
          <cell r="R1524" t="str">
            <v>Český snowboarding z.s.</v>
          </cell>
          <cell r="S1524" t="str">
            <v>Hlavní město Praha</v>
          </cell>
          <cell r="T1524" t="str">
            <v>SB</v>
          </cell>
        </row>
        <row r="1525">
          <cell r="D1525" t="str">
            <v>Julie</v>
          </cell>
          <cell r="E1525" t="str">
            <v>Hudečková</v>
          </cell>
          <cell r="F1525" t="str">
            <v>Žena</v>
          </cell>
          <cell r="G1525" t="str">
            <v>055807/3549</v>
          </cell>
          <cell r="H1525" t="str">
            <v>Česká republika</v>
          </cell>
          <cell r="I1525" t="str">
            <v>Jana Ziky</v>
          </cell>
          <cell r="J1525">
            <v>1968</v>
          </cell>
          <cell r="K1525" t="str">
            <v>Ostrava - Poruba</v>
          </cell>
          <cell r="L1525">
            <v>70800</v>
          </cell>
          <cell r="M1525" t="str">
            <v>Moravskoslezský kraj</v>
          </cell>
          <cell r="N1525" t="str">
            <v>4,20605E+11</v>
          </cell>
          <cell r="O1525" t="str">
            <v>juliehudeckova@email.cz</v>
          </cell>
          <cell r="P1525">
            <v>38571</v>
          </cell>
          <cell r="Q1525">
            <v>16461708</v>
          </cell>
          <cell r="R1525" t="str">
            <v>Lítací jelen z.s.</v>
          </cell>
          <cell r="S1525" t="str">
            <v>Moravskoslezský kraj</v>
          </cell>
          <cell r="T1525" t="str">
            <v>SB</v>
          </cell>
        </row>
        <row r="1526">
          <cell r="D1526" t="str">
            <v>Tomáš</v>
          </cell>
          <cell r="E1526" t="str">
            <v>Hudský</v>
          </cell>
          <cell r="F1526" t="str">
            <v>Muž</v>
          </cell>
          <cell r="G1526" t="str">
            <v>880315/0411</v>
          </cell>
          <cell r="H1526" t="str">
            <v>Česká republika</v>
          </cell>
          <cell r="I1526" t="str">
            <v>Konšecká</v>
          </cell>
          <cell r="K1526" t="str">
            <v>Praha 8 (Česká republika)</v>
          </cell>
          <cell r="L1526">
            <v>10801</v>
          </cell>
          <cell r="O1526" t="str">
            <v>hudsky@ceskysnowboarding.cz</v>
          </cell>
          <cell r="P1526">
            <v>32217</v>
          </cell>
          <cell r="Q1526">
            <v>10752253</v>
          </cell>
          <cell r="R1526" t="str">
            <v>Český snowboarding z.s.</v>
          </cell>
          <cell r="S1526" t="str">
            <v>Hlavní město Praha</v>
          </cell>
          <cell r="T1526" t="str">
            <v>SB</v>
          </cell>
        </row>
        <row r="1527">
          <cell r="D1527" t="str">
            <v>Kristýna</v>
          </cell>
          <cell r="E1527" t="str">
            <v>Hufová</v>
          </cell>
          <cell r="F1527" t="str">
            <v>Žena</v>
          </cell>
          <cell r="G1527" t="str">
            <v>705101/7182</v>
          </cell>
          <cell r="H1527" t="str">
            <v>Česká republika</v>
          </cell>
          <cell r="I1527" t="str">
            <v>B. Němcové</v>
          </cell>
          <cell r="K1527" t="str">
            <v>Mohelnice (Česká republika)</v>
          </cell>
          <cell r="L1527">
            <v>78981</v>
          </cell>
          <cell r="N1527" t="str">
            <v>4,20606E+11</v>
          </cell>
          <cell r="O1527" t="str">
            <v>hufova@ceskysnowboarding.cz</v>
          </cell>
          <cell r="P1527">
            <v>25569</v>
          </cell>
          <cell r="Q1527">
            <v>10610894</v>
          </cell>
          <cell r="R1527" t="str">
            <v>Český snowboarding z.s.</v>
          </cell>
          <cell r="S1527" t="str">
            <v>Hlavní město Praha</v>
          </cell>
          <cell r="T1527" t="str">
            <v>SB</v>
          </cell>
        </row>
        <row r="1528">
          <cell r="D1528" t="str">
            <v>Hana</v>
          </cell>
          <cell r="E1528" t="str">
            <v>Hulanová</v>
          </cell>
          <cell r="F1528" t="str">
            <v>Žena</v>
          </cell>
          <cell r="G1528" t="str">
            <v>526203/093</v>
          </cell>
          <cell r="H1528" t="str">
            <v>Česká republika</v>
          </cell>
          <cell r="I1528" t="str">
            <v>Krušnohorská</v>
          </cell>
          <cell r="J1528">
            <v>3343</v>
          </cell>
          <cell r="K1528" t="str">
            <v>Chomutov</v>
          </cell>
          <cell r="L1528">
            <v>43003</v>
          </cell>
          <cell r="M1528" t="str">
            <v>Ústecký kraj</v>
          </cell>
          <cell r="O1528" t="str">
            <v>hulanova@sportclub2000.eu</v>
          </cell>
          <cell r="P1528">
            <v>19331</v>
          </cell>
          <cell r="Q1528">
            <v>10468024</v>
          </cell>
          <cell r="R1528" t="str">
            <v>Sport Club 2000, z.s.</v>
          </cell>
          <cell r="S1528" t="str">
            <v>Ústecký kraj</v>
          </cell>
          <cell r="T1528" t="str">
            <v>SB</v>
          </cell>
        </row>
        <row r="1529">
          <cell r="D1529" t="str">
            <v>Martin</v>
          </cell>
          <cell r="E1529" t="str">
            <v>Huleja</v>
          </cell>
          <cell r="F1529" t="str">
            <v>Muž</v>
          </cell>
          <cell r="G1529" t="str">
            <v>800915/0259</v>
          </cell>
          <cell r="H1529" t="str">
            <v>Česká republika</v>
          </cell>
          <cell r="I1529" t="str">
            <v>Nad zámečkem</v>
          </cell>
          <cell r="J1529">
            <v>541</v>
          </cell>
          <cell r="K1529" t="str">
            <v>Praha - Košíře</v>
          </cell>
          <cell r="L1529">
            <v>15000</v>
          </cell>
          <cell r="M1529" t="str">
            <v>Hlavní město Praha</v>
          </cell>
          <cell r="O1529" t="str">
            <v>hula@vendetta.cz</v>
          </cell>
          <cell r="P1529">
            <v>29479</v>
          </cell>
          <cell r="Q1529">
            <v>10445994</v>
          </cell>
          <cell r="R1529" t="str">
            <v>Czech snowboardcross team z.s.</v>
          </cell>
          <cell r="S1529" t="str">
            <v>Hlavní město Praha</v>
          </cell>
          <cell r="T1529" t="str">
            <v>SB</v>
          </cell>
        </row>
        <row r="1530">
          <cell r="D1530" t="str">
            <v>Yevheniy</v>
          </cell>
          <cell r="E1530" t="str">
            <v>Hulig</v>
          </cell>
          <cell r="F1530" t="str">
            <v>Muž</v>
          </cell>
          <cell r="H1530" t="str">
            <v>Ukrajina</v>
          </cell>
          <cell r="I1530" t="str">
            <v>Zakarpatska</v>
          </cell>
          <cell r="K1530" t="str">
            <v>Uzhgorod Ukraine (Česká republika)</v>
          </cell>
          <cell r="L1530">
            <v>88000</v>
          </cell>
          <cell r="N1530" t="str">
            <v>3,80934E+11</v>
          </cell>
          <cell r="O1530" t="str">
            <v>zhenyajuligs@gmail.com</v>
          </cell>
          <cell r="P1530">
            <v>35122</v>
          </cell>
          <cell r="Q1530">
            <v>15988738</v>
          </cell>
          <cell r="R1530" t="str">
            <v>Czech Snowboard Team z.s.</v>
          </cell>
          <cell r="S1530" t="str">
            <v>Hlavní město Praha</v>
          </cell>
          <cell r="T1530" t="str">
            <v>SB</v>
          </cell>
        </row>
        <row r="1531">
          <cell r="C1531">
            <v>889877</v>
          </cell>
          <cell r="D1531" t="str">
            <v>Yaroslava</v>
          </cell>
          <cell r="E1531" t="str">
            <v>Huliy</v>
          </cell>
          <cell r="F1531" t="str">
            <v>Žena</v>
          </cell>
          <cell r="H1531" t="str">
            <v>Ukrajina</v>
          </cell>
          <cell r="I1531" t="str">
            <v>Masarykova</v>
          </cell>
          <cell r="J1531">
            <v>1572</v>
          </cell>
          <cell r="K1531" t="str">
            <v>Ústí nad Labem-centrum</v>
          </cell>
          <cell r="L1531">
            <v>40001</v>
          </cell>
          <cell r="M1531" t="str">
            <v>Ústecký kraj</v>
          </cell>
          <cell r="N1531" t="str">
            <v>4,20737E+11</v>
          </cell>
          <cell r="O1531" t="str">
            <v>alaskaplus@hotmail.com</v>
          </cell>
          <cell r="P1531">
            <v>41158</v>
          </cell>
          <cell r="Q1531">
            <v>16460088</v>
          </cell>
          <cell r="R1531" t="str">
            <v>Snow Rockets, z.s.</v>
          </cell>
          <cell r="S1531" t="str">
            <v>Plzeňský kraj</v>
          </cell>
          <cell r="T1531" t="str">
            <v>SB</v>
          </cell>
        </row>
        <row r="1532">
          <cell r="D1532" t="str">
            <v>Jonáš</v>
          </cell>
          <cell r="E1532" t="str">
            <v>Hůlka</v>
          </cell>
          <cell r="F1532" t="str">
            <v>Muž</v>
          </cell>
          <cell r="G1532" t="str">
            <v>805530/0253</v>
          </cell>
          <cell r="H1532" t="str">
            <v>Česká republika</v>
          </cell>
          <cell r="I1532" t="str">
            <v>Švehlova</v>
          </cell>
          <cell r="J1532">
            <v>1728</v>
          </cell>
          <cell r="K1532" t="str">
            <v>Slaný</v>
          </cell>
          <cell r="L1532">
            <v>27401</v>
          </cell>
          <cell r="M1532" t="str">
            <v>Středočeský kraj</v>
          </cell>
          <cell r="O1532" t="str">
            <v>janshulka@ceskysnowboarding.cz</v>
          </cell>
          <cell r="P1532">
            <v>29371</v>
          </cell>
          <cell r="Q1532">
            <v>12977896</v>
          </cell>
          <cell r="R1532" t="str">
            <v>Český snowboarding z.s.</v>
          </cell>
          <cell r="S1532" t="str">
            <v>Hlavní město Praha</v>
          </cell>
          <cell r="T1532" t="str">
            <v>SB</v>
          </cell>
        </row>
        <row r="1533">
          <cell r="C1533">
            <v>888131</v>
          </cell>
          <cell r="D1533" t="str">
            <v>Kateřina</v>
          </cell>
          <cell r="E1533" t="str">
            <v>Humlová</v>
          </cell>
          <cell r="F1533" t="str">
            <v>Žena</v>
          </cell>
          <cell r="G1533" t="str">
            <v>995402/0758</v>
          </cell>
          <cell r="H1533" t="str">
            <v>Česká republika</v>
          </cell>
          <cell r="I1533" t="str">
            <v>Evropská</v>
          </cell>
          <cell r="K1533" t="str">
            <v>Praha (Česká republika)</v>
          </cell>
          <cell r="L1533">
            <v>16000</v>
          </cell>
          <cell r="O1533" t="str">
            <v>humlova@klubkrusnychhor.cz</v>
          </cell>
          <cell r="P1533">
            <v>36252</v>
          </cell>
          <cell r="Q1533">
            <v>10419423</v>
          </cell>
          <cell r="R1533" t="str">
            <v>Klub Krušných hor, z.s.</v>
          </cell>
          <cell r="S1533" t="str">
            <v>Karlovarský kraj</v>
          </cell>
          <cell r="T1533" t="str">
            <v>SB</v>
          </cell>
        </row>
        <row r="1534">
          <cell r="D1534" t="str">
            <v>Pavla</v>
          </cell>
          <cell r="E1534" t="str">
            <v>Humlová</v>
          </cell>
          <cell r="F1534" t="str">
            <v>Žena</v>
          </cell>
          <cell r="G1534" t="str">
            <v>755528/1404</v>
          </cell>
          <cell r="H1534" t="str">
            <v>Česká republika</v>
          </cell>
          <cell r="I1534" t="str">
            <v>Hvězdná</v>
          </cell>
          <cell r="J1534">
            <v>33</v>
          </cell>
          <cell r="K1534" t="str">
            <v>Jindřichův Hradec V</v>
          </cell>
          <cell r="L1534">
            <v>37701</v>
          </cell>
          <cell r="M1534" t="str">
            <v>Jihočeský kraj</v>
          </cell>
          <cell r="O1534" t="str">
            <v>humlova@jh.cz</v>
          </cell>
          <cell r="P1534">
            <v>27542</v>
          </cell>
          <cell r="Q1534">
            <v>12930107</v>
          </cell>
          <cell r="R1534" t="str">
            <v>Český snowboarding z.s.</v>
          </cell>
          <cell r="S1534" t="str">
            <v>Hlavní město Praha</v>
          </cell>
          <cell r="T1534" t="str">
            <v>SB</v>
          </cell>
        </row>
        <row r="1535">
          <cell r="C1535">
            <v>889407</v>
          </cell>
          <cell r="D1535" t="str">
            <v>Eva</v>
          </cell>
          <cell r="E1535" t="str">
            <v>Hummelová</v>
          </cell>
          <cell r="F1535" t="str">
            <v>Žena</v>
          </cell>
          <cell r="G1535" t="str">
            <v>895917/2453</v>
          </cell>
          <cell r="H1535" t="str">
            <v>Česká republika</v>
          </cell>
          <cell r="I1535" t="str">
            <v>Pod Hůrkou</v>
          </cell>
          <cell r="J1535">
            <v>1887</v>
          </cell>
          <cell r="K1535" t="str">
            <v>Česká Lípa</v>
          </cell>
          <cell r="L1535">
            <v>47001</v>
          </cell>
          <cell r="M1535" t="str">
            <v>Liberecký kraj</v>
          </cell>
          <cell r="O1535" t="str">
            <v>evicka.hum@seznam.cz</v>
          </cell>
          <cell r="P1535">
            <v>32768</v>
          </cell>
          <cell r="Q1535">
            <v>13444106</v>
          </cell>
          <cell r="R1535" t="str">
            <v>Snowbeasts z.s.</v>
          </cell>
          <cell r="S1535" t="str">
            <v>Liberecký kraj</v>
          </cell>
          <cell r="T1535" t="str">
            <v>SB</v>
          </cell>
        </row>
        <row r="1536">
          <cell r="D1536" t="str">
            <v>Jan</v>
          </cell>
          <cell r="E1536" t="str">
            <v>Hůrka</v>
          </cell>
          <cell r="F1536" t="str">
            <v>Muž</v>
          </cell>
          <cell r="G1536" t="str">
            <v>841111/2193</v>
          </cell>
          <cell r="H1536" t="str">
            <v>Česká republika</v>
          </cell>
          <cell r="I1536" t="str">
            <v>Anglická</v>
          </cell>
          <cell r="J1536">
            <v>71</v>
          </cell>
          <cell r="K1536" t="str">
            <v>Mariánské Lázně</v>
          </cell>
          <cell r="L1536">
            <v>35301</v>
          </cell>
          <cell r="M1536" t="str">
            <v>Karlovarský kraj</v>
          </cell>
          <cell r="O1536" t="str">
            <v>janhurka@gmail.com</v>
          </cell>
          <cell r="P1536">
            <v>30997</v>
          </cell>
          <cell r="Q1536">
            <v>10871077</v>
          </cell>
          <cell r="R1536" t="str">
            <v>Český snowboarding z.s.</v>
          </cell>
          <cell r="S1536" t="str">
            <v>Hlavní město Praha</v>
          </cell>
          <cell r="T1536" t="str">
            <v>SB</v>
          </cell>
        </row>
        <row r="1537">
          <cell r="D1537" t="str">
            <v>Sára</v>
          </cell>
          <cell r="E1537" t="str">
            <v>Hurníková</v>
          </cell>
          <cell r="F1537" t="str">
            <v>Žena</v>
          </cell>
          <cell r="G1537" t="str">
            <v>095609/4634</v>
          </cell>
          <cell r="H1537" t="str">
            <v>Česká republika</v>
          </cell>
          <cell r="I1537" t="str">
            <v>Šmeralova</v>
          </cell>
          <cell r="J1537">
            <v>190</v>
          </cell>
          <cell r="K1537" t="str">
            <v>Praha - Bubeneč</v>
          </cell>
          <cell r="L1537">
            <v>17000</v>
          </cell>
          <cell r="M1537" t="str">
            <v>Hlavní město Praha</v>
          </cell>
          <cell r="N1537" t="str">
            <v>4,20774E+11</v>
          </cell>
          <cell r="O1537" t="str">
            <v>hurnikovasara@gmail.com</v>
          </cell>
          <cell r="P1537">
            <v>39973</v>
          </cell>
          <cell r="Q1537">
            <v>16308124</v>
          </cell>
          <cell r="R1537" t="str">
            <v>Snow Rockets, z.s.</v>
          </cell>
          <cell r="S1537" t="str">
            <v>Plzeňský kraj</v>
          </cell>
          <cell r="T1537" t="str">
            <v>SB</v>
          </cell>
        </row>
        <row r="1538">
          <cell r="C1538">
            <v>776255</v>
          </cell>
          <cell r="D1538" t="str">
            <v>Denis</v>
          </cell>
          <cell r="E1538" t="str">
            <v>Hurych</v>
          </cell>
          <cell r="F1538" t="str">
            <v>Muž</v>
          </cell>
          <cell r="G1538" t="str">
            <v>140228/1111</v>
          </cell>
          <cell r="H1538" t="str">
            <v>Česká republika</v>
          </cell>
          <cell r="I1538" t="str">
            <v>Schnirchova</v>
          </cell>
          <cell r="J1538">
            <v>1253</v>
          </cell>
          <cell r="K1538" t="str">
            <v>Praha - Holešovice</v>
          </cell>
          <cell r="L1538">
            <v>17000</v>
          </cell>
          <cell r="M1538" t="str">
            <v>Hlavní město Praha</v>
          </cell>
          <cell r="O1538" t="str">
            <v>daniel.hurych@gmail.com</v>
          </cell>
          <cell r="P1538">
            <v>41698</v>
          </cell>
          <cell r="Q1538">
            <v>14823627</v>
          </cell>
          <cell r="R1538" t="str">
            <v>Špindl sportuje z.s.</v>
          </cell>
          <cell r="S1538" t="str">
            <v>Královéhradecký kraj</v>
          </cell>
          <cell r="T1538" t="str">
            <v>AD</v>
          </cell>
        </row>
        <row r="1539">
          <cell r="D1539" t="str">
            <v>Dominik</v>
          </cell>
          <cell r="E1539" t="str">
            <v>Hurych</v>
          </cell>
          <cell r="F1539" t="str">
            <v>Muž</v>
          </cell>
          <cell r="G1539" t="str">
            <v>110606/1946</v>
          </cell>
          <cell r="H1539" t="str">
            <v>Česká republika</v>
          </cell>
          <cell r="I1539" t="str">
            <v>Schnirchova</v>
          </cell>
          <cell r="J1539">
            <v>1253</v>
          </cell>
          <cell r="K1539" t="str">
            <v>Praha - Holešovice</v>
          </cell>
          <cell r="L1539">
            <v>17000</v>
          </cell>
          <cell r="M1539" t="str">
            <v>Hlavní město Praha</v>
          </cell>
          <cell r="O1539" t="str">
            <v>daniel.hurych@dentons.com</v>
          </cell>
          <cell r="P1539">
            <v>40700</v>
          </cell>
          <cell r="Q1539">
            <v>13643964</v>
          </cell>
          <cell r="R1539" t="str">
            <v>Sportovní akademie Špindlerův Mlýn, z.ú.</v>
          </cell>
          <cell r="S1539" t="str">
            <v>Královéhradecký kraj</v>
          </cell>
          <cell r="T1539" t="str">
            <v>AD</v>
          </cell>
        </row>
        <row r="1540">
          <cell r="D1540" t="str">
            <v>Kryštof</v>
          </cell>
          <cell r="E1540" t="str">
            <v>Husák</v>
          </cell>
          <cell r="F1540" t="str">
            <v>Muž</v>
          </cell>
          <cell r="G1540" t="str">
            <v>100827/1715</v>
          </cell>
          <cell r="H1540" t="str">
            <v>Česká republika</v>
          </cell>
          <cell r="I1540" t="str">
            <v>Dvorecká</v>
          </cell>
          <cell r="J1540">
            <v>534</v>
          </cell>
          <cell r="K1540" t="str">
            <v>Praha - Podolí</v>
          </cell>
          <cell r="L1540">
            <v>14700</v>
          </cell>
          <cell r="M1540" t="str">
            <v>Hlavní město Praha</v>
          </cell>
          <cell r="O1540" t="str">
            <v>janavachkova@seznam.cz</v>
          </cell>
          <cell r="P1540">
            <v>40417</v>
          </cell>
          <cell r="Q1540">
            <v>15736639</v>
          </cell>
          <cell r="R1540" t="str">
            <v>SK LOQUITA' S, z. s.</v>
          </cell>
          <cell r="S1540" t="str">
            <v>Královéhradecký kraj</v>
          </cell>
          <cell r="T1540" t="str">
            <v>SB</v>
          </cell>
        </row>
        <row r="1541">
          <cell r="D1541" t="str">
            <v>Jana</v>
          </cell>
          <cell r="E1541" t="str">
            <v>Husáková</v>
          </cell>
          <cell r="F1541" t="str">
            <v>Žena</v>
          </cell>
          <cell r="G1541" t="str">
            <v>845601/4149</v>
          </cell>
          <cell r="H1541" t="str">
            <v>Česká republika</v>
          </cell>
          <cell r="I1541" t="str">
            <v>Klírova</v>
          </cell>
          <cell r="J1541">
            <v>1913</v>
          </cell>
          <cell r="K1541" t="str">
            <v>Praha - Chodov</v>
          </cell>
          <cell r="L1541">
            <v>14800</v>
          </cell>
          <cell r="M1541" t="str">
            <v>Hlavní město Praha</v>
          </cell>
          <cell r="N1541" t="str">
            <v>4,20608E+11</v>
          </cell>
          <cell r="O1541" t="str">
            <v>husakova@ceskysnowboarding.cz</v>
          </cell>
          <cell r="P1541">
            <v>30834</v>
          </cell>
          <cell r="Q1541">
            <v>10601703</v>
          </cell>
          <cell r="R1541" t="str">
            <v>Český snowboarding z.s.</v>
          </cell>
          <cell r="S1541" t="str">
            <v>Hlavní město Praha</v>
          </cell>
          <cell r="T1541" t="str">
            <v>SB</v>
          </cell>
        </row>
        <row r="1542">
          <cell r="D1542" t="str">
            <v>Ondřej</v>
          </cell>
          <cell r="E1542" t="str">
            <v>Hušek</v>
          </cell>
          <cell r="F1542" t="str">
            <v>Muž</v>
          </cell>
          <cell r="G1542" t="str">
            <v>890113/4231</v>
          </cell>
          <cell r="H1542" t="str">
            <v>Česká republika</v>
          </cell>
          <cell r="I1542" t="str">
            <v>Balbínova</v>
          </cell>
          <cell r="J1542">
            <v>1791</v>
          </cell>
          <cell r="K1542" t="str">
            <v>Brno - Židenice</v>
          </cell>
          <cell r="L1542">
            <v>61500</v>
          </cell>
          <cell r="M1542" t="str">
            <v>Jihomoravský kraj</v>
          </cell>
          <cell r="O1542" t="str">
            <v>risto@snbz.cz</v>
          </cell>
          <cell r="P1542">
            <v>32521</v>
          </cell>
          <cell r="Q1542">
            <v>13397727</v>
          </cell>
          <cell r="R1542" t="str">
            <v>Český snowboarding z.s.</v>
          </cell>
          <cell r="S1542" t="str">
            <v>Hlavní město Praha</v>
          </cell>
          <cell r="T1542" t="str">
            <v>SB</v>
          </cell>
        </row>
        <row r="1543">
          <cell r="D1543" t="str">
            <v>Pavel</v>
          </cell>
          <cell r="E1543" t="str">
            <v>Hutla</v>
          </cell>
          <cell r="F1543" t="str">
            <v>Muž</v>
          </cell>
          <cell r="G1543" t="str">
            <v>841110/0291</v>
          </cell>
          <cell r="H1543" t="str">
            <v>Česká republika</v>
          </cell>
          <cell r="I1543" t="str">
            <v>Evropská</v>
          </cell>
          <cell r="J1543">
            <v>507</v>
          </cell>
          <cell r="K1543" t="str">
            <v>Praha - Liboc</v>
          </cell>
          <cell r="L1543">
            <v>16100</v>
          </cell>
          <cell r="M1543" t="str">
            <v>Hlavní město Praha</v>
          </cell>
          <cell r="O1543" t="str">
            <v>pavel.hutla@ceskysnowboarding.cz</v>
          </cell>
          <cell r="P1543">
            <v>30996</v>
          </cell>
          <cell r="Q1543">
            <v>12921720</v>
          </cell>
          <cell r="R1543" t="str">
            <v>Český snowboarding z.s.</v>
          </cell>
          <cell r="S1543" t="str">
            <v>Hlavní město Praha</v>
          </cell>
          <cell r="T1543" t="str">
            <v>SB</v>
          </cell>
        </row>
        <row r="1544">
          <cell r="D1544" t="str">
            <v>Olga</v>
          </cell>
          <cell r="E1544" t="str">
            <v>Hybšová</v>
          </cell>
          <cell r="F1544" t="str">
            <v>Žena</v>
          </cell>
          <cell r="G1544" t="str">
            <v>445225/021</v>
          </cell>
          <cell r="H1544" t="str">
            <v>Česká republika</v>
          </cell>
          <cell r="I1544" t="str">
            <v>Háj</v>
          </cell>
          <cell r="J1544">
            <v>210</v>
          </cell>
          <cell r="K1544" t="str">
            <v>Loučná pod Klínovcem - Háj</v>
          </cell>
          <cell r="L1544">
            <v>43191</v>
          </cell>
          <cell r="M1544" t="str">
            <v>Ústecký kraj</v>
          </cell>
          <cell r="O1544" t="str">
            <v>hybsova@sportclub2000.eu</v>
          </cell>
          <cell r="P1544">
            <v>16127</v>
          </cell>
          <cell r="Q1544">
            <v>10679606</v>
          </cell>
          <cell r="R1544" t="str">
            <v>Sport Club 2000, z.s.</v>
          </cell>
          <cell r="S1544" t="str">
            <v>Ústecký kraj</v>
          </cell>
          <cell r="T1544" t="str">
            <v>SB</v>
          </cell>
        </row>
        <row r="1545">
          <cell r="D1545" t="str">
            <v>Vojta</v>
          </cell>
          <cell r="E1545" t="str">
            <v>Hyksa</v>
          </cell>
          <cell r="F1545" t="str">
            <v>Muž</v>
          </cell>
          <cell r="G1545" t="str">
            <v>040718/7176</v>
          </cell>
          <cell r="H1545" t="str">
            <v>Česká republika</v>
          </cell>
          <cell r="I1545" t="str">
            <v>Říční</v>
          </cell>
          <cell r="J1545">
            <v>566</v>
          </cell>
          <cell r="K1545" t="str">
            <v>Vysoké Mýto - Choceňské Předměstí</v>
          </cell>
          <cell r="L1545">
            <v>56601</v>
          </cell>
          <cell r="M1545" t="str">
            <v>Pardubický kraj</v>
          </cell>
          <cell r="O1545" t="str">
            <v>b.hyksa@seznam.cz</v>
          </cell>
          <cell r="P1545">
            <v>38186</v>
          </cell>
          <cell r="Q1545">
            <v>14595271</v>
          </cell>
          <cell r="R1545" t="str">
            <v>SnowKidz z.s.</v>
          </cell>
          <cell r="S1545" t="str">
            <v>Hlavní město Praha</v>
          </cell>
          <cell r="T1545" t="str">
            <v>SB</v>
          </cell>
        </row>
        <row r="1546">
          <cell r="C1546">
            <v>889365</v>
          </cell>
          <cell r="D1546" t="str">
            <v>Zuzka</v>
          </cell>
          <cell r="E1546" t="str">
            <v>Hyksová</v>
          </cell>
          <cell r="F1546" t="str">
            <v>Žena</v>
          </cell>
          <cell r="G1546" t="str">
            <v>065520/7212</v>
          </cell>
          <cell r="H1546" t="str">
            <v>Česká republika</v>
          </cell>
          <cell r="I1546" t="str">
            <v>Říční</v>
          </cell>
          <cell r="J1546">
            <v>566</v>
          </cell>
          <cell r="K1546" t="str">
            <v>Vysoké Mýto - Choceňské Předměstí</v>
          </cell>
          <cell r="L1546">
            <v>56601</v>
          </cell>
          <cell r="M1546" t="str">
            <v>Pardubický kraj</v>
          </cell>
          <cell r="O1546" t="str">
            <v>b.hyksa@seznam.cz</v>
          </cell>
          <cell r="P1546">
            <v>38857</v>
          </cell>
          <cell r="Q1546">
            <v>14595170</v>
          </cell>
          <cell r="R1546" t="str">
            <v>SnowKidz z.s.</v>
          </cell>
          <cell r="S1546" t="str">
            <v>Hlavní město Praha</v>
          </cell>
          <cell r="T1546" t="str">
            <v>SB</v>
          </cell>
        </row>
        <row r="1547">
          <cell r="C1547">
            <v>889336</v>
          </cell>
          <cell r="D1547" t="str">
            <v>Viktorie</v>
          </cell>
          <cell r="E1547" t="str">
            <v>Hynarová</v>
          </cell>
          <cell r="F1547" t="str">
            <v>Žena</v>
          </cell>
          <cell r="G1547" t="str">
            <v>085917/3656</v>
          </cell>
          <cell r="H1547" t="str">
            <v>Česká republika</v>
          </cell>
          <cell r="I1547" t="str">
            <v>nám. Míru</v>
          </cell>
          <cell r="J1547">
            <v>1620</v>
          </cell>
          <cell r="K1547" t="str">
            <v>Blansko</v>
          </cell>
          <cell r="L1547">
            <v>67801</v>
          </cell>
          <cell r="M1547" t="str">
            <v>Jihomoravský kraj</v>
          </cell>
          <cell r="O1547" t="str">
            <v>hynarova@czechsnowboarding.cz</v>
          </cell>
          <cell r="P1547">
            <v>39708</v>
          </cell>
          <cell r="Q1547">
            <v>14583450</v>
          </cell>
          <cell r="R1547" t="str">
            <v>SnowKidz z.s.</v>
          </cell>
          <cell r="S1547" t="str">
            <v>Hlavní město Praha</v>
          </cell>
          <cell r="T1547" t="str">
            <v>SB</v>
          </cell>
        </row>
        <row r="1548">
          <cell r="D1548" t="str">
            <v>Adam</v>
          </cell>
          <cell r="E1548" t="str">
            <v>Hynek</v>
          </cell>
          <cell r="F1548" t="str">
            <v>Muž</v>
          </cell>
          <cell r="G1548" t="str">
            <v>090314/7091</v>
          </cell>
          <cell r="H1548" t="str">
            <v>Česká republika</v>
          </cell>
          <cell r="I1548" t="str">
            <v>Kateřinice</v>
          </cell>
          <cell r="J1548">
            <v>354</v>
          </cell>
          <cell r="K1548" t="str">
            <v>Kateřinice</v>
          </cell>
          <cell r="L1548">
            <v>75621</v>
          </cell>
          <cell r="M1548" t="str">
            <v>Zlínský kraj</v>
          </cell>
          <cell r="O1548" t="str">
            <v>hynek@snowkidzcz.com</v>
          </cell>
          <cell r="P1548">
            <v>39886</v>
          </cell>
          <cell r="Q1548">
            <v>14675602</v>
          </cell>
          <cell r="R1548" t="str">
            <v>SnowKidz z.s.</v>
          </cell>
          <cell r="S1548" t="str">
            <v>Hlavní město Praha</v>
          </cell>
          <cell r="T1548" t="str">
            <v>SB</v>
          </cell>
        </row>
        <row r="1549">
          <cell r="D1549" t="str">
            <v>Hofman</v>
          </cell>
          <cell r="E1549" t="str">
            <v>Hynek</v>
          </cell>
          <cell r="F1549" t="str">
            <v>Muž</v>
          </cell>
          <cell r="G1549" t="str">
            <v>801004/4350</v>
          </cell>
          <cell r="H1549" t="str">
            <v>Česká republika</v>
          </cell>
          <cell r="I1549" t="str">
            <v>Dobronín</v>
          </cell>
          <cell r="K1549" t="str">
            <v>Jihlava (Česká republika)</v>
          </cell>
          <cell r="L1549" t="str">
            <v>588 12</v>
          </cell>
          <cell r="O1549" t="str">
            <v>hynek@ceskysnowboarding.cz</v>
          </cell>
          <cell r="P1549">
            <v>29498</v>
          </cell>
          <cell r="Q1549">
            <v>10414571</v>
          </cell>
          <cell r="R1549" t="str">
            <v>Český snowboarding z.s.</v>
          </cell>
          <cell r="S1549" t="str">
            <v>Hlavní město Praha</v>
          </cell>
          <cell r="T1549" t="str">
            <v>SB</v>
          </cell>
        </row>
        <row r="1550">
          <cell r="D1550" t="str">
            <v>Kryštof</v>
          </cell>
          <cell r="E1550" t="str">
            <v>Hynek</v>
          </cell>
          <cell r="F1550" t="str">
            <v>Muž</v>
          </cell>
          <cell r="G1550" t="str">
            <v>060507/7088</v>
          </cell>
          <cell r="H1550" t="str">
            <v>Česká republika</v>
          </cell>
          <cell r="I1550" t="str">
            <v>Kateřinice</v>
          </cell>
          <cell r="J1550">
            <v>354</v>
          </cell>
          <cell r="K1550" t="str">
            <v>Kateřinice</v>
          </cell>
          <cell r="L1550">
            <v>75621</v>
          </cell>
          <cell r="M1550" t="str">
            <v>Zlínský kraj</v>
          </cell>
          <cell r="O1550" t="str">
            <v>hynek@snowkidzcz.com</v>
          </cell>
          <cell r="P1550">
            <v>38844</v>
          </cell>
          <cell r="Q1550">
            <v>14675703</v>
          </cell>
          <cell r="R1550" t="str">
            <v>SnowKidz z.s.</v>
          </cell>
          <cell r="S1550" t="str">
            <v>Hlavní město Praha</v>
          </cell>
          <cell r="T1550" t="str">
            <v>SB</v>
          </cell>
        </row>
        <row r="1551">
          <cell r="D1551" t="str">
            <v>Jarmila</v>
          </cell>
          <cell r="E1551" t="str">
            <v>Hynková</v>
          </cell>
          <cell r="F1551" t="str">
            <v>Žena</v>
          </cell>
          <cell r="G1551" t="str">
            <v>615817/1129</v>
          </cell>
          <cell r="H1551" t="str">
            <v>Česká republika</v>
          </cell>
          <cell r="I1551" t="str">
            <v>Na Farkáně III</v>
          </cell>
          <cell r="J1551">
            <v>248</v>
          </cell>
          <cell r="K1551" t="str">
            <v>Praha - Radlice</v>
          </cell>
          <cell r="L1551">
            <v>15000</v>
          </cell>
          <cell r="M1551" t="str">
            <v>Hlavní město Praha</v>
          </cell>
          <cell r="O1551" t="str">
            <v>hynkova@czechsnowboarding.cz</v>
          </cell>
          <cell r="P1551">
            <v>22510</v>
          </cell>
          <cell r="Q1551">
            <v>14644478</v>
          </cell>
          <cell r="R1551" t="str">
            <v>Český snowboarding z.s.</v>
          </cell>
          <cell r="S1551" t="str">
            <v>Hlavní město Praha</v>
          </cell>
          <cell r="T1551" t="str">
            <v>SB</v>
          </cell>
        </row>
        <row r="1552">
          <cell r="D1552" t="str">
            <v>Marketa</v>
          </cell>
          <cell r="E1552" t="str">
            <v>Hynková</v>
          </cell>
          <cell r="F1552" t="str">
            <v>Žena</v>
          </cell>
          <cell r="G1552" t="str">
            <v>755826/0490</v>
          </cell>
          <cell r="H1552" t="str">
            <v>Česká republika</v>
          </cell>
          <cell r="I1552" t="str">
            <v>Kovalovice</v>
          </cell>
          <cell r="J1552">
            <v>70</v>
          </cell>
          <cell r="K1552" t="str">
            <v>Kovalovice</v>
          </cell>
          <cell r="L1552">
            <v>66406</v>
          </cell>
          <cell r="M1552" t="str">
            <v>Jihomoravský kraj</v>
          </cell>
          <cell r="O1552" t="str">
            <v>hynkova@czechsnowboarding.cz</v>
          </cell>
          <cell r="P1552">
            <v>27632</v>
          </cell>
          <cell r="Q1552">
            <v>14636701</v>
          </cell>
          <cell r="R1552" t="str">
            <v>Český snowboarding z.s.</v>
          </cell>
          <cell r="S1552" t="str">
            <v>Hlavní město Praha</v>
          </cell>
          <cell r="T1552" t="str">
            <v>SB</v>
          </cell>
        </row>
        <row r="1553">
          <cell r="D1553" t="str">
            <v>Martin</v>
          </cell>
          <cell r="E1553" t="str">
            <v>Hypius</v>
          </cell>
          <cell r="F1553" t="str">
            <v>Muž</v>
          </cell>
          <cell r="G1553" t="str">
            <v>880510/0194</v>
          </cell>
          <cell r="H1553" t="str">
            <v>Česká republika</v>
          </cell>
          <cell r="I1553" t="str">
            <v>Mikulova</v>
          </cell>
          <cell r="J1553">
            <v>1571</v>
          </cell>
          <cell r="K1553" t="str">
            <v>Praha - Chodov</v>
          </cell>
          <cell r="L1553">
            <v>14900</v>
          </cell>
          <cell r="M1553" t="str">
            <v>Hlavní město Praha</v>
          </cell>
          <cell r="O1553" t="str">
            <v>hypius@ceskysnowboarding.cz</v>
          </cell>
          <cell r="P1553">
            <v>32273</v>
          </cell>
          <cell r="Q1553">
            <v>13060853</v>
          </cell>
          <cell r="R1553" t="str">
            <v>Český snowboarding z.s.</v>
          </cell>
          <cell r="S1553" t="str">
            <v>Hlavní město Praha</v>
          </cell>
          <cell r="T1553" t="str">
            <v>SB</v>
          </cell>
        </row>
        <row r="1554">
          <cell r="C1554">
            <v>776105</v>
          </cell>
          <cell r="D1554" t="str">
            <v>Ondřej</v>
          </cell>
          <cell r="E1554" t="str">
            <v>Hypš</v>
          </cell>
          <cell r="F1554" t="str">
            <v>Muž</v>
          </cell>
          <cell r="G1554" t="str">
            <v>100622/1304</v>
          </cell>
          <cell r="H1554" t="str">
            <v>Česká republika</v>
          </cell>
          <cell r="I1554" t="str">
            <v>Jarní</v>
          </cell>
          <cell r="J1554">
            <v>849</v>
          </cell>
          <cell r="K1554" t="str">
            <v>Liberec XII-Staré Pavlovice</v>
          </cell>
          <cell r="L1554">
            <v>46001</v>
          </cell>
          <cell r="M1554" t="str">
            <v>Liberecký kraj</v>
          </cell>
          <cell r="N1554" t="str">
            <v>4,20607E+11</v>
          </cell>
          <cell r="O1554" t="str">
            <v>ondrej.hybs@czechsnowboarding.cz</v>
          </cell>
          <cell r="P1554">
            <v>40351</v>
          </cell>
          <cell r="Q1554">
            <v>14703284</v>
          </cell>
          <cell r="R1554" t="str">
            <v>Český snowboarding z.s.</v>
          </cell>
          <cell r="S1554" t="str">
            <v>Hlavní město Praha</v>
          </cell>
          <cell r="T1554" t="str">
            <v>SB</v>
          </cell>
        </row>
        <row r="1555">
          <cell r="D1555" t="str">
            <v>Magdalena</v>
          </cell>
          <cell r="E1555" t="str">
            <v>Hýsková</v>
          </cell>
          <cell r="F1555" t="str">
            <v>Žena</v>
          </cell>
          <cell r="G1555" t="str">
            <v>106125/1191</v>
          </cell>
          <cell r="H1555" t="str">
            <v>Česká republika</v>
          </cell>
          <cell r="I1555" t="str">
            <v>Vomáčkova</v>
          </cell>
          <cell r="J1555">
            <v>170</v>
          </cell>
          <cell r="K1555" t="str">
            <v>Brno - Dolní Heršpice</v>
          </cell>
          <cell r="L1555">
            <v>61900</v>
          </cell>
          <cell r="M1555" t="str">
            <v>Jihomoravský kraj</v>
          </cell>
          <cell r="O1555" t="str">
            <v>jana.karmazinova@post.cz</v>
          </cell>
          <cell r="P1555">
            <v>40507</v>
          </cell>
          <cell r="Q1555">
            <v>14638822</v>
          </cell>
          <cell r="R1555" t="str">
            <v>Český snowboarding z.s.</v>
          </cell>
          <cell r="S1555" t="str">
            <v>Hlavní město Praha</v>
          </cell>
          <cell r="T1555" t="str">
            <v>SB</v>
          </cell>
        </row>
        <row r="1556">
          <cell r="D1556" t="str">
            <v>Kateřina</v>
          </cell>
          <cell r="E1556" t="str">
            <v>Hyzlová</v>
          </cell>
          <cell r="F1556" t="str">
            <v>Žena</v>
          </cell>
          <cell r="G1556" t="str">
            <v>095521/5349</v>
          </cell>
          <cell r="H1556" t="str">
            <v>Česká republika</v>
          </cell>
          <cell r="I1556" t="str">
            <v>Kosmákova</v>
          </cell>
          <cell r="J1556">
            <v>305</v>
          </cell>
          <cell r="K1556" t="str">
            <v>Přerov I-Město</v>
          </cell>
          <cell r="L1556">
            <v>75002</v>
          </cell>
          <cell r="M1556" t="str">
            <v>Olomoucký kraj</v>
          </cell>
          <cell r="O1556" t="str">
            <v>lhyzlova@seznam.cz</v>
          </cell>
          <cell r="P1556">
            <v>39954</v>
          </cell>
          <cell r="Q1556">
            <v>14639630</v>
          </cell>
          <cell r="R1556" t="str">
            <v>Český snowboarding z.s.</v>
          </cell>
          <cell r="S1556" t="str">
            <v>Hlavní město Praha</v>
          </cell>
          <cell r="T1556" t="str">
            <v>SB</v>
          </cell>
        </row>
        <row r="1557">
          <cell r="C1557">
            <v>889345</v>
          </cell>
          <cell r="D1557" t="str">
            <v>Barbora</v>
          </cell>
          <cell r="E1557" t="str">
            <v>Chaloupková</v>
          </cell>
          <cell r="F1557" t="str">
            <v>Žena</v>
          </cell>
          <cell r="G1557" t="str">
            <v>155507/1991</v>
          </cell>
          <cell r="H1557" t="str">
            <v>Česká republika</v>
          </cell>
          <cell r="I1557" t="str">
            <v>Tábor</v>
          </cell>
          <cell r="K1557" t="str">
            <v>Brno (Česká republika)</v>
          </cell>
          <cell r="L1557">
            <v>61300</v>
          </cell>
          <cell r="O1557" t="str">
            <v>marketakonecna@email.cz</v>
          </cell>
          <cell r="P1557">
            <v>42131</v>
          </cell>
          <cell r="Q1557">
            <v>14587490</v>
          </cell>
          <cell r="R1557" t="str">
            <v>SnowKidz z.s.</v>
          </cell>
          <cell r="S1557" t="str">
            <v>Hlavní město Praha</v>
          </cell>
          <cell r="T1557" t="str">
            <v>SB</v>
          </cell>
        </row>
        <row r="1558">
          <cell r="C1558">
            <v>889344</v>
          </cell>
          <cell r="D1558" t="str">
            <v>Eliška</v>
          </cell>
          <cell r="E1558" t="str">
            <v>Chaloupková</v>
          </cell>
          <cell r="F1558" t="str">
            <v>Žena</v>
          </cell>
          <cell r="G1558" t="str">
            <v>135318/1412</v>
          </cell>
          <cell r="H1558" t="str">
            <v>Česká republika</v>
          </cell>
          <cell r="I1558" t="str">
            <v>Tábor</v>
          </cell>
          <cell r="K1558" t="str">
            <v>Brno (Česká republika)</v>
          </cell>
          <cell r="L1558">
            <v>61300</v>
          </cell>
          <cell r="O1558" t="str">
            <v>marketakonecna@email.cz</v>
          </cell>
          <cell r="P1558">
            <v>41351</v>
          </cell>
          <cell r="Q1558">
            <v>14587389</v>
          </cell>
          <cell r="R1558" t="str">
            <v>SnowKidz z.s.</v>
          </cell>
          <cell r="S1558" t="str">
            <v>Hlavní město Praha</v>
          </cell>
          <cell r="T1558" t="str">
            <v>SB</v>
          </cell>
        </row>
        <row r="1559">
          <cell r="D1559" t="str">
            <v>Hynek</v>
          </cell>
          <cell r="E1559" t="str">
            <v>Chalupa</v>
          </cell>
          <cell r="F1559" t="str">
            <v>Muž</v>
          </cell>
          <cell r="G1559" t="str">
            <v>831213/3148</v>
          </cell>
          <cell r="H1559" t="str">
            <v>Česká republika</v>
          </cell>
          <cell r="I1559" t="str">
            <v>Slepotice</v>
          </cell>
          <cell r="K1559" t="str">
            <v>Chrudim (Česká republika)</v>
          </cell>
          <cell r="L1559">
            <v>53701</v>
          </cell>
          <cell r="O1559" t="str">
            <v>hynekchalupa@ceskysnowboarding.cz</v>
          </cell>
          <cell r="P1559">
            <v>30663</v>
          </cell>
          <cell r="Q1559">
            <v>12977900</v>
          </cell>
          <cell r="R1559" t="str">
            <v>Český snowboarding z.s.</v>
          </cell>
          <cell r="S1559" t="str">
            <v>Hlavní město Praha</v>
          </cell>
          <cell r="T1559" t="str">
            <v>SB</v>
          </cell>
        </row>
        <row r="1560">
          <cell r="D1560" t="str">
            <v>Pavel</v>
          </cell>
          <cell r="E1560" t="str">
            <v>Chalupa</v>
          </cell>
          <cell r="F1560" t="str">
            <v>Muž</v>
          </cell>
          <cell r="G1560" t="str">
            <v>700414/0275</v>
          </cell>
          <cell r="H1560" t="str">
            <v>Česká republika</v>
          </cell>
          <cell r="I1560" t="str">
            <v>Nevanova</v>
          </cell>
          <cell r="K1560" t="str">
            <v>Praha 5 (Česká republika)</v>
          </cell>
          <cell r="L1560" t="str">
            <v>150 00</v>
          </cell>
          <cell r="O1560" t="str">
            <v>pavelchalupa@ceskysnowboarding.cz</v>
          </cell>
          <cell r="P1560">
            <v>25672</v>
          </cell>
          <cell r="Q1560">
            <v>13007000</v>
          </cell>
          <cell r="R1560" t="str">
            <v>Český snowboarding z.s.</v>
          </cell>
          <cell r="S1560" t="str">
            <v>Hlavní město Praha</v>
          </cell>
          <cell r="T1560" t="str">
            <v>SB</v>
          </cell>
        </row>
        <row r="1561">
          <cell r="D1561" t="str">
            <v>Jiří</v>
          </cell>
          <cell r="E1561" t="str">
            <v>Chalupník</v>
          </cell>
          <cell r="F1561" t="str">
            <v>Muž</v>
          </cell>
          <cell r="G1561" t="str">
            <v>860208/4216</v>
          </cell>
          <cell r="H1561" t="str">
            <v>Česká republika</v>
          </cell>
          <cell r="I1561" t="str">
            <v>Heyrovského</v>
          </cell>
          <cell r="K1561" t="str">
            <v>Brno (Česká republika)</v>
          </cell>
          <cell r="L1561">
            <v>63200</v>
          </cell>
          <cell r="O1561" t="str">
            <v>chalupnik@czechsnowboarding.cz</v>
          </cell>
          <cell r="P1561">
            <v>31451</v>
          </cell>
          <cell r="Q1561">
            <v>14633869</v>
          </cell>
          <cell r="R1561" t="str">
            <v>Český snowboarding z.s.</v>
          </cell>
          <cell r="S1561" t="str">
            <v>Hlavní město Praha</v>
          </cell>
          <cell r="T1561" t="str">
            <v>SB</v>
          </cell>
        </row>
        <row r="1562">
          <cell r="C1562">
            <v>776904</v>
          </cell>
          <cell r="D1562" t="str">
            <v>Martin</v>
          </cell>
          <cell r="E1562" t="str">
            <v>Chalupník</v>
          </cell>
          <cell r="F1562" t="str">
            <v>Muž</v>
          </cell>
          <cell r="G1562" t="str">
            <v>100421/6015</v>
          </cell>
          <cell r="H1562" t="str">
            <v>Česká republika</v>
          </cell>
          <cell r="I1562" t="str">
            <v>U Vlečky</v>
          </cell>
          <cell r="J1562">
            <v>1065</v>
          </cell>
          <cell r="K1562" t="str">
            <v>Polička - Horní Předměstí</v>
          </cell>
          <cell r="L1562">
            <v>57201</v>
          </cell>
          <cell r="M1562" t="str">
            <v>Pardubický kraj</v>
          </cell>
          <cell r="N1562" t="str">
            <v>4,20604E+11</v>
          </cell>
          <cell r="O1562" t="str">
            <v>martin.nunvar@gmail.com</v>
          </cell>
          <cell r="P1562">
            <v>40289</v>
          </cell>
          <cell r="Q1562">
            <v>16110794</v>
          </cell>
          <cell r="R1562" t="str">
            <v>Snow Rockets, z.s.</v>
          </cell>
          <cell r="S1562" t="str">
            <v>Plzeňský kraj</v>
          </cell>
          <cell r="T1562" t="str">
            <v>SB</v>
          </cell>
        </row>
        <row r="1563">
          <cell r="C1563">
            <v>889232</v>
          </cell>
          <cell r="D1563" t="str">
            <v>Dorota</v>
          </cell>
          <cell r="E1563" t="str">
            <v>Chalupníková</v>
          </cell>
          <cell r="F1563" t="str">
            <v>Žena</v>
          </cell>
          <cell r="G1563" t="str">
            <v>125718/1420</v>
          </cell>
          <cell r="H1563" t="str">
            <v>Česká republika</v>
          </cell>
          <cell r="I1563" t="str">
            <v>U Vlečky</v>
          </cell>
          <cell r="J1563">
            <v>1065</v>
          </cell>
          <cell r="K1563" t="str">
            <v>Polička - Horní Předměstí</v>
          </cell>
          <cell r="L1563">
            <v>57201</v>
          </cell>
          <cell r="M1563" t="str">
            <v>Pardubický kraj</v>
          </cell>
          <cell r="N1563" t="str">
            <v>4,20604E+11</v>
          </cell>
          <cell r="O1563" t="str">
            <v>martin.nunvar@gmail.com</v>
          </cell>
          <cell r="P1563">
            <v>41108</v>
          </cell>
          <cell r="Q1563">
            <v>16068257</v>
          </cell>
          <cell r="R1563" t="str">
            <v>Snow Rockets, z.s.</v>
          </cell>
          <cell r="S1563" t="str">
            <v>Plzeňský kraj</v>
          </cell>
          <cell r="T1563" t="str">
            <v>SB</v>
          </cell>
        </row>
        <row r="1564">
          <cell r="D1564" t="str">
            <v>Ondřej</v>
          </cell>
          <cell r="E1564" t="str">
            <v>Chamra</v>
          </cell>
          <cell r="F1564" t="str">
            <v>Muž</v>
          </cell>
          <cell r="G1564" t="str">
            <v>861205/0788</v>
          </cell>
          <cell r="H1564" t="str">
            <v>Česká republika</v>
          </cell>
          <cell r="I1564" t="str">
            <v>Čs. armády</v>
          </cell>
          <cell r="J1564">
            <v>72</v>
          </cell>
          <cell r="K1564" t="str">
            <v>Pletený Újezd</v>
          </cell>
          <cell r="L1564">
            <v>27351</v>
          </cell>
          <cell r="M1564" t="str">
            <v>Středočeský kraj</v>
          </cell>
          <cell r="O1564" t="str">
            <v>ondrejchamra@ceskysnowboarding.cz</v>
          </cell>
          <cell r="P1564">
            <v>31751</v>
          </cell>
          <cell r="Q1564">
            <v>13004673</v>
          </cell>
          <cell r="R1564" t="str">
            <v>Český snowboarding z.s.</v>
          </cell>
          <cell r="S1564" t="str">
            <v>Hlavní město Praha</v>
          </cell>
          <cell r="T1564" t="str">
            <v>SB</v>
          </cell>
        </row>
        <row r="1565">
          <cell r="C1565">
            <v>777099</v>
          </cell>
          <cell r="D1565" t="str">
            <v>Jan</v>
          </cell>
          <cell r="E1565" t="str">
            <v>Charvát</v>
          </cell>
          <cell r="F1565" t="str">
            <v>Muž</v>
          </cell>
          <cell r="G1565" t="str">
            <v>130104/0862</v>
          </cell>
          <cell r="H1565" t="str">
            <v>Česká republika</v>
          </cell>
          <cell r="I1565" t="str">
            <v>Hněvkovského</v>
          </cell>
          <cell r="J1565">
            <v>1379</v>
          </cell>
          <cell r="K1565" t="str">
            <v>Praha - Chodov</v>
          </cell>
          <cell r="L1565">
            <v>14900</v>
          </cell>
          <cell r="M1565" t="str">
            <v>Hlavní město Praha</v>
          </cell>
          <cell r="O1565" t="str">
            <v>lukascharvat@centrum.cz</v>
          </cell>
          <cell r="P1565">
            <v>41278</v>
          </cell>
          <cell r="Q1565">
            <v>16145554</v>
          </cell>
          <cell r="R1565" t="str">
            <v>Špindl sportuje z.s.</v>
          </cell>
          <cell r="S1565" t="str">
            <v>Královéhradecký kraj</v>
          </cell>
          <cell r="T1565" t="str">
            <v>AD</v>
          </cell>
        </row>
        <row r="1566">
          <cell r="D1566" t="str">
            <v>Ondřej</v>
          </cell>
          <cell r="E1566" t="str">
            <v>Charvát</v>
          </cell>
          <cell r="F1566" t="str">
            <v>Muž</v>
          </cell>
          <cell r="G1566" t="str">
            <v>080420/7910</v>
          </cell>
          <cell r="H1566" t="str">
            <v>Česká republika</v>
          </cell>
          <cell r="I1566" t="str">
            <v>Hrázka</v>
          </cell>
          <cell r="J1566">
            <v>601</v>
          </cell>
          <cell r="K1566" t="str">
            <v>Brno - Medlánky</v>
          </cell>
          <cell r="L1566">
            <v>62100</v>
          </cell>
          <cell r="M1566" t="str">
            <v>Jihomoravský kraj</v>
          </cell>
          <cell r="O1566" t="str">
            <v>ivonschrvatova@seznam.cz</v>
          </cell>
          <cell r="P1566">
            <v>39558</v>
          </cell>
          <cell r="Q1566">
            <v>14580824</v>
          </cell>
          <cell r="R1566" t="str">
            <v>SnowKidz z.s.</v>
          </cell>
          <cell r="S1566" t="str">
            <v>Hlavní město Praha</v>
          </cell>
          <cell r="T1566" t="str">
            <v>SB</v>
          </cell>
        </row>
        <row r="1567">
          <cell r="C1567">
            <v>776072</v>
          </cell>
          <cell r="D1567" t="str">
            <v>Vojtěch</v>
          </cell>
          <cell r="E1567" t="str">
            <v>Chasák</v>
          </cell>
          <cell r="F1567" t="str">
            <v>Muž</v>
          </cell>
          <cell r="G1567" t="str">
            <v>010416/4082</v>
          </cell>
          <cell r="H1567" t="str">
            <v>Česká republika</v>
          </cell>
          <cell r="I1567" t="str">
            <v>Heleny Malířové</v>
          </cell>
          <cell r="J1567">
            <v>156</v>
          </cell>
          <cell r="K1567" t="str">
            <v>Brno - Lesná</v>
          </cell>
          <cell r="L1567">
            <v>63800</v>
          </cell>
          <cell r="M1567" t="str">
            <v>Jihomoravský kraj</v>
          </cell>
          <cell r="O1567" t="str">
            <v>chasicek1@seznam.cz</v>
          </cell>
          <cell r="P1567">
            <v>36997</v>
          </cell>
          <cell r="Q1567">
            <v>14646300</v>
          </cell>
          <cell r="R1567" t="str">
            <v>Český snowboarding z.s.</v>
          </cell>
          <cell r="S1567" t="str">
            <v>Hlavní město Praha</v>
          </cell>
          <cell r="T1567" t="str">
            <v>SB</v>
          </cell>
        </row>
        <row r="1568">
          <cell r="D1568" t="str">
            <v>Michaela</v>
          </cell>
          <cell r="E1568" t="str">
            <v>Chasáková</v>
          </cell>
          <cell r="F1568" t="str">
            <v>Žena</v>
          </cell>
          <cell r="G1568" t="str">
            <v>965929/4106</v>
          </cell>
          <cell r="H1568" t="str">
            <v>Česká republika</v>
          </cell>
          <cell r="I1568" t="str">
            <v>Lesická</v>
          </cell>
          <cell r="K1568" t="str">
            <v>Brno (Česká republika)</v>
          </cell>
          <cell r="L1568">
            <v>36130</v>
          </cell>
          <cell r="O1568" t="str">
            <v>michaela.chasakova@seznam.cz</v>
          </cell>
          <cell r="P1568">
            <v>35337</v>
          </cell>
          <cell r="Q1568">
            <v>14646401</v>
          </cell>
          <cell r="R1568" t="str">
            <v>Český snowboarding z.s.</v>
          </cell>
          <cell r="S1568" t="str">
            <v>Hlavní město Praha</v>
          </cell>
          <cell r="T1568" t="str">
            <v>SB</v>
          </cell>
        </row>
        <row r="1569">
          <cell r="C1569">
            <v>776256</v>
          </cell>
          <cell r="D1569" t="str">
            <v>Bohumil</v>
          </cell>
          <cell r="E1569" t="str">
            <v>Chládek</v>
          </cell>
          <cell r="F1569" t="str">
            <v>Muž</v>
          </cell>
          <cell r="G1569" t="str">
            <v>130424/0971</v>
          </cell>
          <cell r="H1569" t="str">
            <v>Česká republika</v>
          </cell>
          <cell r="I1569" t="str">
            <v>Malá Hraštice</v>
          </cell>
          <cell r="J1569">
            <v>49</v>
          </cell>
          <cell r="K1569" t="str">
            <v>Malá Hraštice</v>
          </cell>
          <cell r="L1569">
            <v>26203</v>
          </cell>
          <cell r="M1569" t="str">
            <v>Středočeský kraj</v>
          </cell>
          <cell r="O1569" t="str">
            <v>martin.dunka@spindlsportuje.cz</v>
          </cell>
          <cell r="P1569">
            <v>41388</v>
          </cell>
          <cell r="Q1569">
            <v>16227703</v>
          </cell>
          <cell r="R1569" t="str">
            <v>Neregistrovaní</v>
          </cell>
          <cell r="S1569" t="str">
            <v>Středočeský kraj</v>
          </cell>
          <cell r="T1569" t="str">
            <v>AD</v>
          </cell>
        </row>
        <row r="1570">
          <cell r="C1570">
            <v>887893</v>
          </cell>
          <cell r="D1570" t="str">
            <v>Anežka</v>
          </cell>
          <cell r="E1570" t="str">
            <v>Chládková</v>
          </cell>
          <cell r="F1570" t="str">
            <v>Žena</v>
          </cell>
          <cell r="G1570" t="str">
            <v>146107/0710</v>
          </cell>
          <cell r="H1570" t="str">
            <v>Česká republika</v>
          </cell>
          <cell r="I1570" t="str">
            <v>Malá Hraštice</v>
          </cell>
          <cell r="K1570" t="str">
            <v>Nový Knín (Česká republika)</v>
          </cell>
          <cell r="L1570">
            <v>26203</v>
          </cell>
          <cell r="N1570" t="str">
            <v>4,20603E+11</v>
          </cell>
          <cell r="O1570" t="str">
            <v>chladkova.v@post.cz</v>
          </cell>
          <cell r="P1570">
            <v>41950</v>
          </cell>
          <cell r="Q1570">
            <v>16001872</v>
          </cell>
          <cell r="R1570" t="str">
            <v>SA Špindlerův Mlýn, z.s.</v>
          </cell>
          <cell r="S1570" t="str">
            <v>Královéhradecký kraj</v>
          </cell>
          <cell r="T1570" t="str">
            <v>SB</v>
          </cell>
        </row>
        <row r="1571">
          <cell r="D1571" t="str">
            <v>Barbora</v>
          </cell>
          <cell r="E1571" t="str">
            <v>Chládková</v>
          </cell>
          <cell r="F1571" t="str">
            <v>Žena</v>
          </cell>
          <cell r="G1571" t="str">
            <v>925226/0028</v>
          </cell>
          <cell r="H1571" t="str">
            <v>Česká republika</v>
          </cell>
          <cell r="I1571" t="str">
            <v>U sanatoria</v>
          </cell>
          <cell r="J1571">
            <v>721</v>
          </cell>
          <cell r="K1571" t="str">
            <v>Praha - Radotín</v>
          </cell>
          <cell r="L1571">
            <v>15300</v>
          </cell>
          <cell r="M1571" t="str">
            <v>Hlavní město Praha</v>
          </cell>
          <cell r="O1571" t="str">
            <v>chladkova@ceskysnowboarding.cz</v>
          </cell>
          <cell r="P1571">
            <v>33660</v>
          </cell>
          <cell r="Q1571">
            <v>10896743</v>
          </cell>
          <cell r="R1571" t="str">
            <v>Český snowboarding z.s.</v>
          </cell>
          <cell r="S1571" t="str">
            <v>Hlavní město Praha</v>
          </cell>
          <cell r="T1571" t="str">
            <v>SB</v>
          </cell>
        </row>
        <row r="1572">
          <cell r="D1572" t="str">
            <v>Eva</v>
          </cell>
          <cell r="E1572" t="str">
            <v>Chlářová</v>
          </cell>
          <cell r="F1572" t="str">
            <v>Žena</v>
          </cell>
          <cell r="G1572" t="str">
            <v>806228/0017</v>
          </cell>
          <cell r="H1572" t="str">
            <v>Česká republika</v>
          </cell>
          <cell r="I1572" t="str">
            <v>Na stráni</v>
          </cell>
          <cell r="J1572">
            <v>443</v>
          </cell>
          <cell r="K1572" t="str">
            <v>Tuchoměřice</v>
          </cell>
          <cell r="L1572">
            <v>25267</v>
          </cell>
          <cell r="M1572" t="str">
            <v>Středočeský kraj</v>
          </cell>
          <cell r="O1572" t="str">
            <v>eva.cihlar@seznam.cz</v>
          </cell>
          <cell r="P1572">
            <v>29583</v>
          </cell>
          <cell r="Q1572">
            <v>12927982</v>
          </cell>
          <cell r="R1572" t="str">
            <v>Český snowboarding z.s.</v>
          </cell>
          <cell r="S1572" t="str">
            <v>Hlavní město Praha</v>
          </cell>
          <cell r="T1572" t="str">
            <v>SB</v>
          </cell>
        </row>
        <row r="1573">
          <cell r="C1573">
            <v>774380</v>
          </cell>
          <cell r="D1573" t="str">
            <v>Václav</v>
          </cell>
          <cell r="E1573" t="str">
            <v>Chlíbek</v>
          </cell>
          <cell r="F1573" t="str">
            <v>Muž</v>
          </cell>
          <cell r="G1573" t="str">
            <v>710909/2584</v>
          </cell>
          <cell r="H1573" t="str">
            <v>Česká republika</v>
          </cell>
          <cell r="I1573" t="str">
            <v>Jánošíkova</v>
          </cell>
          <cell r="J1573">
            <v>707</v>
          </cell>
          <cell r="K1573" t="str">
            <v>Brno - Chrlice</v>
          </cell>
          <cell r="L1573">
            <v>64300</v>
          </cell>
          <cell r="M1573" t="str">
            <v>Jihomoravský kraj</v>
          </cell>
          <cell r="O1573" t="str">
            <v>vaclav.chlibek@mahonysnowboards.club</v>
          </cell>
          <cell r="P1573">
            <v>26185</v>
          </cell>
          <cell r="Q1573">
            <v>10444984</v>
          </cell>
          <cell r="R1573" t="str">
            <v>MAHONY SNOWBOARDS z.s.</v>
          </cell>
          <cell r="S1573" t="str">
            <v>Liberecký kraj</v>
          </cell>
          <cell r="T1573" t="str">
            <v>SB</v>
          </cell>
        </row>
        <row r="1574">
          <cell r="D1574" t="str">
            <v>Dan</v>
          </cell>
          <cell r="E1574" t="str">
            <v>Chloupka</v>
          </cell>
          <cell r="F1574" t="str">
            <v>Muž</v>
          </cell>
          <cell r="G1574" t="str">
            <v>856009/4686</v>
          </cell>
          <cell r="H1574" t="str">
            <v>Česká republika</v>
          </cell>
          <cell r="I1574" t="str">
            <v>Tábor</v>
          </cell>
          <cell r="K1574" t="str">
            <v>Brno (Česká republika)</v>
          </cell>
          <cell r="L1574">
            <v>60200</v>
          </cell>
          <cell r="O1574" t="str">
            <v>marketakonecna@email.cz</v>
          </cell>
          <cell r="P1574">
            <v>31329</v>
          </cell>
          <cell r="Q1574">
            <v>14634273</v>
          </cell>
          <cell r="R1574" t="str">
            <v>Český snowboarding z.s.</v>
          </cell>
          <cell r="S1574" t="str">
            <v>Hlavní město Praha</v>
          </cell>
          <cell r="T1574" t="str">
            <v>SB</v>
          </cell>
        </row>
        <row r="1575">
          <cell r="D1575" t="str">
            <v>Jiří</v>
          </cell>
          <cell r="E1575" t="str">
            <v>Chlum</v>
          </cell>
          <cell r="F1575" t="str">
            <v>Muž</v>
          </cell>
          <cell r="G1575" t="str">
            <v>891223/6157</v>
          </cell>
          <cell r="H1575" t="str">
            <v>Česká republika</v>
          </cell>
          <cell r="I1575" t="str">
            <v>Zimní</v>
          </cell>
          <cell r="J1575">
            <v>213</v>
          </cell>
          <cell r="K1575" t="str">
            <v>Jablonec nad Nisou - Vrkoslavice</v>
          </cell>
          <cell r="L1575">
            <v>46606</v>
          </cell>
          <cell r="M1575" t="str">
            <v>Liberecký kraj</v>
          </cell>
          <cell r="O1575" t="str">
            <v>chlum@ceskysnowboarding.cz</v>
          </cell>
          <cell r="P1575">
            <v>32865</v>
          </cell>
          <cell r="Q1575">
            <v>10886033</v>
          </cell>
          <cell r="R1575" t="str">
            <v>Český snowboarding z.s.</v>
          </cell>
          <cell r="S1575" t="str">
            <v>Hlavní město Praha</v>
          </cell>
          <cell r="T1575" t="str">
            <v>SB</v>
          </cell>
        </row>
        <row r="1576">
          <cell r="D1576" t="str">
            <v>Anita</v>
          </cell>
          <cell r="E1576" t="str">
            <v>Chlumecká</v>
          </cell>
          <cell r="F1576" t="str">
            <v>Žena</v>
          </cell>
          <cell r="G1576" t="str">
            <v>595505/0992</v>
          </cell>
          <cell r="H1576" t="str">
            <v>Česká republika</v>
          </cell>
          <cell r="I1576" t="str">
            <v>Jerevanská</v>
          </cell>
          <cell r="J1576">
            <v>2580</v>
          </cell>
          <cell r="K1576" t="str">
            <v>Kladno - Kročehlavy</v>
          </cell>
          <cell r="L1576">
            <v>27201</v>
          </cell>
          <cell r="M1576" t="str">
            <v>Středočeský kraj</v>
          </cell>
          <cell r="O1576" t="str">
            <v>anita.chlumecka@ceskysnowboarding.cz</v>
          </cell>
          <cell r="P1576">
            <v>21675</v>
          </cell>
          <cell r="Q1576">
            <v>12915555</v>
          </cell>
          <cell r="R1576" t="str">
            <v>Český snowboarding z.s.</v>
          </cell>
          <cell r="S1576" t="str">
            <v>Hlavní město Praha</v>
          </cell>
          <cell r="T1576" t="str">
            <v>SB</v>
          </cell>
        </row>
        <row r="1577">
          <cell r="D1577" t="str">
            <v>Jan</v>
          </cell>
          <cell r="E1577" t="str">
            <v>Chlup</v>
          </cell>
          <cell r="F1577" t="str">
            <v>Muž</v>
          </cell>
          <cell r="G1577" t="str">
            <v>711002/3811</v>
          </cell>
          <cell r="H1577" t="str">
            <v>Česká republika</v>
          </cell>
          <cell r="I1577" t="str">
            <v>Ponětovice</v>
          </cell>
          <cell r="K1577" t="str">
            <v>Brno (Česká republika)</v>
          </cell>
          <cell r="L1577">
            <v>66451</v>
          </cell>
          <cell r="O1577" t="str">
            <v>jan.chlup@ceskysnowboarding.cz</v>
          </cell>
          <cell r="P1577">
            <v>26208</v>
          </cell>
          <cell r="Q1577">
            <v>12921821</v>
          </cell>
          <cell r="R1577" t="str">
            <v>Český snowboarding z.s.</v>
          </cell>
          <cell r="S1577" t="str">
            <v>Hlavní město Praha</v>
          </cell>
          <cell r="T1577" t="str">
            <v>SB</v>
          </cell>
        </row>
        <row r="1578">
          <cell r="D1578" t="str">
            <v>Šárka</v>
          </cell>
          <cell r="E1578" t="str">
            <v>Chlupová</v>
          </cell>
          <cell r="F1578" t="str">
            <v>Žena</v>
          </cell>
          <cell r="G1578" t="str">
            <v>725316/3753</v>
          </cell>
          <cell r="H1578" t="str">
            <v>Česká republika</v>
          </cell>
          <cell r="I1578" t="str">
            <v>Údolní</v>
          </cell>
          <cell r="J1578">
            <v>1158</v>
          </cell>
          <cell r="K1578" t="str">
            <v>Blansko</v>
          </cell>
          <cell r="L1578">
            <v>67801</v>
          </cell>
          <cell r="M1578" t="str">
            <v>Jihomoravský kraj</v>
          </cell>
          <cell r="O1578" t="str">
            <v>scharka5@seznam.cz</v>
          </cell>
          <cell r="P1578">
            <v>26374</v>
          </cell>
          <cell r="Q1578">
            <v>12969311</v>
          </cell>
          <cell r="R1578" t="str">
            <v>Český snowboarding z.s.</v>
          </cell>
          <cell r="S1578" t="str">
            <v>Hlavní město Praha</v>
          </cell>
          <cell r="T1578" t="str">
            <v>SB</v>
          </cell>
        </row>
        <row r="1579">
          <cell r="D1579" t="str">
            <v>Barbora</v>
          </cell>
          <cell r="E1579" t="str">
            <v>Chmelíková</v>
          </cell>
          <cell r="F1579" t="str">
            <v>Žena</v>
          </cell>
          <cell r="G1579" t="str">
            <v>915308/0904</v>
          </cell>
          <cell r="H1579" t="str">
            <v>Česká republika</v>
          </cell>
          <cell r="I1579" t="str">
            <v>Spojovací</v>
          </cell>
          <cell r="K1579" t="str">
            <v>Červené Pečky (Česká republika)</v>
          </cell>
          <cell r="L1579">
            <v>28121</v>
          </cell>
          <cell r="O1579" t="str">
            <v>barbora.chmelikova1@seznam.cz</v>
          </cell>
          <cell r="P1579">
            <v>33305</v>
          </cell>
          <cell r="Q1579">
            <v>13412982</v>
          </cell>
          <cell r="R1579" t="str">
            <v>Český snowboarding z.s.</v>
          </cell>
          <cell r="S1579" t="str">
            <v>Hlavní město Praha</v>
          </cell>
          <cell r="T1579" t="str">
            <v>SB</v>
          </cell>
        </row>
        <row r="1580">
          <cell r="D1580" t="str">
            <v>Jana</v>
          </cell>
          <cell r="E1580" t="str">
            <v>Chmelková</v>
          </cell>
          <cell r="F1580" t="str">
            <v>Žena</v>
          </cell>
          <cell r="G1580" t="str">
            <v>815720/3890</v>
          </cell>
          <cell r="H1580" t="str">
            <v>Česká republika</v>
          </cell>
          <cell r="I1580" t="str">
            <v>Sídliště</v>
          </cell>
          <cell r="J1580">
            <v>338</v>
          </cell>
          <cell r="K1580" t="str">
            <v>Moravský Krumlov</v>
          </cell>
          <cell r="L1580">
            <v>67201</v>
          </cell>
          <cell r="M1580" t="str">
            <v>Jihomoravský kraj</v>
          </cell>
          <cell r="O1580" t="str">
            <v>janachmelkova@seznam.cz</v>
          </cell>
          <cell r="P1580">
            <v>29787</v>
          </cell>
          <cell r="Q1580">
            <v>14633566</v>
          </cell>
          <cell r="R1580" t="str">
            <v>Český snowboarding z.s.</v>
          </cell>
          <cell r="S1580" t="str">
            <v>Hlavní město Praha</v>
          </cell>
          <cell r="T1580" t="str">
            <v>SB</v>
          </cell>
        </row>
        <row r="1581">
          <cell r="D1581" t="str">
            <v>Zuzana</v>
          </cell>
          <cell r="E1581" t="str">
            <v>Chmielová</v>
          </cell>
          <cell r="F1581" t="str">
            <v>Žena</v>
          </cell>
          <cell r="G1581" t="str">
            <v>855706/5451</v>
          </cell>
          <cell r="H1581" t="str">
            <v>Česká republika</v>
          </cell>
          <cell r="I1581" t="str">
            <v>Náměstí míru</v>
          </cell>
          <cell r="K1581" t="str">
            <v>Třinec 1 (Česká republika)</v>
          </cell>
          <cell r="L1581" t="str">
            <v>739 61</v>
          </cell>
          <cell r="O1581" t="str">
            <v>chmielova@ceskysnowboarding.cz</v>
          </cell>
          <cell r="P1581">
            <v>31234</v>
          </cell>
          <cell r="Q1581">
            <v>10874717</v>
          </cell>
          <cell r="R1581" t="str">
            <v>Český snowboarding z.s.</v>
          </cell>
          <cell r="S1581" t="str">
            <v>Hlavní město Praha</v>
          </cell>
          <cell r="T1581" t="str">
            <v>SB</v>
          </cell>
        </row>
        <row r="1582">
          <cell r="D1582" t="str">
            <v>Joanna</v>
          </cell>
          <cell r="E1582" t="str">
            <v>Chodorovska</v>
          </cell>
          <cell r="F1582" t="str">
            <v>Žena</v>
          </cell>
          <cell r="G1582" t="str">
            <v>845815/5827</v>
          </cell>
          <cell r="H1582" t="str">
            <v>Česká republika</v>
          </cell>
          <cell r="I1582" t="str">
            <v>Bezručova</v>
          </cell>
          <cell r="K1582" t="str">
            <v>Český Těšín (Česká republika)</v>
          </cell>
          <cell r="L1582">
            <v>73701</v>
          </cell>
          <cell r="N1582" t="str">
            <v>4,20559E+11</v>
          </cell>
          <cell r="O1582" t="str">
            <v>chodorovska@ceskysnowboarding.cz</v>
          </cell>
          <cell r="P1582">
            <v>30909</v>
          </cell>
          <cell r="Q1582">
            <v>10599780</v>
          </cell>
          <cell r="R1582" t="str">
            <v>Český snowboarding z.s.</v>
          </cell>
          <cell r="S1582" t="str">
            <v>Hlavní město Praha</v>
          </cell>
          <cell r="T1582" t="str">
            <v>SB</v>
          </cell>
        </row>
        <row r="1583">
          <cell r="D1583" t="str">
            <v>Jakub</v>
          </cell>
          <cell r="E1583" t="str">
            <v>Chochola</v>
          </cell>
          <cell r="F1583" t="str">
            <v>Muž</v>
          </cell>
          <cell r="G1583" t="str">
            <v>811015/6175</v>
          </cell>
          <cell r="H1583" t="str">
            <v>Česká republika</v>
          </cell>
          <cell r="I1583" t="str">
            <v>Utěšilova</v>
          </cell>
          <cell r="J1583">
            <v>827</v>
          </cell>
          <cell r="K1583" t="str">
            <v>Praha - Klánovice</v>
          </cell>
          <cell r="L1583">
            <v>19014</v>
          </cell>
          <cell r="M1583" t="str">
            <v>Hlavní město Praha</v>
          </cell>
          <cell r="O1583" t="str">
            <v>chochola@ceskysnowboarding.cz</v>
          </cell>
          <cell r="P1583">
            <v>29874</v>
          </cell>
          <cell r="Q1583">
            <v>10865017</v>
          </cell>
          <cell r="R1583" t="str">
            <v>Český snowboarding z.s.</v>
          </cell>
          <cell r="S1583" t="str">
            <v>Hlavní město Praha</v>
          </cell>
          <cell r="T1583" t="str">
            <v>SB</v>
          </cell>
        </row>
        <row r="1584">
          <cell r="D1584" t="str">
            <v>Petr</v>
          </cell>
          <cell r="E1584" t="str">
            <v>Chocholáč</v>
          </cell>
          <cell r="F1584" t="str">
            <v>Muž</v>
          </cell>
          <cell r="G1584" t="str">
            <v>900829/7199</v>
          </cell>
          <cell r="H1584" t="str">
            <v>Česká republika</v>
          </cell>
          <cell r="I1584" t="str">
            <v>Havlíčkova</v>
          </cell>
          <cell r="J1584">
            <v>168</v>
          </cell>
          <cell r="K1584" t="str">
            <v>Brno - Stránice</v>
          </cell>
          <cell r="L1584">
            <v>60200</v>
          </cell>
          <cell r="M1584" t="str">
            <v>Jihomoravský kraj</v>
          </cell>
          <cell r="O1584" t="str">
            <v>chocholac@ceskysnowboarding.cz</v>
          </cell>
          <cell r="P1584">
            <v>33114</v>
          </cell>
          <cell r="Q1584">
            <v>10889467</v>
          </cell>
          <cell r="R1584" t="str">
            <v>Český snowboarding z.s.</v>
          </cell>
          <cell r="S1584" t="str">
            <v>Hlavní město Praha</v>
          </cell>
          <cell r="T1584" t="str">
            <v>SB</v>
          </cell>
        </row>
        <row r="1585">
          <cell r="D1585" t="str">
            <v>Petra</v>
          </cell>
          <cell r="E1585" t="str">
            <v>Chocholouškova</v>
          </cell>
          <cell r="F1585" t="str">
            <v>Žena</v>
          </cell>
          <cell r="G1585" t="str">
            <v>075922/7337</v>
          </cell>
          <cell r="H1585" t="str">
            <v>Česká republika</v>
          </cell>
          <cell r="I1585" t="str">
            <v>Zborovecká</v>
          </cell>
          <cell r="J1585">
            <v>1599</v>
          </cell>
          <cell r="K1585" t="str">
            <v>Blansko</v>
          </cell>
          <cell r="L1585">
            <v>67801</v>
          </cell>
          <cell r="M1585" t="str">
            <v>Jihomoravský kraj</v>
          </cell>
          <cell r="O1585" t="str">
            <v>oherovad@seznam.cz</v>
          </cell>
          <cell r="P1585">
            <v>39347</v>
          </cell>
          <cell r="Q1585">
            <v>14646805</v>
          </cell>
          <cell r="R1585" t="str">
            <v>Český snowboarding z.s.</v>
          </cell>
          <cell r="S1585" t="str">
            <v>Hlavní město Praha</v>
          </cell>
          <cell r="T1585" t="str">
            <v>SB</v>
          </cell>
        </row>
        <row r="1586">
          <cell r="D1586" t="str">
            <v>Anna</v>
          </cell>
          <cell r="E1586" t="str">
            <v>Cholavová</v>
          </cell>
          <cell r="F1586" t="str">
            <v>Žena</v>
          </cell>
          <cell r="G1586" t="str">
            <v>955325/4194</v>
          </cell>
          <cell r="H1586" t="str">
            <v>Česká republika</v>
          </cell>
          <cell r="I1586" t="str">
            <v>Merhautova</v>
          </cell>
          <cell r="J1586">
            <v>1038</v>
          </cell>
          <cell r="K1586" t="str">
            <v>Brno - Černá Pole</v>
          </cell>
          <cell r="L1586">
            <v>61400</v>
          </cell>
          <cell r="M1586" t="str">
            <v>Jihomoravský kraj</v>
          </cell>
          <cell r="O1586" t="str">
            <v>cholavova.anna@seznam.cz</v>
          </cell>
          <cell r="P1586">
            <v>34783</v>
          </cell>
          <cell r="Q1586">
            <v>14630940</v>
          </cell>
          <cell r="R1586" t="str">
            <v>Český snowboarding z.s.</v>
          </cell>
          <cell r="S1586" t="str">
            <v>Hlavní město Praha</v>
          </cell>
          <cell r="T1586" t="str">
            <v>SB</v>
          </cell>
        </row>
        <row r="1587">
          <cell r="C1587">
            <v>775700</v>
          </cell>
          <cell r="D1587" t="str">
            <v>Gabriel</v>
          </cell>
          <cell r="E1587" t="str">
            <v>Choleva</v>
          </cell>
          <cell r="F1587" t="str">
            <v>Muž</v>
          </cell>
          <cell r="G1587" t="str">
            <v>130516/0373</v>
          </cell>
          <cell r="H1587" t="str">
            <v>Česká republika</v>
          </cell>
          <cell r="I1587" t="str">
            <v>Nová Ves</v>
          </cell>
          <cell r="K1587" t="str">
            <v>Frýdlat nad Ostravicí (Česká republika)</v>
          </cell>
          <cell r="L1587">
            <v>73911</v>
          </cell>
          <cell r="O1587" t="str">
            <v>litacijelen@centrum.cz</v>
          </cell>
          <cell r="P1587">
            <v>41410</v>
          </cell>
          <cell r="Q1587">
            <v>15679348</v>
          </cell>
          <cell r="R1587" t="str">
            <v>Lítací jelen z.s.</v>
          </cell>
          <cell r="S1587" t="str">
            <v>Moravskoslezský kraj</v>
          </cell>
          <cell r="T1587" t="str">
            <v>SB</v>
          </cell>
        </row>
        <row r="1588">
          <cell r="C1588">
            <v>775682</v>
          </cell>
          <cell r="D1588" t="str">
            <v>Kryštof</v>
          </cell>
          <cell r="E1588" t="str">
            <v>Choleva</v>
          </cell>
          <cell r="F1588" t="str">
            <v>Muž</v>
          </cell>
          <cell r="G1588" t="str">
            <v>010328/5380</v>
          </cell>
          <cell r="H1588" t="str">
            <v>Česká republika</v>
          </cell>
          <cell r="I1588" t="str">
            <v>Nová Ves</v>
          </cell>
          <cell r="J1588">
            <v>375</v>
          </cell>
          <cell r="K1588" t="str">
            <v>Frýdlant nad Ostravicí - Nová Ves</v>
          </cell>
          <cell r="L1588">
            <v>73911</v>
          </cell>
          <cell r="M1588" t="str">
            <v>Moravskoslezský kraj</v>
          </cell>
          <cell r="N1588" t="str">
            <v>4,20724E+11</v>
          </cell>
          <cell r="O1588" t="str">
            <v>p.choleva@centrum.cz</v>
          </cell>
          <cell r="P1588">
            <v>36978</v>
          </cell>
          <cell r="Q1588">
            <v>13365189</v>
          </cell>
          <cell r="R1588" t="str">
            <v>Lítací jelen z.s.</v>
          </cell>
          <cell r="S1588" t="str">
            <v>Moravskoslezský kraj</v>
          </cell>
          <cell r="T1588" t="str">
            <v>SB</v>
          </cell>
        </row>
        <row r="1589">
          <cell r="C1589">
            <v>775684</v>
          </cell>
          <cell r="D1589" t="str">
            <v>Petr</v>
          </cell>
          <cell r="E1589" t="str">
            <v>Choleva</v>
          </cell>
          <cell r="F1589" t="str">
            <v>Muž</v>
          </cell>
          <cell r="G1589" t="str">
            <v>741221/4931</v>
          </cell>
          <cell r="H1589" t="str">
            <v>Česká republika</v>
          </cell>
          <cell r="I1589" t="str">
            <v>Nová Ves</v>
          </cell>
          <cell r="J1589">
            <v>375</v>
          </cell>
          <cell r="K1589" t="str">
            <v>Frýdlant nad Ostravicí - Nová Ves</v>
          </cell>
          <cell r="L1589">
            <v>73911</v>
          </cell>
          <cell r="M1589" t="str">
            <v>Moravskoslezský kraj</v>
          </cell>
          <cell r="N1589" t="str">
            <v>4,20724E+11</v>
          </cell>
          <cell r="O1589" t="str">
            <v>p.choleva@centrum.cz</v>
          </cell>
          <cell r="P1589">
            <v>27384</v>
          </cell>
          <cell r="Q1589">
            <v>13365391</v>
          </cell>
          <cell r="R1589" t="str">
            <v>Lítací jelen z.s.</v>
          </cell>
          <cell r="S1589" t="str">
            <v>Moravskoslezský kraj</v>
          </cell>
          <cell r="T1589" t="str">
            <v>SB</v>
          </cell>
        </row>
        <row r="1590">
          <cell r="C1590">
            <v>775683</v>
          </cell>
          <cell r="D1590" t="str">
            <v>Šimon</v>
          </cell>
          <cell r="E1590" t="str">
            <v>Choleva</v>
          </cell>
          <cell r="F1590" t="str">
            <v>Muž</v>
          </cell>
          <cell r="G1590" t="str">
            <v>030523/5381</v>
          </cell>
          <cell r="H1590" t="str">
            <v>Česká republika</v>
          </cell>
          <cell r="I1590" t="str">
            <v>Nová Ves</v>
          </cell>
          <cell r="J1590">
            <v>375</v>
          </cell>
          <cell r="K1590" t="str">
            <v>Frýdlant nad Ostravicí - Nová Ves</v>
          </cell>
          <cell r="L1590">
            <v>73911</v>
          </cell>
          <cell r="M1590" t="str">
            <v>Moravskoslezský kraj</v>
          </cell>
          <cell r="N1590" t="str">
            <v>4,20724E+11</v>
          </cell>
          <cell r="O1590" t="str">
            <v>p.choleva@centrum.cz</v>
          </cell>
          <cell r="P1590">
            <v>37764</v>
          </cell>
          <cell r="Q1590">
            <v>13365290</v>
          </cell>
          <cell r="R1590" t="str">
            <v>Lítací jelen z.s.</v>
          </cell>
          <cell r="S1590" t="str">
            <v>Moravskoslezský kraj</v>
          </cell>
          <cell r="T1590" t="str">
            <v>SB</v>
          </cell>
        </row>
        <row r="1591">
          <cell r="D1591" t="str">
            <v>Kateřina</v>
          </cell>
          <cell r="E1591" t="str">
            <v>Cholevová</v>
          </cell>
          <cell r="F1591" t="str">
            <v>Žena</v>
          </cell>
          <cell r="G1591" t="str">
            <v>735410/4956</v>
          </cell>
          <cell r="H1591" t="str">
            <v>Česká republika</v>
          </cell>
          <cell r="I1591" t="str">
            <v>Nová Ves</v>
          </cell>
          <cell r="K1591" t="str">
            <v>Frýdlat nad Ostravicí (Česká republika)</v>
          </cell>
          <cell r="L1591">
            <v>73911</v>
          </cell>
          <cell r="O1591" t="str">
            <v>k.cholevova@seznam.cz</v>
          </cell>
          <cell r="P1591">
            <v>26764</v>
          </cell>
          <cell r="Q1591">
            <v>15673486</v>
          </cell>
          <cell r="R1591" t="str">
            <v>Lítací jelen z.s.</v>
          </cell>
          <cell r="S1591" t="str">
            <v>Moravskoslezský kraj</v>
          </cell>
          <cell r="T1591" t="str">
            <v>SB</v>
          </cell>
        </row>
        <row r="1592">
          <cell r="D1592" t="str">
            <v>Jiří</v>
          </cell>
          <cell r="E1592" t="str">
            <v>Chomát</v>
          </cell>
          <cell r="F1592" t="str">
            <v>Muž</v>
          </cell>
          <cell r="G1592" t="str">
            <v>901116/0510</v>
          </cell>
          <cell r="H1592" t="str">
            <v>Česká republika</v>
          </cell>
          <cell r="I1592" t="str">
            <v>Legií</v>
          </cell>
          <cell r="K1592" t="str">
            <v>Říčany u Prahy (Česká republika)</v>
          </cell>
          <cell r="L1592">
            <v>25101</v>
          </cell>
          <cell r="O1592" t="str">
            <v>chomat@ceskysnowboarding.cz</v>
          </cell>
          <cell r="P1592">
            <v>33193</v>
          </cell>
          <cell r="Q1592">
            <v>10890174</v>
          </cell>
          <cell r="R1592" t="str">
            <v>Český snowboarding z.s.</v>
          </cell>
          <cell r="S1592" t="str">
            <v>Hlavní město Praha</v>
          </cell>
          <cell r="T1592" t="str">
            <v>SB</v>
          </cell>
        </row>
        <row r="1593">
          <cell r="D1593" t="str">
            <v>Michaela</v>
          </cell>
          <cell r="E1593" t="str">
            <v>Chotovinská</v>
          </cell>
          <cell r="F1593" t="str">
            <v>Žena</v>
          </cell>
          <cell r="G1593" t="str">
            <v>955328/0088</v>
          </cell>
          <cell r="H1593" t="str">
            <v>Česká republika</v>
          </cell>
          <cell r="I1593" t="str">
            <v>Pobřežní</v>
          </cell>
          <cell r="J1593">
            <v>380</v>
          </cell>
          <cell r="K1593" t="str">
            <v>Praha - Karlín</v>
          </cell>
          <cell r="L1593">
            <v>18600</v>
          </cell>
          <cell r="M1593" t="str">
            <v>Hlavní město Praha</v>
          </cell>
          <cell r="N1593" t="str">
            <v>4,20774E+11</v>
          </cell>
          <cell r="O1593" t="str">
            <v>michaela.chotovinska@gmail.com</v>
          </cell>
          <cell r="P1593">
            <v>34786</v>
          </cell>
          <cell r="Q1593">
            <v>14117951</v>
          </cell>
          <cell r="R1593" t="str">
            <v>Neregistrovaní</v>
          </cell>
          <cell r="S1593" t="str">
            <v>Hlavní město Praha</v>
          </cell>
          <cell r="T1593" t="str">
            <v>SB</v>
          </cell>
        </row>
        <row r="1594">
          <cell r="C1594">
            <v>776392</v>
          </cell>
          <cell r="D1594" t="str">
            <v>Kryštof</v>
          </cell>
          <cell r="E1594" t="str">
            <v>Choura</v>
          </cell>
          <cell r="F1594" t="str">
            <v>Muž</v>
          </cell>
          <cell r="G1594" t="str">
            <v>000923/3862</v>
          </cell>
          <cell r="H1594" t="str">
            <v>Česká republika</v>
          </cell>
          <cell r="I1594" t="str">
            <v>Strážné</v>
          </cell>
          <cell r="J1594">
            <v>32</v>
          </cell>
          <cell r="K1594" t="str">
            <v>Strážné</v>
          </cell>
          <cell r="L1594">
            <v>54352</v>
          </cell>
          <cell r="M1594" t="str">
            <v>Královéhradecký kraj</v>
          </cell>
          <cell r="N1594" t="str">
            <v>4,20724E+11</v>
          </cell>
          <cell r="O1594" t="str">
            <v>chourova.katerina@centrum.cz</v>
          </cell>
          <cell r="P1594">
            <v>36792</v>
          </cell>
          <cell r="Q1594">
            <v>13335887</v>
          </cell>
          <cell r="R1594" t="str">
            <v>Snowbeasts z.s.</v>
          </cell>
          <cell r="S1594" t="str">
            <v>Liberecký kraj</v>
          </cell>
          <cell r="T1594" t="str">
            <v>SB</v>
          </cell>
        </row>
        <row r="1595">
          <cell r="D1595" t="str">
            <v>Václav</v>
          </cell>
          <cell r="E1595" t="str">
            <v>Choura</v>
          </cell>
          <cell r="F1595" t="str">
            <v>Muž</v>
          </cell>
          <cell r="G1595" t="str">
            <v>850315/4198</v>
          </cell>
          <cell r="H1595" t="str">
            <v>Česká republika</v>
          </cell>
          <cell r="I1595" t="str">
            <v>Prosečné</v>
          </cell>
          <cell r="J1595">
            <v>155</v>
          </cell>
          <cell r="K1595" t="str">
            <v>Prosečné</v>
          </cell>
          <cell r="L1595">
            <v>54373</v>
          </cell>
          <cell r="M1595" t="str">
            <v>Královéhradecký kraj</v>
          </cell>
          <cell r="O1595" t="str">
            <v>choura@ceskysnowboarding.cz</v>
          </cell>
          <cell r="P1595">
            <v>31121</v>
          </cell>
          <cell r="Q1595">
            <v>10872794</v>
          </cell>
          <cell r="R1595" t="str">
            <v>Český snowboarding z.s.</v>
          </cell>
          <cell r="S1595" t="str">
            <v>Hlavní město Praha</v>
          </cell>
          <cell r="T1595" t="str">
            <v>SB</v>
          </cell>
        </row>
        <row r="1596">
          <cell r="D1596" t="str">
            <v>Adéla</v>
          </cell>
          <cell r="E1596" t="str">
            <v>Chourová</v>
          </cell>
          <cell r="F1596" t="str">
            <v>Žena</v>
          </cell>
          <cell r="G1596" t="str">
            <v>875525/0416</v>
          </cell>
          <cell r="H1596" t="str">
            <v>Česká republika</v>
          </cell>
          <cell r="I1596" t="str">
            <v>Prosečná</v>
          </cell>
          <cell r="K1596" t="str">
            <v>Trutnov (Česká republika)</v>
          </cell>
          <cell r="L1596" t="str">
            <v>543 73</v>
          </cell>
          <cell r="O1596" t="str">
            <v>chourova@ceskysnowboarding.cz</v>
          </cell>
          <cell r="P1596">
            <v>31922</v>
          </cell>
          <cell r="Q1596">
            <v>10879161</v>
          </cell>
          <cell r="R1596" t="str">
            <v>Český snowboarding z.s.</v>
          </cell>
          <cell r="S1596" t="str">
            <v>Hlavní město Praha</v>
          </cell>
          <cell r="T1596" t="str">
            <v>SB</v>
          </cell>
        </row>
        <row r="1597">
          <cell r="D1597" t="str">
            <v>Kateřina</v>
          </cell>
          <cell r="E1597" t="str">
            <v>Chourová</v>
          </cell>
          <cell r="F1597" t="str">
            <v>Žena</v>
          </cell>
          <cell r="G1597" t="str">
            <v>915926/0044</v>
          </cell>
          <cell r="H1597" t="str">
            <v>Česká republika</v>
          </cell>
          <cell r="I1597" t="str">
            <v>Strážné</v>
          </cell>
          <cell r="J1597">
            <v>32</v>
          </cell>
          <cell r="K1597" t="str">
            <v>Strážné</v>
          </cell>
          <cell r="L1597">
            <v>54352</v>
          </cell>
          <cell r="M1597" t="str">
            <v>Královéhradecký kraj</v>
          </cell>
          <cell r="O1597" t="str">
            <v>chourova.katerina@centrum.cz</v>
          </cell>
          <cell r="P1597">
            <v>33507</v>
          </cell>
          <cell r="Q1597">
            <v>10895127</v>
          </cell>
          <cell r="R1597" t="str">
            <v>Czech snowboardcross team z.s.</v>
          </cell>
          <cell r="S1597" t="str">
            <v>Hlavní město Praha</v>
          </cell>
          <cell r="T1597" t="str">
            <v>SB</v>
          </cell>
        </row>
        <row r="1598">
          <cell r="D1598" t="str">
            <v>Martin</v>
          </cell>
          <cell r="E1598" t="str">
            <v>Chovanec</v>
          </cell>
          <cell r="F1598" t="str">
            <v>Muž</v>
          </cell>
          <cell r="G1598" t="str">
            <v>071214/2222</v>
          </cell>
          <cell r="H1598" t="str">
            <v>Česká republika</v>
          </cell>
          <cell r="I1598" t="str">
            <v>Sladovní</v>
          </cell>
          <cell r="J1598">
            <v>1407</v>
          </cell>
          <cell r="K1598" t="str">
            <v>Kojetín I-Město</v>
          </cell>
          <cell r="L1598">
            <v>75201</v>
          </cell>
          <cell r="M1598" t="str">
            <v>Olomoucký kraj</v>
          </cell>
          <cell r="O1598" t="str">
            <v>dusan.chovanec@centrum.cz</v>
          </cell>
          <cell r="P1598">
            <v>39430</v>
          </cell>
          <cell r="Q1598">
            <v>14640539</v>
          </cell>
          <cell r="R1598" t="str">
            <v>Český snowboarding z.s.</v>
          </cell>
          <cell r="S1598" t="str">
            <v>Hlavní město Praha</v>
          </cell>
          <cell r="T1598" t="str">
            <v>SB</v>
          </cell>
        </row>
        <row r="1599">
          <cell r="D1599" t="str">
            <v>Zdeňka</v>
          </cell>
          <cell r="E1599" t="str">
            <v>Chramostová</v>
          </cell>
          <cell r="F1599" t="str">
            <v>Žena</v>
          </cell>
          <cell r="G1599" t="str">
            <v>955901/4432</v>
          </cell>
          <cell r="H1599" t="str">
            <v>Česká republika</v>
          </cell>
          <cell r="I1599" t="str">
            <v>Borkovany</v>
          </cell>
          <cell r="J1599">
            <v>302</v>
          </cell>
          <cell r="K1599" t="str">
            <v>Borkovany</v>
          </cell>
          <cell r="L1599">
            <v>69175</v>
          </cell>
          <cell r="M1599" t="str">
            <v>Jihomoravský kraj</v>
          </cell>
          <cell r="O1599" t="str">
            <v>chramostova@czechsnowboarding.cz</v>
          </cell>
          <cell r="P1599">
            <v>34943</v>
          </cell>
          <cell r="Q1599">
            <v>14654279</v>
          </cell>
          <cell r="R1599" t="str">
            <v>Český snowboarding z.s.</v>
          </cell>
          <cell r="S1599" t="str">
            <v>Hlavní město Praha</v>
          </cell>
          <cell r="T1599" t="str">
            <v>SB</v>
          </cell>
        </row>
        <row r="1600">
          <cell r="D1600" t="str">
            <v>Jakub</v>
          </cell>
          <cell r="E1600" t="str">
            <v>Chrást</v>
          </cell>
          <cell r="F1600" t="str">
            <v>Muž</v>
          </cell>
          <cell r="G1600" t="str">
            <v>910716/0018</v>
          </cell>
          <cell r="H1600" t="str">
            <v>Česká republika</v>
          </cell>
          <cell r="I1600" t="str">
            <v>Gensovská</v>
          </cell>
          <cell r="J1600">
            <v>1332</v>
          </cell>
          <cell r="K1600" t="str">
            <v>Praha - Dejvice</v>
          </cell>
          <cell r="L1600">
            <v>16000</v>
          </cell>
          <cell r="M1600" t="str">
            <v>Hlavní město Praha</v>
          </cell>
          <cell r="N1600" t="str">
            <v>4,20725E+11</v>
          </cell>
          <cell r="O1600" t="str">
            <v>jakubchrst@gmail.com</v>
          </cell>
          <cell r="P1600">
            <v>33435</v>
          </cell>
          <cell r="Q1600">
            <v>13536355</v>
          </cell>
          <cell r="R1600" t="str">
            <v>SPORTUNION z.s.</v>
          </cell>
          <cell r="S1600" t="str">
            <v>Ústecký kraj</v>
          </cell>
          <cell r="T1600" t="str">
            <v>SB</v>
          </cell>
        </row>
        <row r="1601">
          <cell r="D1601" t="str">
            <v>Jan</v>
          </cell>
          <cell r="E1601" t="str">
            <v>Chrást</v>
          </cell>
          <cell r="F1601" t="str">
            <v>Muž</v>
          </cell>
          <cell r="G1601" t="str">
            <v>940518/0048</v>
          </cell>
          <cell r="H1601" t="str">
            <v>Česká republika</v>
          </cell>
          <cell r="I1601" t="str">
            <v>Gensovská</v>
          </cell>
          <cell r="J1601">
            <v>1332</v>
          </cell>
          <cell r="K1601" t="str">
            <v>Praha - Dejvice</v>
          </cell>
          <cell r="L1601">
            <v>16000</v>
          </cell>
          <cell r="M1601" t="str">
            <v>Hlavní město Praha</v>
          </cell>
          <cell r="N1601" t="str">
            <v>4,20725E+11</v>
          </cell>
          <cell r="O1601" t="str">
            <v>honzachrast@centrum.cz</v>
          </cell>
          <cell r="P1601">
            <v>34472</v>
          </cell>
          <cell r="Q1601">
            <v>13532012</v>
          </cell>
          <cell r="R1601" t="str">
            <v>SPORTUNION z.s.</v>
          </cell>
          <cell r="S1601" t="str">
            <v>Ústecký kraj</v>
          </cell>
          <cell r="T1601" t="str">
            <v>SB</v>
          </cell>
        </row>
        <row r="1602">
          <cell r="D1602" t="str">
            <v>Libor</v>
          </cell>
          <cell r="E1602" t="str">
            <v>Chrást</v>
          </cell>
          <cell r="F1602" t="str">
            <v>Muž</v>
          </cell>
          <cell r="G1602" t="str">
            <v>650403/1039</v>
          </cell>
          <cell r="H1602" t="str">
            <v>Česká republika</v>
          </cell>
          <cell r="I1602" t="str">
            <v>Gensovská</v>
          </cell>
          <cell r="J1602">
            <v>1332</v>
          </cell>
          <cell r="K1602" t="str">
            <v>Praha - Dejvice</v>
          </cell>
          <cell r="L1602">
            <v>16000</v>
          </cell>
          <cell r="M1602" t="str">
            <v>Hlavní město Praha</v>
          </cell>
          <cell r="N1602" t="str">
            <v>4,20602E+11</v>
          </cell>
          <cell r="O1602" t="str">
            <v>liborchrast@volny.cz</v>
          </cell>
          <cell r="P1602">
            <v>23835</v>
          </cell>
          <cell r="Q1602">
            <v>13531911</v>
          </cell>
          <cell r="R1602" t="str">
            <v>SPORTUNION z.s.</v>
          </cell>
          <cell r="S1602" t="str">
            <v>Ústecký kraj</v>
          </cell>
          <cell r="T1602" t="str">
            <v>SB</v>
          </cell>
        </row>
        <row r="1603">
          <cell r="D1603" t="str">
            <v>Jiří</v>
          </cell>
          <cell r="E1603" t="str">
            <v>Chrastil</v>
          </cell>
          <cell r="F1603" t="str">
            <v>Muž</v>
          </cell>
          <cell r="G1603" t="str">
            <v>670704/0373</v>
          </cell>
          <cell r="H1603" t="str">
            <v>Česká republika</v>
          </cell>
          <cell r="I1603" t="str">
            <v>V Cibulkách</v>
          </cell>
          <cell r="J1603">
            <v>401</v>
          </cell>
          <cell r="K1603" t="str">
            <v>Praha - Košíře</v>
          </cell>
          <cell r="L1603">
            <v>15000</v>
          </cell>
          <cell r="M1603" t="str">
            <v>Hlavní město Praha</v>
          </cell>
          <cell r="N1603" t="str">
            <v>4,20604E+11</v>
          </cell>
          <cell r="O1603" t="str">
            <v>petrachrastilova@seznam.cz</v>
          </cell>
          <cell r="P1603">
            <v>24657</v>
          </cell>
          <cell r="Q1603">
            <v>12969008</v>
          </cell>
          <cell r="R1603" t="str">
            <v>Český snowboarding z.s.</v>
          </cell>
          <cell r="S1603" t="str">
            <v>Hlavní město Praha</v>
          </cell>
          <cell r="T1603" t="str">
            <v>SB</v>
          </cell>
        </row>
        <row r="1604">
          <cell r="D1604" t="str">
            <v>Zora</v>
          </cell>
          <cell r="E1604" t="str">
            <v>Chrástová</v>
          </cell>
          <cell r="F1604" t="str">
            <v>Žena</v>
          </cell>
          <cell r="G1604" t="str">
            <v>706224/0361</v>
          </cell>
          <cell r="H1604" t="str">
            <v>Česká republika</v>
          </cell>
          <cell r="I1604" t="str">
            <v>Gensovská</v>
          </cell>
          <cell r="J1604">
            <v>1332</v>
          </cell>
          <cell r="K1604" t="str">
            <v>Praha - Dejvice</v>
          </cell>
          <cell r="L1604">
            <v>16000</v>
          </cell>
          <cell r="M1604" t="str">
            <v>Hlavní město Praha</v>
          </cell>
          <cell r="N1604" t="str">
            <v>4,20607E+11</v>
          </cell>
          <cell r="O1604" t="str">
            <v>zchrastova@volny.cz</v>
          </cell>
          <cell r="P1604">
            <v>25926</v>
          </cell>
          <cell r="Q1604">
            <v>13532113</v>
          </cell>
          <cell r="R1604" t="str">
            <v>SPORTUNION z.s.</v>
          </cell>
          <cell r="S1604" t="str">
            <v>Ústecký kraj</v>
          </cell>
          <cell r="T1604" t="str">
            <v>SB</v>
          </cell>
        </row>
        <row r="1605">
          <cell r="D1605" t="str">
            <v>Josef</v>
          </cell>
          <cell r="E1605" t="str">
            <v>Chrdle</v>
          </cell>
          <cell r="F1605" t="str">
            <v>Muž</v>
          </cell>
          <cell r="G1605" t="str">
            <v>480211/068</v>
          </cell>
          <cell r="H1605" t="str">
            <v>Česká republika</v>
          </cell>
          <cell r="I1605" t="str">
            <v>Levského</v>
          </cell>
          <cell r="K1605" t="str">
            <v>Praha 4 (Česká republika)</v>
          </cell>
          <cell r="L1605">
            <v>14000</v>
          </cell>
          <cell r="O1605" t="str">
            <v>josefchrle@ceskysnowboarding.cz</v>
          </cell>
          <cell r="P1605">
            <v>17574</v>
          </cell>
          <cell r="Q1605">
            <v>13015282</v>
          </cell>
          <cell r="R1605" t="str">
            <v>Český snowboarding z.s.</v>
          </cell>
          <cell r="S1605" t="str">
            <v>Hlavní město Praha</v>
          </cell>
          <cell r="T1605" t="str">
            <v>SB</v>
          </cell>
        </row>
        <row r="1606">
          <cell r="D1606" t="str">
            <v>Jan</v>
          </cell>
          <cell r="E1606" t="str">
            <v>Christ</v>
          </cell>
          <cell r="F1606" t="str">
            <v>Muž</v>
          </cell>
          <cell r="G1606" t="str">
            <v>911201/0193</v>
          </cell>
          <cell r="H1606" t="str">
            <v>Česká republika</v>
          </cell>
          <cell r="I1606" t="str">
            <v>P.O.BOX 948</v>
          </cell>
          <cell r="K1606" t="str">
            <v>Praha 1 (Česká republika)</v>
          </cell>
          <cell r="L1606" t="str">
            <v>111 21</v>
          </cell>
          <cell r="O1606" t="str">
            <v>christ@ceskysnowboarding.cz</v>
          </cell>
          <cell r="P1606">
            <v>33573</v>
          </cell>
          <cell r="Q1606">
            <v>10894420</v>
          </cell>
          <cell r="R1606" t="str">
            <v>Český snowboarding z.s.</v>
          </cell>
          <cell r="S1606" t="str">
            <v>Hlavní město Praha</v>
          </cell>
          <cell r="T1606" t="str">
            <v>SB</v>
          </cell>
        </row>
        <row r="1607">
          <cell r="D1607" t="str">
            <v>David</v>
          </cell>
          <cell r="E1607" t="str">
            <v>Chromec</v>
          </cell>
          <cell r="F1607" t="str">
            <v>Muž</v>
          </cell>
          <cell r="G1607" t="str">
            <v>880811/5811</v>
          </cell>
          <cell r="H1607" t="str">
            <v>Česká republika</v>
          </cell>
          <cell r="I1607" t="str">
            <v>Hanáckého pluku</v>
          </cell>
          <cell r="J1607">
            <v>1162</v>
          </cell>
          <cell r="K1607" t="str">
            <v>Olomouc</v>
          </cell>
          <cell r="L1607">
            <v>77900</v>
          </cell>
          <cell r="M1607" t="str">
            <v>Olomoucký kraj</v>
          </cell>
          <cell r="O1607" t="str">
            <v>v@post.cz</v>
          </cell>
          <cell r="P1607">
            <v>32366</v>
          </cell>
          <cell r="Q1607">
            <v>13358523</v>
          </cell>
          <cell r="R1607" t="str">
            <v>Sportovní klub Větrný vrch z.s.</v>
          </cell>
          <cell r="S1607" t="str">
            <v>Pardubický kraj</v>
          </cell>
          <cell r="T1607" t="str">
            <v>SB</v>
          </cell>
        </row>
        <row r="1608">
          <cell r="D1608" t="str">
            <v>Marek</v>
          </cell>
          <cell r="E1608" t="str">
            <v>Chromec</v>
          </cell>
          <cell r="F1608" t="str">
            <v>Muž</v>
          </cell>
          <cell r="G1608" t="str">
            <v>930914/5736</v>
          </cell>
          <cell r="H1608" t="str">
            <v>Česká republika</v>
          </cell>
          <cell r="I1608" t="str">
            <v>Hanáckého pluku</v>
          </cell>
          <cell r="J1608">
            <v>1162</v>
          </cell>
          <cell r="K1608" t="str">
            <v>Olomouc</v>
          </cell>
          <cell r="L1608">
            <v>77900</v>
          </cell>
          <cell r="M1608" t="str">
            <v>Olomoucký kraj</v>
          </cell>
          <cell r="O1608" t="str">
            <v>v@seznam.cz</v>
          </cell>
          <cell r="P1608">
            <v>34226</v>
          </cell>
          <cell r="Q1608">
            <v>13358624</v>
          </cell>
          <cell r="R1608" t="str">
            <v>Sportovní klub Větrný vrch z.s.</v>
          </cell>
          <cell r="S1608" t="str">
            <v>Pardubický kraj</v>
          </cell>
          <cell r="T1608" t="str">
            <v>SB</v>
          </cell>
        </row>
        <row r="1609">
          <cell r="D1609" t="str">
            <v>Pavel</v>
          </cell>
          <cell r="E1609" t="str">
            <v>Chromec</v>
          </cell>
          <cell r="F1609" t="str">
            <v>Muž</v>
          </cell>
          <cell r="G1609" t="str">
            <v>641025/1463</v>
          </cell>
          <cell r="H1609" t="str">
            <v>Česká republika</v>
          </cell>
          <cell r="I1609" t="str">
            <v>Hanáckého pluku</v>
          </cell>
          <cell r="J1609">
            <v>1162</v>
          </cell>
          <cell r="K1609" t="str">
            <v>Olomouc</v>
          </cell>
          <cell r="L1609">
            <v>77900</v>
          </cell>
          <cell r="M1609" t="str">
            <v>Olomoucký kraj</v>
          </cell>
          <cell r="O1609" t="str">
            <v>chromecol@volny.cz</v>
          </cell>
          <cell r="P1609">
            <v>23675</v>
          </cell>
          <cell r="Q1609">
            <v>13371051</v>
          </cell>
          <cell r="R1609" t="str">
            <v>Sportovní klub Větrný vrch z.s.</v>
          </cell>
          <cell r="S1609" t="str">
            <v>Pardubický kraj</v>
          </cell>
          <cell r="T1609" t="str">
            <v>SB</v>
          </cell>
        </row>
        <row r="1610">
          <cell r="D1610" t="str">
            <v>Gabriela</v>
          </cell>
          <cell r="E1610" t="str">
            <v>Chromeková</v>
          </cell>
          <cell r="F1610" t="str">
            <v>Žena</v>
          </cell>
          <cell r="G1610" t="str">
            <v>756029/6601</v>
          </cell>
          <cell r="H1610" t="str">
            <v>Česká republika</v>
          </cell>
          <cell r="I1610" t="str">
            <v>Běluňská</v>
          </cell>
          <cell r="J1610">
            <v>1841</v>
          </cell>
          <cell r="K1610" t="str">
            <v>Praha - Horní Počernice</v>
          </cell>
          <cell r="L1610">
            <v>19300</v>
          </cell>
          <cell r="M1610" t="str">
            <v>Hlavní město Praha</v>
          </cell>
          <cell r="O1610" t="str">
            <v>imru@seznam.cz</v>
          </cell>
          <cell r="P1610">
            <v>27696</v>
          </cell>
          <cell r="Q1610">
            <v>12930511</v>
          </cell>
          <cell r="R1610" t="str">
            <v>Český snowboarding z.s.</v>
          </cell>
          <cell r="S1610" t="str">
            <v>Hlavní město Praha</v>
          </cell>
          <cell r="T1610" t="str">
            <v>SB</v>
          </cell>
        </row>
        <row r="1611">
          <cell r="D1611" t="str">
            <v>Barbora</v>
          </cell>
          <cell r="E1611" t="str">
            <v>Chrpová</v>
          </cell>
          <cell r="F1611" t="str">
            <v>Žena</v>
          </cell>
          <cell r="G1611" t="str">
            <v>106226/0826</v>
          </cell>
          <cell r="H1611" t="str">
            <v>Česká republika</v>
          </cell>
          <cell r="I1611" t="str">
            <v>Kostelec</v>
          </cell>
          <cell r="K1611" t="str">
            <v>Kostelec nad Černými lesy (Česká republika)</v>
          </cell>
          <cell r="L1611">
            <v>28163</v>
          </cell>
          <cell r="O1611" t="str">
            <v>barbora.chrpova@czechsnowboarding.cz</v>
          </cell>
          <cell r="P1611">
            <v>40538</v>
          </cell>
          <cell r="Q1611">
            <v>14736024</v>
          </cell>
          <cell r="R1611" t="str">
            <v>Český snowboarding z.s.</v>
          </cell>
          <cell r="S1611" t="str">
            <v>Hlavní město Praha</v>
          </cell>
          <cell r="T1611" t="str">
            <v>SB</v>
          </cell>
        </row>
        <row r="1612">
          <cell r="D1612" t="str">
            <v>Jan</v>
          </cell>
          <cell r="E1612" t="str">
            <v>Chřásťanský</v>
          </cell>
          <cell r="F1612" t="str">
            <v>Muž</v>
          </cell>
          <cell r="G1612" t="str">
            <v>861103/1374</v>
          </cell>
          <cell r="H1612" t="str">
            <v>Česká republika</v>
          </cell>
          <cell r="I1612" t="str">
            <v>K. Chocholy</v>
          </cell>
          <cell r="J1612">
            <v>1286</v>
          </cell>
          <cell r="K1612" t="str">
            <v>České Budějovice 2</v>
          </cell>
          <cell r="L1612">
            <v>37005</v>
          </cell>
          <cell r="M1612" t="str">
            <v>Jihočeský kraj</v>
          </cell>
          <cell r="O1612" t="str">
            <v>HONZA.CH@hotmail.com</v>
          </cell>
          <cell r="P1612">
            <v>31719</v>
          </cell>
          <cell r="Q1612">
            <v>12929804</v>
          </cell>
          <cell r="R1612" t="str">
            <v>Český snowboarding z.s.</v>
          </cell>
          <cell r="S1612" t="str">
            <v>Hlavní město Praha</v>
          </cell>
          <cell r="T1612" t="str">
            <v>SB</v>
          </cell>
        </row>
        <row r="1613">
          <cell r="D1613" t="str">
            <v>Adéla</v>
          </cell>
          <cell r="E1613" t="str">
            <v>Chudová</v>
          </cell>
          <cell r="F1613" t="str">
            <v>Žena</v>
          </cell>
          <cell r="G1613" t="str">
            <v>015330/5306</v>
          </cell>
          <cell r="H1613" t="str">
            <v>Česká republika</v>
          </cell>
          <cell r="I1613" t="str">
            <v>Karlova Studánka</v>
          </cell>
          <cell r="J1613">
            <v>11</v>
          </cell>
          <cell r="K1613" t="str">
            <v>Karlova Studánka</v>
          </cell>
          <cell r="L1613">
            <v>79324</v>
          </cell>
          <cell r="M1613" t="str">
            <v>Moravskoslezský kraj</v>
          </cell>
          <cell r="O1613" t="str">
            <v>a.chudova@seznam.cz</v>
          </cell>
          <cell r="P1613">
            <v>36980</v>
          </cell>
          <cell r="Q1613">
            <v>11070535</v>
          </cell>
          <cell r="R1613" t="str">
            <v>Tréninkové centrum Praděd, zapsaný spolek</v>
          </cell>
          <cell r="S1613" t="str">
            <v>Moravskoslezský kraj</v>
          </cell>
          <cell r="T1613" t="str">
            <v>SB</v>
          </cell>
        </row>
        <row r="1614">
          <cell r="D1614" t="str">
            <v>Tomáš</v>
          </cell>
          <cell r="E1614" t="str">
            <v>Chum</v>
          </cell>
          <cell r="F1614" t="str">
            <v>Muž</v>
          </cell>
          <cell r="G1614" t="str">
            <v>841206/0426</v>
          </cell>
          <cell r="H1614" t="str">
            <v>Česká republika</v>
          </cell>
          <cell r="I1614" t="str">
            <v>Poupětová</v>
          </cell>
          <cell r="K1614" t="str">
            <v>Praha 7 (Česká republika)</v>
          </cell>
          <cell r="L1614">
            <v>17000</v>
          </cell>
          <cell r="O1614" t="str">
            <v>chumtom@gemail.com</v>
          </cell>
          <cell r="P1614">
            <v>31022</v>
          </cell>
          <cell r="Q1614">
            <v>12930208</v>
          </cell>
          <cell r="R1614" t="str">
            <v>Český snowboarding z.s.</v>
          </cell>
          <cell r="S1614" t="str">
            <v>Hlavní město Praha</v>
          </cell>
          <cell r="T1614" t="str">
            <v>SB</v>
          </cell>
        </row>
        <row r="1615">
          <cell r="D1615" t="str">
            <v>Dmytro</v>
          </cell>
          <cell r="E1615" t="str">
            <v>Chumak</v>
          </cell>
          <cell r="F1615" t="str">
            <v>Muž</v>
          </cell>
          <cell r="H1615" t="str">
            <v>Ukrajina</v>
          </cell>
          <cell r="I1615" t="str">
            <v>Pila</v>
          </cell>
          <cell r="J1615">
            <v>97</v>
          </cell>
          <cell r="K1615" t="str">
            <v>Pila</v>
          </cell>
          <cell r="L1615">
            <v>36001</v>
          </cell>
          <cell r="M1615" t="str">
            <v>Karlovarský kraj</v>
          </cell>
          <cell r="N1615" t="str">
            <v>3,80661E+11</v>
          </cell>
          <cell r="O1615" t="str">
            <v>chumaknataliia2@gmail.com</v>
          </cell>
          <cell r="P1615">
            <v>41695</v>
          </cell>
          <cell r="Q1615">
            <v>13815534</v>
          </cell>
          <cell r="R1615" t="str">
            <v>SnowKidz z.s.</v>
          </cell>
          <cell r="S1615" t="str">
            <v>Hlavní město Praha</v>
          </cell>
          <cell r="T1615" t="str">
            <v>SB</v>
          </cell>
        </row>
        <row r="1616">
          <cell r="D1616" t="str">
            <v>Petr</v>
          </cell>
          <cell r="E1616" t="str">
            <v>Chundela</v>
          </cell>
          <cell r="F1616" t="str">
            <v>Muž</v>
          </cell>
          <cell r="G1616" t="str">
            <v>750605/2565</v>
          </cell>
          <cell r="H1616" t="str">
            <v>Česká republika</v>
          </cell>
          <cell r="I1616" t="str">
            <v>Jizerská</v>
          </cell>
          <cell r="J1616">
            <v>269</v>
          </cell>
          <cell r="K1616" t="str">
            <v>Liberec XV-Starý Harcov</v>
          </cell>
          <cell r="L1616">
            <v>46015</v>
          </cell>
          <cell r="M1616" t="str">
            <v>Liberecký kraj</v>
          </cell>
          <cell r="O1616" t="str">
            <v>chp@ysr.cz</v>
          </cell>
          <cell r="P1616">
            <v>27550</v>
          </cell>
          <cell r="Q1616">
            <v>13423086</v>
          </cell>
          <cell r="R1616" t="str">
            <v>Spolek Y.S.R.</v>
          </cell>
          <cell r="S1616" t="str">
            <v>Liberecký kraj</v>
          </cell>
          <cell r="T1616" t="str">
            <v>SB</v>
          </cell>
        </row>
        <row r="1617">
          <cell r="D1617" t="str">
            <v>Natálie</v>
          </cell>
          <cell r="E1617" t="str">
            <v>Chundelová</v>
          </cell>
          <cell r="F1617" t="str">
            <v>Žena</v>
          </cell>
          <cell r="G1617" t="str">
            <v>006113/2720</v>
          </cell>
          <cell r="H1617" t="str">
            <v>Česká republika</v>
          </cell>
          <cell r="I1617" t="str">
            <v>Jizerská</v>
          </cell>
          <cell r="J1617">
            <v>269</v>
          </cell>
          <cell r="K1617" t="str">
            <v>Liberec XV-Starý Harcov</v>
          </cell>
          <cell r="L1617">
            <v>46015</v>
          </cell>
          <cell r="M1617" t="str">
            <v>Liberecký kraj</v>
          </cell>
          <cell r="O1617" t="str">
            <v>chn@ysr.cz</v>
          </cell>
          <cell r="P1617">
            <v>36843</v>
          </cell>
          <cell r="Q1617">
            <v>13422884</v>
          </cell>
          <cell r="R1617" t="str">
            <v>Spolek Y.S.R.</v>
          </cell>
          <cell r="S1617" t="str">
            <v>Liberecký kraj</v>
          </cell>
          <cell r="T1617" t="str">
            <v>SB</v>
          </cell>
        </row>
        <row r="1618">
          <cell r="D1618" t="str">
            <v>Nikola</v>
          </cell>
          <cell r="E1618" t="str">
            <v>Chundelová</v>
          </cell>
          <cell r="F1618" t="str">
            <v>Žena</v>
          </cell>
          <cell r="G1618" t="str">
            <v>036231/2731</v>
          </cell>
          <cell r="H1618" t="str">
            <v>Česká republika</v>
          </cell>
          <cell r="I1618" t="str">
            <v>Jizerská</v>
          </cell>
          <cell r="J1618">
            <v>269</v>
          </cell>
          <cell r="K1618" t="str">
            <v>Liberec XV-Starý Harcov</v>
          </cell>
          <cell r="L1618">
            <v>46015</v>
          </cell>
          <cell r="M1618" t="str">
            <v>Liberecký kraj</v>
          </cell>
          <cell r="O1618" t="str">
            <v>chni@ysr.cz</v>
          </cell>
          <cell r="P1618">
            <v>37986</v>
          </cell>
          <cell r="Q1618">
            <v>13422985</v>
          </cell>
          <cell r="R1618" t="str">
            <v>Spolek Y.S.R.</v>
          </cell>
          <cell r="S1618" t="str">
            <v>Liberecký kraj</v>
          </cell>
          <cell r="T1618" t="str">
            <v>SB</v>
          </cell>
        </row>
        <row r="1619">
          <cell r="D1619" t="str">
            <v>Anežka</v>
          </cell>
          <cell r="E1619" t="str">
            <v>Chvalová</v>
          </cell>
          <cell r="F1619" t="str">
            <v>Žena</v>
          </cell>
          <cell r="G1619" t="str">
            <v>886116/0088</v>
          </cell>
          <cell r="H1619" t="str">
            <v>Česká republika</v>
          </cell>
          <cell r="I1619" t="str">
            <v>Bubenečská</v>
          </cell>
          <cell r="J1619">
            <v>284</v>
          </cell>
          <cell r="K1619" t="str">
            <v>Praha - Dejvice</v>
          </cell>
          <cell r="L1619">
            <v>16000</v>
          </cell>
          <cell r="M1619" t="str">
            <v>Hlavní město Praha</v>
          </cell>
          <cell r="O1619" t="str">
            <v>freyjaska@email.cz</v>
          </cell>
          <cell r="P1619">
            <v>32463</v>
          </cell>
          <cell r="Q1619">
            <v>12915454</v>
          </cell>
          <cell r="R1619" t="str">
            <v>Český snowboarding z.s.</v>
          </cell>
          <cell r="S1619" t="str">
            <v>Hlavní město Praha</v>
          </cell>
          <cell r="T1619" t="str">
            <v>SB</v>
          </cell>
        </row>
        <row r="1620">
          <cell r="D1620" t="str">
            <v>Romana</v>
          </cell>
          <cell r="E1620" t="str">
            <v>Chvalová</v>
          </cell>
          <cell r="F1620" t="str">
            <v>Žena</v>
          </cell>
          <cell r="G1620" t="str">
            <v>955113/2030</v>
          </cell>
          <cell r="H1620" t="str">
            <v>Česká republika</v>
          </cell>
          <cell r="I1620" t="str">
            <v>Biřkov</v>
          </cell>
          <cell r="J1620">
            <v>1</v>
          </cell>
          <cell r="K1620" t="str">
            <v>Biřkov</v>
          </cell>
          <cell r="L1620">
            <v>33401</v>
          </cell>
          <cell r="M1620" t="str">
            <v>Plzeňský kraj</v>
          </cell>
          <cell r="O1620" t="str">
            <v>romana@sportclubfun.com</v>
          </cell>
          <cell r="P1620">
            <v>34712</v>
          </cell>
          <cell r="Q1620">
            <v>11179962</v>
          </cell>
          <cell r="R1620" t="str">
            <v>Sport Club Fun, z.s.</v>
          </cell>
          <cell r="S1620" t="str">
            <v>Hlavní město Praha</v>
          </cell>
          <cell r="T1620" t="str">
            <v>SB</v>
          </cell>
        </row>
        <row r="1621">
          <cell r="D1621" t="str">
            <v>Kateřina</v>
          </cell>
          <cell r="E1621" t="str">
            <v>Chvátalová</v>
          </cell>
          <cell r="F1621" t="str">
            <v>Žena</v>
          </cell>
          <cell r="G1621" t="str">
            <v>865911/1197</v>
          </cell>
          <cell r="H1621" t="str">
            <v>Česká republika</v>
          </cell>
          <cell r="I1621" t="str">
            <v>U Sokolovny</v>
          </cell>
          <cell r="J1621">
            <v>237</v>
          </cell>
          <cell r="K1621" t="str">
            <v>Všetaty - Přívory</v>
          </cell>
          <cell r="L1621">
            <v>27716</v>
          </cell>
          <cell r="M1621" t="str">
            <v>Středočeský kraj</v>
          </cell>
          <cell r="O1621" t="str">
            <v>katkachvatalova@ceskysnowboarding.cz</v>
          </cell>
          <cell r="P1621">
            <v>31666</v>
          </cell>
          <cell r="Q1621">
            <v>13017710</v>
          </cell>
          <cell r="R1621" t="str">
            <v>Český snowboarding z.s.</v>
          </cell>
          <cell r="S1621" t="str">
            <v>Hlavní město Praha</v>
          </cell>
          <cell r="T1621" t="str">
            <v>SB</v>
          </cell>
        </row>
        <row r="1622">
          <cell r="C1622">
            <v>888160</v>
          </cell>
          <cell r="D1622" t="str">
            <v>Anna</v>
          </cell>
          <cell r="E1622" t="str">
            <v>Chymčáková</v>
          </cell>
          <cell r="F1622" t="str">
            <v>Žena</v>
          </cell>
          <cell r="G1622" t="str">
            <v>085308/1790</v>
          </cell>
          <cell r="H1622" t="str">
            <v>Česká republika</v>
          </cell>
          <cell r="I1622" t="str">
            <v>Jungmannovan</v>
          </cell>
          <cell r="K1622" t="str">
            <v>Ostrov (Česká republika)</v>
          </cell>
          <cell r="L1622">
            <v>36301</v>
          </cell>
          <cell r="O1622" t="str">
            <v>janaknap@seznam.cz</v>
          </cell>
          <cell r="P1622">
            <v>39515</v>
          </cell>
          <cell r="Q1622">
            <v>15301957</v>
          </cell>
          <cell r="R1622" t="str">
            <v>Klub Krušných hor, z.s.</v>
          </cell>
          <cell r="S1622" t="str">
            <v>Karlovarský kraj</v>
          </cell>
          <cell r="T1622" t="str">
            <v>SB</v>
          </cell>
        </row>
        <row r="1623">
          <cell r="D1623" t="str">
            <v>Daniel</v>
          </cell>
          <cell r="E1623" t="str">
            <v>Ibrahim</v>
          </cell>
          <cell r="F1623" t="str">
            <v>Muž</v>
          </cell>
          <cell r="G1623" t="str">
            <v>930202/5931</v>
          </cell>
          <cell r="H1623" t="str">
            <v>Česká republika</v>
          </cell>
          <cell r="I1623" t="str">
            <v>Arraská</v>
          </cell>
          <cell r="K1623" t="str">
            <v>Ostrava (Česká republika)</v>
          </cell>
          <cell r="L1623">
            <v>70030</v>
          </cell>
          <cell r="O1623" t="str">
            <v>daniel.ibrahim@seznam.cz</v>
          </cell>
          <cell r="P1623">
            <v>34002</v>
          </cell>
          <cell r="Q1623">
            <v>13404292</v>
          </cell>
          <cell r="R1623" t="str">
            <v>Český snowboarding z.s.</v>
          </cell>
          <cell r="S1623" t="str">
            <v>Hlavní město Praha</v>
          </cell>
          <cell r="T1623" t="str">
            <v>SB</v>
          </cell>
        </row>
        <row r="1624">
          <cell r="D1624" t="str">
            <v>Aleš</v>
          </cell>
          <cell r="E1624" t="str">
            <v>Icha</v>
          </cell>
          <cell r="F1624" t="str">
            <v>Muž</v>
          </cell>
          <cell r="G1624" t="str">
            <v>780219/1177</v>
          </cell>
          <cell r="H1624" t="str">
            <v>Česká republika</v>
          </cell>
          <cell r="I1624" t="str">
            <v>Nouzovská</v>
          </cell>
          <cell r="K1624" t="str">
            <v>Rakovník (Česká republika)</v>
          </cell>
          <cell r="L1624">
            <v>26901</v>
          </cell>
          <cell r="O1624" t="str">
            <v>ale.icha@ceskysnowboarding.cz</v>
          </cell>
          <cell r="P1624">
            <v>28540</v>
          </cell>
          <cell r="Q1624">
            <v>12914747</v>
          </cell>
          <cell r="R1624" t="str">
            <v>Český snowboarding z.s.</v>
          </cell>
          <cell r="S1624" t="str">
            <v>Hlavní město Praha</v>
          </cell>
          <cell r="T1624" t="str">
            <v>SB</v>
          </cell>
        </row>
        <row r="1625">
          <cell r="C1625">
            <v>774381</v>
          </cell>
          <cell r="D1625" t="str">
            <v>Nikos</v>
          </cell>
          <cell r="E1625" t="str">
            <v>Iliadis</v>
          </cell>
          <cell r="F1625" t="str">
            <v>Muž</v>
          </cell>
          <cell r="G1625" t="str">
            <v>871120/4370</v>
          </cell>
          <cell r="H1625" t="str">
            <v>Česká republika</v>
          </cell>
          <cell r="I1625" t="str">
            <v>Lyžařská</v>
          </cell>
          <cell r="J1625">
            <v>792</v>
          </cell>
          <cell r="K1625" t="str">
            <v>Liberec XV-Starý Harcov</v>
          </cell>
          <cell r="L1625">
            <v>46015</v>
          </cell>
          <cell r="M1625" t="str">
            <v>Liberecký kraj</v>
          </cell>
          <cell r="O1625" t="str">
            <v>nikos.iliadis@mahonysnowboards.club</v>
          </cell>
          <cell r="P1625">
            <v>32101</v>
          </cell>
          <cell r="Q1625">
            <v>10445085</v>
          </cell>
          <cell r="R1625" t="str">
            <v>MAHONY SNOWBOARDS z.s.</v>
          </cell>
          <cell r="S1625" t="str">
            <v>Liberecký kraj</v>
          </cell>
          <cell r="T1625" t="str">
            <v>SB</v>
          </cell>
        </row>
        <row r="1626">
          <cell r="C1626">
            <v>774382</v>
          </cell>
          <cell r="D1626" t="str">
            <v>Petr</v>
          </cell>
          <cell r="E1626" t="str">
            <v>Iliadis</v>
          </cell>
          <cell r="F1626" t="str">
            <v>Muž</v>
          </cell>
          <cell r="G1626" t="str">
            <v>871120/4381</v>
          </cell>
          <cell r="H1626" t="str">
            <v>Česká republika</v>
          </cell>
          <cell r="I1626" t="str">
            <v>Lyžařská</v>
          </cell>
          <cell r="J1626">
            <v>792</v>
          </cell>
          <cell r="K1626" t="str">
            <v>Liberec XV-Starý Harcov</v>
          </cell>
          <cell r="L1626">
            <v>46015</v>
          </cell>
          <cell r="M1626" t="str">
            <v>Liberecký kraj</v>
          </cell>
          <cell r="O1626" t="str">
            <v>petr.iliadis@mahonysnowboards.club</v>
          </cell>
          <cell r="P1626">
            <v>32101</v>
          </cell>
          <cell r="Q1626">
            <v>10445186</v>
          </cell>
          <cell r="R1626" t="str">
            <v>MAHONY SNOWBOARDS z.s.</v>
          </cell>
          <cell r="S1626" t="str">
            <v>Liberecký kraj</v>
          </cell>
          <cell r="T1626" t="str">
            <v>SB</v>
          </cell>
        </row>
        <row r="1627">
          <cell r="D1627" t="str">
            <v>Michael</v>
          </cell>
          <cell r="E1627" t="str">
            <v>Immer</v>
          </cell>
          <cell r="F1627" t="str">
            <v>Muž</v>
          </cell>
          <cell r="G1627" t="str">
            <v>730522/0241</v>
          </cell>
          <cell r="H1627" t="str">
            <v>Česká republika</v>
          </cell>
          <cell r="I1627" t="str">
            <v>Hakenova</v>
          </cell>
          <cell r="J1627">
            <v>921</v>
          </cell>
          <cell r="K1627" t="str">
            <v>Praha - Čakovice</v>
          </cell>
          <cell r="L1627">
            <v>19600</v>
          </cell>
          <cell r="M1627" t="str">
            <v>Hlavní město Praha</v>
          </cell>
          <cell r="O1627" t="str">
            <v>immer@ceskysnowboarding.cz</v>
          </cell>
          <cell r="P1627">
            <v>26806</v>
          </cell>
          <cell r="Q1627">
            <v>13059237</v>
          </cell>
          <cell r="R1627" t="str">
            <v>Český snowboarding z.s.</v>
          </cell>
          <cell r="S1627" t="str">
            <v>Hlavní město Praha</v>
          </cell>
          <cell r="T1627" t="str">
            <v>SB</v>
          </cell>
        </row>
        <row r="1628">
          <cell r="D1628" t="str">
            <v>Ellen</v>
          </cell>
          <cell r="E1628" t="str">
            <v>Indrychová</v>
          </cell>
          <cell r="F1628" t="str">
            <v>Žena</v>
          </cell>
          <cell r="G1628" t="str">
            <v>135109/1060</v>
          </cell>
          <cell r="H1628" t="str">
            <v>Česká republika</v>
          </cell>
          <cell r="I1628" t="str">
            <v>Pistovice</v>
          </cell>
          <cell r="K1628" t="str">
            <v>Račice (Česká republika)</v>
          </cell>
          <cell r="L1628">
            <v>68305</v>
          </cell>
          <cell r="O1628" t="str">
            <v>indrychova.ellen@czechsnowboarding.cz</v>
          </cell>
          <cell r="P1628">
            <v>41283</v>
          </cell>
          <cell r="Q1628">
            <v>14754010</v>
          </cell>
          <cell r="R1628" t="str">
            <v>Český snowboarding z.s.</v>
          </cell>
          <cell r="S1628" t="str">
            <v>Hlavní město Praha</v>
          </cell>
          <cell r="T1628" t="str">
            <v>SB</v>
          </cell>
        </row>
        <row r="1629">
          <cell r="D1629" t="str">
            <v>Petra</v>
          </cell>
          <cell r="E1629" t="str">
            <v>Ingyortová</v>
          </cell>
          <cell r="F1629" t="str">
            <v>Žena</v>
          </cell>
          <cell r="G1629" t="str">
            <v>786027/0495</v>
          </cell>
          <cell r="H1629" t="str">
            <v>Česká republika</v>
          </cell>
          <cell r="I1629" t="str">
            <v>Zborovská</v>
          </cell>
          <cell r="J1629">
            <v>1050</v>
          </cell>
          <cell r="K1629" t="str">
            <v>Praha - Smíchov</v>
          </cell>
          <cell r="L1629">
            <v>15000</v>
          </cell>
          <cell r="M1629" t="str">
            <v>Hlavní město Praha</v>
          </cell>
          <cell r="O1629" t="str">
            <v>petraingyortova@ceskysnowboarding.cz</v>
          </cell>
          <cell r="P1629">
            <v>28790</v>
          </cell>
          <cell r="Q1629">
            <v>13011141</v>
          </cell>
          <cell r="R1629" t="str">
            <v>Český snowboarding z.s.</v>
          </cell>
          <cell r="S1629" t="str">
            <v>Hlavní město Praha</v>
          </cell>
          <cell r="T1629" t="str">
            <v>SB</v>
          </cell>
        </row>
        <row r="1630">
          <cell r="D1630" t="str">
            <v>Aneta</v>
          </cell>
          <cell r="E1630" t="str">
            <v>Ipserová</v>
          </cell>
          <cell r="F1630" t="str">
            <v>Žena</v>
          </cell>
          <cell r="G1630" t="str">
            <v>835223/3120</v>
          </cell>
          <cell r="H1630" t="str">
            <v>Česká republika</v>
          </cell>
          <cell r="I1630" t="str">
            <v>Jílovská</v>
          </cell>
          <cell r="J1630">
            <v>1159</v>
          </cell>
          <cell r="K1630" t="str">
            <v>Praha - Braník</v>
          </cell>
          <cell r="L1630">
            <v>14200</v>
          </cell>
          <cell r="M1630" t="str">
            <v>Hlavní město Praha</v>
          </cell>
          <cell r="N1630" t="str">
            <v>4,20777E+11</v>
          </cell>
          <cell r="O1630" t="str">
            <v>ipserova@ceskysnowboarding.cz</v>
          </cell>
          <cell r="P1630">
            <v>30370</v>
          </cell>
          <cell r="Q1630">
            <v>10603925</v>
          </cell>
          <cell r="R1630" t="str">
            <v>Český snowboarding z.s.</v>
          </cell>
          <cell r="S1630" t="str">
            <v>Hlavní město Praha</v>
          </cell>
          <cell r="T1630" t="str">
            <v>SB</v>
          </cell>
        </row>
        <row r="1631">
          <cell r="D1631" t="str">
            <v>Dáša</v>
          </cell>
          <cell r="E1631" t="str">
            <v>Iskerková</v>
          </cell>
          <cell r="F1631" t="str">
            <v>Žena</v>
          </cell>
          <cell r="G1631" t="str">
            <v>615111/0152</v>
          </cell>
          <cell r="H1631" t="str">
            <v>Česká republika</v>
          </cell>
          <cell r="I1631" t="str">
            <v>Jungmanova</v>
          </cell>
          <cell r="K1631" t="str">
            <v>Kadaň (Česká republika)</v>
          </cell>
          <cell r="L1631">
            <v>43201</v>
          </cell>
          <cell r="O1631" t="str">
            <v>dasa.iskerkova@maxklinovec.club</v>
          </cell>
          <cell r="P1631">
            <v>22292</v>
          </cell>
          <cell r="Q1631">
            <v>10578360</v>
          </cell>
          <cell r="R1631" t="str">
            <v>Max Klínovec z.s.</v>
          </cell>
          <cell r="S1631" t="str">
            <v>Ústecký kraj</v>
          </cell>
          <cell r="T1631" t="str">
            <v>SB</v>
          </cell>
        </row>
        <row r="1632">
          <cell r="D1632" t="str">
            <v>Filip</v>
          </cell>
          <cell r="E1632" t="str">
            <v>Jaburek</v>
          </cell>
          <cell r="F1632" t="str">
            <v>Muž</v>
          </cell>
          <cell r="G1632" t="str">
            <v>080117/7421</v>
          </cell>
          <cell r="H1632" t="str">
            <v>Česká republika</v>
          </cell>
          <cell r="I1632" t="str">
            <v>Buková</v>
          </cell>
          <cell r="J1632">
            <v>6033</v>
          </cell>
          <cell r="K1632" t="str">
            <v>Zlín</v>
          </cell>
          <cell r="L1632">
            <v>76001</v>
          </cell>
          <cell r="M1632" t="str">
            <v>Zlínský kraj</v>
          </cell>
          <cell r="O1632" t="str">
            <v>vit.jaburek@gmail.com</v>
          </cell>
          <cell r="P1632">
            <v>39464</v>
          </cell>
          <cell r="Q1632">
            <v>14595473</v>
          </cell>
          <cell r="R1632" t="str">
            <v>SnowKidz z.s.</v>
          </cell>
          <cell r="S1632" t="str">
            <v>Hlavní město Praha</v>
          </cell>
          <cell r="T1632" t="str">
            <v>SB</v>
          </cell>
        </row>
        <row r="1633">
          <cell r="D1633" t="str">
            <v>David</v>
          </cell>
          <cell r="E1633" t="str">
            <v>Jabůrek</v>
          </cell>
          <cell r="F1633" t="str">
            <v>Muž</v>
          </cell>
          <cell r="G1633" t="str">
            <v>041112/7431</v>
          </cell>
          <cell r="H1633" t="str">
            <v>Česká republika</v>
          </cell>
          <cell r="I1633" t="str">
            <v>Buková</v>
          </cell>
          <cell r="J1633">
            <v>6033</v>
          </cell>
          <cell r="K1633" t="str">
            <v>Zlín</v>
          </cell>
          <cell r="L1633">
            <v>76001</v>
          </cell>
          <cell r="M1633" t="str">
            <v>Zlínský kraj</v>
          </cell>
          <cell r="O1633" t="str">
            <v>vit.jakubek@gmail.com</v>
          </cell>
          <cell r="P1633">
            <v>38303</v>
          </cell>
          <cell r="Q1633">
            <v>14641650</v>
          </cell>
          <cell r="R1633" t="str">
            <v>Český snowboarding z.s.</v>
          </cell>
          <cell r="S1633" t="str">
            <v>Hlavní město Praha</v>
          </cell>
          <cell r="T1633" t="str">
            <v>SB</v>
          </cell>
        </row>
        <row r="1634">
          <cell r="D1634" t="str">
            <v>Štefan</v>
          </cell>
          <cell r="E1634" t="str">
            <v>Jackulák</v>
          </cell>
          <cell r="F1634" t="str">
            <v>Muž</v>
          </cell>
          <cell r="G1634" t="str">
            <v>800124/3393</v>
          </cell>
          <cell r="H1634" t="str">
            <v>Česká republika</v>
          </cell>
          <cell r="I1634" t="str">
            <v>Fejfarova</v>
          </cell>
          <cell r="J1634">
            <v>920</v>
          </cell>
          <cell r="K1634" t="str">
            <v>Praha - Černý Most</v>
          </cell>
          <cell r="L1634">
            <v>19800</v>
          </cell>
          <cell r="M1634" t="str">
            <v>Hlavní město Praha</v>
          </cell>
          <cell r="O1634" t="str">
            <v>jackulak@ceskysnowboarding.cz</v>
          </cell>
          <cell r="P1634">
            <v>29244</v>
          </cell>
          <cell r="Q1634">
            <v>10862791</v>
          </cell>
          <cell r="R1634" t="str">
            <v>Český snowboarding z.s.</v>
          </cell>
          <cell r="S1634" t="str">
            <v>Hlavní město Praha</v>
          </cell>
          <cell r="T1634" t="str">
            <v>SB</v>
          </cell>
        </row>
        <row r="1635">
          <cell r="D1635" t="str">
            <v>Dorota</v>
          </cell>
          <cell r="E1635" t="str">
            <v>Jadrna</v>
          </cell>
          <cell r="F1635" t="str">
            <v>Žena</v>
          </cell>
          <cell r="G1635" t="str">
            <v>075506/0548</v>
          </cell>
          <cell r="H1635" t="str">
            <v>Česká republika</v>
          </cell>
          <cell r="I1635" t="str">
            <v>Hálkova</v>
          </cell>
          <cell r="K1635" t="str">
            <v>Havířov (Česká republika)</v>
          </cell>
          <cell r="L1635">
            <v>77901</v>
          </cell>
          <cell r="N1635" t="str">
            <v>4,20736E+11</v>
          </cell>
          <cell r="O1635" t="str">
            <v>dorota.jadrna@czechsnowbosrding.cz</v>
          </cell>
          <cell r="P1635">
            <v>39208</v>
          </cell>
          <cell r="Q1635">
            <v>14680450</v>
          </cell>
          <cell r="R1635" t="str">
            <v>Český snowboarding z.s.</v>
          </cell>
          <cell r="S1635" t="str">
            <v>Hlavní město Praha</v>
          </cell>
          <cell r="T1635" t="str">
            <v>SB</v>
          </cell>
        </row>
        <row r="1636">
          <cell r="D1636" t="str">
            <v>Karel</v>
          </cell>
          <cell r="E1636" t="str">
            <v>Jadrníček</v>
          </cell>
          <cell r="F1636" t="str">
            <v>Muž</v>
          </cell>
          <cell r="G1636" t="str">
            <v>161004/1895</v>
          </cell>
          <cell r="H1636" t="str">
            <v>Česká republika</v>
          </cell>
          <cell r="I1636" t="str">
            <v>Nerudova</v>
          </cell>
          <cell r="J1636">
            <v>945</v>
          </cell>
          <cell r="K1636" t="str">
            <v>Chodov</v>
          </cell>
          <cell r="L1636">
            <v>35735</v>
          </cell>
          <cell r="M1636" t="str">
            <v>Karlovarský kraj</v>
          </cell>
          <cell r="N1636" t="str">
            <v>4,20777E+11</v>
          </cell>
          <cell r="O1636" t="str">
            <v>klara.freeride@gmail,com</v>
          </cell>
          <cell r="P1636">
            <v>42647</v>
          </cell>
          <cell r="Q1636">
            <v>16264075</v>
          </cell>
          <cell r="R1636" t="str">
            <v>Klub Krušných hor, z.s.</v>
          </cell>
          <cell r="S1636" t="str">
            <v>Karlovarský kraj</v>
          </cell>
          <cell r="T1636" t="str">
            <v>SB</v>
          </cell>
        </row>
        <row r="1637">
          <cell r="D1637" t="str">
            <v>Jaroslav</v>
          </cell>
          <cell r="E1637" t="str">
            <v>Jágr</v>
          </cell>
          <cell r="F1637" t="str">
            <v>Muž</v>
          </cell>
          <cell r="G1637" t="str">
            <v>730617/0707</v>
          </cell>
          <cell r="H1637" t="str">
            <v>Česká republika</v>
          </cell>
          <cell r="I1637" t="str">
            <v>Če. Armády</v>
          </cell>
          <cell r="K1637" t="str">
            <v>Kladno (Česká republika)</v>
          </cell>
          <cell r="L1637">
            <v>27201</v>
          </cell>
          <cell r="O1637" t="str">
            <v>jardajagr73@seznam.cz</v>
          </cell>
          <cell r="P1637">
            <v>26832</v>
          </cell>
          <cell r="Q1637">
            <v>12931319</v>
          </cell>
          <cell r="R1637" t="str">
            <v>Český snowboarding z.s.</v>
          </cell>
          <cell r="S1637" t="str">
            <v>Hlavní město Praha</v>
          </cell>
          <cell r="T1637" t="str">
            <v>SB</v>
          </cell>
        </row>
        <row r="1638">
          <cell r="D1638" t="str">
            <v>Gabriela</v>
          </cell>
          <cell r="E1638" t="str">
            <v>Jágrová</v>
          </cell>
          <cell r="F1638" t="str">
            <v>Žena</v>
          </cell>
          <cell r="G1638" t="str">
            <v>795115/0108</v>
          </cell>
          <cell r="H1638" t="str">
            <v>Česká republika</v>
          </cell>
          <cell r="I1638" t="str">
            <v>U Dubu</v>
          </cell>
          <cell r="K1638" t="str">
            <v>Všenory (Česká republika)</v>
          </cell>
          <cell r="L1638">
            <v>25231</v>
          </cell>
          <cell r="O1638" t="str">
            <v>gabina.petrzilkova@seznam.cz</v>
          </cell>
          <cell r="P1638">
            <v>28870</v>
          </cell>
          <cell r="Q1638">
            <v>13421470</v>
          </cell>
          <cell r="R1638" t="str">
            <v>Český snowboarding z.s.</v>
          </cell>
          <cell r="S1638" t="str">
            <v>Hlavní město Praha</v>
          </cell>
          <cell r="T1638" t="str">
            <v>SB</v>
          </cell>
        </row>
        <row r="1639">
          <cell r="D1639" t="str">
            <v>Kristýna</v>
          </cell>
          <cell r="E1639" t="str">
            <v>Jahelková</v>
          </cell>
          <cell r="F1639" t="str">
            <v>Žena</v>
          </cell>
          <cell r="G1639" t="str">
            <v>936107/3700</v>
          </cell>
          <cell r="H1639" t="str">
            <v>Česká republika</v>
          </cell>
          <cell r="I1639" t="str">
            <v>Jaromírova</v>
          </cell>
          <cell r="J1639">
            <v>654</v>
          </cell>
          <cell r="K1639" t="str">
            <v>Praha - Nusle</v>
          </cell>
          <cell r="L1639">
            <v>12800</v>
          </cell>
          <cell r="M1639" t="str">
            <v>Hlavní město Praha</v>
          </cell>
          <cell r="N1639" t="str">
            <v>4,20738E+11</v>
          </cell>
          <cell r="O1639" t="str">
            <v>kristyna.jahelkova@gmail.com</v>
          </cell>
          <cell r="P1639">
            <v>34280</v>
          </cell>
          <cell r="Q1639">
            <v>14161195</v>
          </cell>
          <cell r="R1639" t="str">
            <v>Sport Club 2000, z.s.</v>
          </cell>
          <cell r="S1639" t="str">
            <v>Ústecký kraj</v>
          </cell>
          <cell r="T1639" t="str">
            <v>SB</v>
          </cell>
        </row>
        <row r="1640">
          <cell r="D1640" t="str">
            <v>Martin</v>
          </cell>
          <cell r="E1640" t="str">
            <v>Jaitner</v>
          </cell>
          <cell r="F1640" t="str">
            <v>Muž</v>
          </cell>
          <cell r="G1640" t="str">
            <v>800912/3881</v>
          </cell>
          <cell r="H1640" t="str">
            <v>Česká republika</v>
          </cell>
          <cell r="I1640" t="str">
            <v>Petra Jilemnického</v>
          </cell>
          <cell r="J1640">
            <v>358</v>
          </cell>
          <cell r="K1640" t="str">
            <v>Adamov</v>
          </cell>
          <cell r="L1640">
            <v>67904</v>
          </cell>
          <cell r="M1640" t="str">
            <v>Jihomoravský kraj</v>
          </cell>
          <cell r="O1640" t="str">
            <v>jaitner@czechsnowboarding.cz</v>
          </cell>
          <cell r="P1640">
            <v>29476</v>
          </cell>
          <cell r="Q1640">
            <v>14588100</v>
          </cell>
          <cell r="R1640" t="str">
            <v>SnowKidz z.s.</v>
          </cell>
          <cell r="S1640" t="str">
            <v>Hlavní město Praha</v>
          </cell>
          <cell r="T1640" t="str">
            <v>SB</v>
          </cell>
        </row>
        <row r="1641">
          <cell r="D1641" t="str">
            <v>Helema</v>
          </cell>
          <cell r="E1641" t="str">
            <v>Jajčíková</v>
          </cell>
          <cell r="F1641" t="str">
            <v>Žena</v>
          </cell>
          <cell r="G1641" t="str">
            <v>745723/0979</v>
          </cell>
          <cell r="H1641" t="str">
            <v>Česká republika</v>
          </cell>
          <cell r="I1641" t="str">
            <v>Sluneční</v>
          </cell>
          <cell r="K1641" t="str">
            <v>Mladá Boleslav (Česká republika)</v>
          </cell>
          <cell r="L1641">
            <v>29301</v>
          </cell>
          <cell r="O1641" t="str">
            <v>helena.jajcikova@ceskysnowboarding.cz</v>
          </cell>
          <cell r="P1641">
            <v>27233</v>
          </cell>
          <cell r="Q1641">
            <v>12921922</v>
          </cell>
          <cell r="R1641" t="str">
            <v>Český snowboarding z.s.</v>
          </cell>
          <cell r="S1641" t="str">
            <v>Hlavní město Praha</v>
          </cell>
          <cell r="T1641" t="str">
            <v>SB</v>
          </cell>
        </row>
        <row r="1642">
          <cell r="D1642" t="str">
            <v>Jáchym</v>
          </cell>
          <cell r="E1642" t="str">
            <v>jakeš</v>
          </cell>
          <cell r="F1642" t="str">
            <v>Muž</v>
          </cell>
          <cell r="G1642" t="str">
            <v>871103/1164</v>
          </cell>
          <cell r="H1642" t="str">
            <v>Česká republika</v>
          </cell>
          <cell r="I1642" t="str">
            <v>V Kostelní</v>
          </cell>
          <cell r="K1642" t="str">
            <v>Praha (Česká republika)</v>
          </cell>
          <cell r="L1642">
            <v>14000</v>
          </cell>
          <cell r="O1642" t="str">
            <v>jaksalmm@gmail.com</v>
          </cell>
          <cell r="P1642">
            <v>32084</v>
          </cell>
          <cell r="Q1642">
            <v>12930915</v>
          </cell>
          <cell r="R1642" t="str">
            <v>Český snowboarding z.s.</v>
          </cell>
          <cell r="S1642" t="str">
            <v>Hlavní město Praha</v>
          </cell>
          <cell r="T1642" t="str">
            <v>SB</v>
          </cell>
        </row>
        <row r="1643">
          <cell r="D1643" t="str">
            <v>Karel</v>
          </cell>
          <cell r="E1643" t="str">
            <v>Jakoubě</v>
          </cell>
          <cell r="F1643" t="str">
            <v>Muž</v>
          </cell>
          <cell r="G1643" t="str">
            <v>820901/4253</v>
          </cell>
          <cell r="H1643" t="str">
            <v>Česká republika</v>
          </cell>
          <cell r="I1643" t="str">
            <v>U Kina</v>
          </cell>
          <cell r="J1643">
            <v>370</v>
          </cell>
          <cell r="K1643" t="str">
            <v>Stráž nad Nisou</v>
          </cell>
          <cell r="L1643">
            <v>46303</v>
          </cell>
          <cell r="M1643" t="str">
            <v>Liberecký kraj</v>
          </cell>
          <cell r="N1643" t="str">
            <v>4,20602E+11</v>
          </cell>
          <cell r="O1643" t="str">
            <v>jakoube@ceskysnowboarding.cz</v>
          </cell>
          <cell r="P1643">
            <v>30195</v>
          </cell>
          <cell r="Q1643">
            <v>10594225</v>
          </cell>
          <cell r="R1643" t="str">
            <v>Český snowboarding z.s.</v>
          </cell>
          <cell r="S1643" t="str">
            <v>Hlavní město Praha</v>
          </cell>
          <cell r="T1643" t="str">
            <v>SB</v>
          </cell>
        </row>
        <row r="1644">
          <cell r="D1644" t="str">
            <v>Kateřina</v>
          </cell>
          <cell r="E1644" t="str">
            <v>Jakovcová</v>
          </cell>
          <cell r="F1644" t="str">
            <v>Žena</v>
          </cell>
          <cell r="G1644" t="str">
            <v>966225/0015</v>
          </cell>
          <cell r="H1644" t="str">
            <v>Česká republika</v>
          </cell>
          <cell r="I1644" t="str">
            <v>Vinohradská</v>
          </cell>
          <cell r="J1644">
            <v>1008</v>
          </cell>
          <cell r="K1644" t="str">
            <v>Praha - Vinohrady</v>
          </cell>
          <cell r="L1644">
            <v>12000</v>
          </cell>
          <cell r="M1644" t="str">
            <v>Hlavní město Praha</v>
          </cell>
          <cell r="O1644" t="str">
            <v>katkajakovcova@seznam.cz</v>
          </cell>
          <cell r="P1644">
            <v>35424</v>
          </cell>
          <cell r="Q1644">
            <v>13407326</v>
          </cell>
          <cell r="R1644" t="str">
            <v>Český snowboarding z.s.</v>
          </cell>
          <cell r="S1644" t="str">
            <v>Hlavní město Praha</v>
          </cell>
          <cell r="T1644" t="str">
            <v>SB</v>
          </cell>
        </row>
        <row r="1645">
          <cell r="D1645" t="str">
            <v>Klára</v>
          </cell>
          <cell r="E1645" t="str">
            <v>Jakovcová</v>
          </cell>
          <cell r="F1645" t="str">
            <v>Žena</v>
          </cell>
          <cell r="G1645" t="str">
            <v>095109/2428</v>
          </cell>
          <cell r="H1645" t="str">
            <v>Česká republika</v>
          </cell>
          <cell r="I1645" t="str">
            <v>Tobrucká</v>
          </cell>
          <cell r="J1645">
            <v>705</v>
          </cell>
          <cell r="K1645" t="str">
            <v>Praha - Vokovice</v>
          </cell>
          <cell r="L1645">
            <v>16000</v>
          </cell>
          <cell r="M1645" t="str">
            <v>Hlavní město Praha</v>
          </cell>
          <cell r="N1645" t="str">
            <v>4,20732E+11</v>
          </cell>
          <cell r="O1645" t="str">
            <v>iva.jakovcova@seznam.cz</v>
          </cell>
          <cell r="P1645">
            <v>39822</v>
          </cell>
          <cell r="Q1645">
            <v>16041278</v>
          </cell>
          <cell r="R1645" t="str">
            <v>SPORTUNION z.s.</v>
          </cell>
          <cell r="S1645" t="str">
            <v>Ústecký kraj</v>
          </cell>
          <cell r="T1645" t="str">
            <v>SB</v>
          </cell>
        </row>
        <row r="1646">
          <cell r="D1646" t="str">
            <v>Vašek</v>
          </cell>
          <cell r="E1646" t="str">
            <v>Jakub</v>
          </cell>
          <cell r="F1646" t="str">
            <v>Muž</v>
          </cell>
          <cell r="G1646" t="str">
            <v>050512/2343</v>
          </cell>
          <cell r="H1646" t="str">
            <v>Česká republika</v>
          </cell>
          <cell r="I1646" t="str">
            <v>Osvětimany</v>
          </cell>
          <cell r="J1646">
            <v>281</v>
          </cell>
          <cell r="K1646" t="str">
            <v>Osvětimany</v>
          </cell>
          <cell r="L1646">
            <v>68742</v>
          </cell>
          <cell r="M1646" t="str">
            <v>Zlínský kraj</v>
          </cell>
          <cell r="O1646" t="str">
            <v>svatavasek@gmail.com</v>
          </cell>
          <cell r="P1646">
            <v>38484</v>
          </cell>
          <cell r="Q1646">
            <v>14722886</v>
          </cell>
          <cell r="R1646" t="str">
            <v>Český snowboarding z.s.</v>
          </cell>
          <cell r="S1646" t="str">
            <v>Hlavní město Praha</v>
          </cell>
          <cell r="T1646" t="str">
            <v>SB</v>
          </cell>
        </row>
        <row r="1647">
          <cell r="D1647" t="str">
            <v>Marek</v>
          </cell>
          <cell r="E1647" t="str">
            <v>Jakubec</v>
          </cell>
          <cell r="F1647" t="str">
            <v>Muž</v>
          </cell>
          <cell r="G1647" t="str">
            <v>890411/4109</v>
          </cell>
          <cell r="H1647" t="str">
            <v>Česká republika</v>
          </cell>
          <cell r="I1647" t="str">
            <v>Boženy Němcové</v>
          </cell>
          <cell r="J1647">
            <v>2503</v>
          </cell>
          <cell r="K1647" t="str">
            <v>Brno - Královo Pole</v>
          </cell>
          <cell r="L1647">
            <v>61200</v>
          </cell>
          <cell r="M1647" t="str">
            <v>Jihomoravský kraj</v>
          </cell>
          <cell r="O1647" t="str">
            <v>jakubec@ceskysnowboarding.cz</v>
          </cell>
          <cell r="P1647">
            <v>32609</v>
          </cell>
          <cell r="Q1647">
            <v>11489655</v>
          </cell>
          <cell r="R1647" t="str">
            <v>Český snowboarding z.s.</v>
          </cell>
          <cell r="S1647" t="str">
            <v>Hlavní město Praha</v>
          </cell>
          <cell r="T1647" t="str">
            <v>SB</v>
          </cell>
        </row>
        <row r="1648">
          <cell r="D1648" t="str">
            <v>Tomáš</v>
          </cell>
          <cell r="E1648" t="str">
            <v>Jakubský</v>
          </cell>
          <cell r="F1648" t="str">
            <v>Muž</v>
          </cell>
          <cell r="G1648" t="str">
            <v>020127/3281</v>
          </cell>
          <cell r="H1648" t="str">
            <v>Česká republika</v>
          </cell>
          <cell r="I1648" t="str">
            <v>U Celnice</v>
          </cell>
          <cell r="K1648" t="str">
            <v>Hrasdec Králové (Česká republika)</v>
          </cell>
          <cell r="L1648">
            <v>50009</v>
          </cell>
          <cell r="O1648" t="str">
            <v>jakubsky.tomas@gmail.cz</v>
          </cell>
          <cell r="P1648">
            <v>37283</v>
          </cell>
          <cell r="Q1648">
            <v>14851717</v>
          </cell>
          <cell r="R1648" t="str">
            <v>SKI - KLUB Hradec Králové, z.s.</v>
          </cell>
          <cell r="S1648" t="str">
            <v>Královéhradecký kraj</v>
          </cell>
          <cell r="T1648" t="str">
            <v>ZL</v>
          </cell>
        </row>
        <row r="1649">
          <cell r="D1649" t="str">
            <v>Jan</v>
          </cell>
          <cell r="E1649" t="str">
            <v>Jamnický</v>
          </cell>
          <cell r="F1649" t="str">
            <v>Muž</v>
          </cell>
          <cell r="G1649" t="str">
            <v>980221/5819</v>
          </cell>
          <cell r="H1649" t="str">
            <v>Česká republika</v>
          </cell>
          <cell r="I1649" t="str">
            <v>Stiborská</v>
          </cell>
          <cell r="J1649">
            <v>25</v>
          </cell>
          <cell r="K1649" t="str">
            <v>Kobeřice</v>
          </cell>
          <cell r="L1649">
            <v>74727</v>
          </cell>
          <cell r="M1649" t="str">
            <v>Moravskoslezský kraj</v>
          </cell>
          <cell r="N1649" t="str">
            <v>4,20721E+11</v>
          </cell>
          <cell r="O1649" t="str">
            <v>jan.jamnicky@czechsnowboarding.cz</v>
          </cell>
          <cell r="P1649">
            <v>35847</v>
          </cell>
          <cell r="Q1649">
            <v>14691665</v>
          </cell>
          <cell r="R1649" t="str">
            <v>Český snowboarding z.s.</v>
          </cell>
          <cell r="S1649" t="str">
            <v>Hlavní město Praha</v>
          </cell>
          <cell r="T1649" t="str">
            <v>SB</v>
          </cell>
        </row>
        <row r="1650">
          <cell r="D1650" t="str">
            <v>František</v>
          </cell>
          <cell r="E1650" t="str">
            <v>Janáček</v>
          </cell>
          <cell r="F1650" t="str">
            <v>Muž</v>
          </cell>
          <cell r="G1650" t="str">
            <v>170806/0178</v>
          </cell>
          <cell r="H1650" t="str">
            <v>Česká republika</v>
          </cell>
          <cell r="I1650" t="str">
            <v>Na Samotě</v>
          </cell>
          <cell r="J1650">
            <v>78</v>
          </cell>
          <cell r="K1650" t="str">
            <v>Těrlicko - Dolní Těrlicko</v>
          </cell>
          <cell r="L1650">
            <v>73542</v>
          </cell>
          <cell r="M1650" t="str">
            <v>Moravskoslezský kraj</v>
          </cell>
          <cell r="N1650" t="str">
            <v>4,20604E+11</v>
          </cell>
          <cell r="O1650" t="str">
            <v>r.janacek@post.cz</v>
          </cell>
          <cell r="P1650">
            <v>42953</v>
          </cell>
          <cell r="Q1650">
            <v>16461506</v>
          </cell>
          <cell r="R1650" t="str">
            <v>Lítací jelen z.s.</v>
          </cell>
          <cell r="S1650" t="str">
            <v>Moravskoslezský kraj</v>
          </cell>
          <cell r="T1650" t="str">
            <v>SB</v>
          </cell>
        </row>
        <row r="1651">
          <cell r="D1651" t="str">
            <v>Jakub</v>
          </cell>
          <cell r="E1651" t="str">
            <v>Janáček</v>
          </cell>
          <cell r="F1651" t="str">
            <v>Muž</v>
          </cell>
          <cell r="G1651" t="str">
            <v>090516/3765</v>
          </cell>
          <cell r="H1651" t="str">
            <v>Česká republika</v>
          </cell>
          <cell r="I1651" t="str">
            <v>Rozcestní</v>
          </cell>
          <cell r="J1651">
            <v>278</v>
          </cell>
          <cell r="K1651" t="str">
            <v>Hať</v>
          </cell>
          <cell r="L1651">
            <v>74716</v>
          </cell>
          <cell r="M1651" t="str">
            <v>Moravskoslezský kraj</v>
          </cell>
          <cell r="N1651" t="str">
            <v>4,20739E+11</v>
          </cell>
          <cell r="O1651" t="str">
            <v>jakub.janacek@czechsnowboarding.cz</v>
          </cell>
          <cell r="P1651">
            <v>39949</v>
          </cell>
          <cell r="Q1651">
            <v>14683884</v>
          </cell>
          <cell r="R1651" t="str">
            <v>Český snowboarding z.s.</v>
          </cell>
          <cell r="S1651" t="str">
            <v>Hlavní město Praha</v>
          </cell>
          <cell r="T1651" t="str">
            <v>SB</v>
          </cell>
        </row>
        <row r="1652">
          <cell r="D1652" t="str">
            <v>Jan</v>
          </cell>
          <cell r="E1652" t="str">
            <v>Janáš</v>
          </cell>
          <cell r="F1652" t="str">
            <v>Muž</v>
          </cell>
          <cell r="G1652" t="str">
            <v>560606/1131</v>
          </cell>
          <cell r="H1652" t="str">
            <v>Česká republika</v>
          </cell>
          <cell r="I1652" t="str">
            <v>Čs. armády</v>
          </cell>
          <cell r="J1652">
            <v>601</v>
          </cell>
          <cell r="K1652" t="str">
            <v>Praha - Bubeneč</v>
          </cell>
          <cell r="L1652">
            <v>16000</v>
          </cell>
          <cell r="M1652" t="str">
            <v>Hlavní město Praha</v>
          </cell>
          <cell r="O1652" t="str">
            <v>janjanas@ceskysnowboarding.cz</v>
          </cell>
          <cell r="P1652">
            <v>20612</v>
          </cell>
          <cell r="Q1652">
            <v>12979617</v>
          </cell>
          <cell r="R1652" t="str">
            <v>Český snowboarding z.s.</v>
          </cell>
          <cell r="S1652" t="str">
            <v>Hlavní město Praha</v>
          </cell>
          <cell r="T1652" t="str">
            <v>SB</v>
          </cell>
        </row>
        <row r="1653">
          <cell r="C1653">
            <v>889992</v>
          </cell>
          <cell r="D1653" t="str">
            <v>Mariana</v>
          </cell>
          <cell r="E1653" t="str">
            <v>Jančarová</v>
          </cell>
          <cell r="F1653" t="str">
            <v>Žena</v>
          </cell>
          <cell r="G1653" t="str">
            <v>106101/1688</v>
          </cell>
          <cell r="H1653" t="str">
            <v>Česká republika</v>
          </cell>
          <cell r="I1653" t="str">
            <v>Čechova</v>
          </cell>
          <cell r="J1653">
            <v>632</v>
          </cell>
          <cell r="K1653" t="str">
            <v>Praha - Bubeneč</v>
          </cell>
          <cell r="L1653">
            <v>17000</v>
          </cell>
          <cell r="M1653" t="str">
            <v>Hlavní město Praha</v>
          </cell>
          <cell r="N1653" t="str">
            <v>4,20603E+11</v>
          </cell>
          <cell r="O1653" t="str">
            <v>jancard@volny.cz</v>
          </cell>
          <cell r="P1653">
            <v>40483</v>
          </cell>
          <cell r="Q1653">
            <v>11828347</v>
          </cell>
          <cell r="R1653" t="str">
            <v>SA Špindlerův Mlýn, z.s.</v>
          </cell>
          <cell r="S1653" t="str">
            <v>Královéhradecký kraj</v>
          </cell>
          <cell r="T1653" t="str">
            <v>AD</v>
          </cell>
        </row>
        <row r="1654">
          <cell r="D1654" t="str">
            <v>Jonáš</v>
          </cell>
          <cell r="E1654" t="str">
            <v>Jančařík</v>
          </cell>
          <cell r="F1654" t="str">
            <v>Muž</v>
          </cell>
          <cell r="G1654" t="str">
            <v>890305/0178</v>
          </cell>
          <cell r="H1654" t="str">
            <v>Česká republika</v>
          </cell>
          <cell r="I1654" t="str">
            <v>Pod Křížkem</v>
          </cell>
          <cell r="K1654" t="str">
            <v>Praha 4 (Česká republika)</v>
          </cell>
          <cell r="L1654">
            <v>14000</v>
          </cell>
          <cell r="O1654" t="str">
            <v>jancarik@ceskysnowboarding.cz</v>
          </cell>
          <cell r="P1654">
            <v>32572</v>
          </cell>
          <cell r="Q1654">
            <v>10735782</v>
          </cell>
          <cell r="R1654" t="str">
            <v>Český snowboarding z.s.</v>
          </cell>
          <cell r="S1654" t="str">
            <v>Hlavní město Praha</v>
          </cell>
          <cell r="T1654" t="str">
            <v>SB</v>
          </cell>
        </row>
        <row r="1655">
          <cell r="D1655" t="str">
            <v>Lucie</v>
          </cell>
          <cell r="E1655" t="str">
            <v>Jančiková</v>
          </cell>
          <cell r="F1655" t="str">
            <v>Žena</v>
          </cell>
          <cell r="G1655" t="str">
            <v>055323/3252</v>
          </cell>
          <cell r="H1655" t="str">
            <v>Česká republika</v>
          </cell>
          <cell r="I1655" t="str">
            <v>Litovelská</v>
          </cell>
          <cell r="J1655">
            <v>347</v>
          </cell>
          <cell r="K1655" t="str">
            <v>Olomouc - Nová Ulice</v>
          </cell>
          <cell r="L1655">
            <v>77900</v>
          </cell>
          <cell r="M1655" t="str">
            <v>Olomoucký kraj</v>
          </cell>
          <cell r="N1655" t="str">
            <v>4,20608E+11</v>
          </cell>
          <cell r="O1655" t="str">
            <v>lucie.jancikova@czechsnowboarding.cz</v>
          </cell>
          <cell r="P1655">
            <v>38434</v>
          </cell>
          <cell r="Q1655">
            <v>14707732</v>
          </cell>
          <cell r="R1655" t="str">
            <v>Český snowboarding z.s.</v>
          </cell>
          <cell r="S1655" t="str">
            <v>Hlavní město Praha</v>
          </cell>
          <cell r="T1655" t="str">
            <v>SB</v>
          </cell>
        </row>
        <row r="1656">
          <cell r="C1656">
            <v>776049</v>
          </cell>
          <cell r="D1656" t="str">
            <v>Jakub</v>
          </cell>
          <cell r="E1656" t="str">
            <v>Janda</v>
          </cell>
          <cell r="F1656" t="str">
            <v>Muž</v>
          </cell>
          <cell r="G1656" t="str">
            <v>020219/1957</v>
          </cell>
          <cell r="H1656" t="str">
            <v>Česká republika</v>
          </cell>
          <cell r="I1656" t="str">
            <v>Kvapilova</v>
          </cell>
          <cell r="K1656" t="str">
            <v>Karlovy Vary (Česká republika)</v>
          </cell>
          <cell r="L1656">
            <v>36001</v>
          </cell>
          <cell r="O1656" t="str">
            <v>motadlo@seznam.cz</v>
          </cell>
          <cell r="P1656">
            <v>37306</v>
          </cell>
          <cell r="Q1656">
            <v>13400252</v>
          </cell>
          <cell r="R1656" t="str">
            <v>Český snowboarding z.s.</v>
          </cell>
          <cell r="S1656" t="str">
            <v>Hlavní město Praha</v>
          </cell>
          <cell r="T1656" t="str">
            <v>SB</v>
          </cell>
        </row>
        <row r="1657">
          <cell r="D1657" t="str">
            <v>Jindřich</v>
          </cell>
          <cell r="E1657" t="str">
            <v>Janda</v>
          </cell>
          <cell r="F1657" t="str">
            <v>Muž</v>
          </cell>
          <cell r="G1657" t="str">
            <v>821118/1990</v>
          </cell>
          <cell r="H1657" t="str">
            <v>Česká republika</v>
          </cell>
          <cell r="I1657" t="str">
            <v>Surovova</v>
          </cell>
          <cell r="K1657" t="str">
            <v>Klatovy (Česká republika)</v>
          </cell>
          <cell r="L1657">
            <v>33901</v>
          </cell>
          <cell r="O1657" t="str">
            <v>jindrajanda@ceskysnowboarding.cz</v>
          </cell>
          <cell r="P1657">
            <v>30273</v>
          </cell>
          <cell r="Q1657">
            <v>12981940</v>
          </cell>
          <cell r="R1657" t="str">
            <v>Český snowboarding z.s.</v>
          </cell>
          <cell r="S1657" t="str">
            <v>Hlavní město Praha</v>
          </cell>
          <cell r="T1657" t="str">
            <v>SB</v>
          </cell>
        </row>
        <row r="1658">
          <cell r="D1658" t="str">
            <v>Pavel</v>
          </cell>
          <cell r="E1658" t="str">
            <v>Janda</v>
          </cell>
          <cell r="F1658" t="str">
            <v>Muž</v>
          </cell>
          <cell r="G1658" t="str">
            <v>760818/1922</v>
          </cell>
          <cell r="H1658" t="str">
            <v>Česká republika</v>
          </cell>
          <cell r="I1658" t="str">
            <v>Špálova</v>
          </cell>
          <cell r="J1658">
            <v>468</v>
          </cell>
          <cell r="K1658" t="str">
            <v>Praha - Střešovice</v>
          </cell>
          <cell r="L1658">
            <v>16200</v>
          </cell>
          <cell r="M1658" t="str">
            <v>Hlavní město Praha</v>
          </cell>
          <cell r="O1658" t="str">
            <v>jandap@ceskysnowboarding.cz</v>
          </cell>
          <cell r="P1658">
            <v>27990</v>
          </cell>
          <cell r="Q1658">
            <v>10414773</v>
          </cell>
          <cell r="R1658" t="str">
            <v>Český snowboarding z.s.</v>
          </cell>
          <cell r="S1658" t="str">
            <v>Hlavní město Praha</v>
          </cell>
          <cell r="T1658" t="str">
            <v>SB</v>
          </cell>
        </row>
        <row r="1659">
          <cell r="D1659" t="str">
            <v>Viola</v>
          </cell>
          <cell r="E1659" t="str">
            <v>Jandejsková</v>
          </cell>
          <cell r="F1659" t="str">
            <v>Žena</v>
          </cell>
          <cell r="G1659" t="str">
            <v>865317/1736</v>
          </cell>
          <cell r="H1659" t="str">
            <v>Česká republika</v>
          </cell>
          <cell r="I1659" t="str">
            <v>Tovární</v>
          </cell>
          <cell r="K1659" t="str">
            <v>Volary (Česká republika)</v>
          </cell>
          <cell r="L1659">
            <v>38451</v>
          </cell>
          <cell r="O1659" t="str">
            <v>violajandejskova@seznam.cz</v>
          </cell>
          <cell r="P1659">
            <v>31488</v>
          </cell>
          <cell r="Q1659">
            <v>13411669</v>
          </cell>
          <cell r="R1659" t="str">
            <v>Český snowboarding z.s.</v>
          </cell>
          <cell r="S1659" t="str">
            <v>Hlavní město Praha</v>
          </cell>
          <cell r="T1659" t="str">
            <v>SB</v>
          </cell>
        </row>
        <row r="1660">
          <cell r="D1660" t="str">
            <v>Bibiana</v>
          </cell>
          <cell r="E1660" t="str">
            <v>Jandeková</v>
          </cell>
          <cell r="F1660" t="str">
            <v>Žena</v>
          </cell>
          <cell r="G1660" t="str">
            <v>115829/0276</v>
          </cell>
          <cell r="H1660" t="str">
            <v>Česká republika</v>
          </cell>
          <cell r="I1660" t="str">
            <v>Záhumení</v>
          </cell>
          <cell r="J1660">
            <v>39</v>
          </cell>
          <cell r="K1660" t="str">
            <v>Horní Lhota</v>
          </cell>
          <cell r="L1660">
            <v>74764</v>
          </cell>
          <cell r="M1660" t="str">
            <v>Moravskoslezský kraj</v>
          </cell>
          <cell r="O1660" t="str">
            <v>bibiana.jandekova@czechsnowboarding.cz</v>
          </cell>
          <cell r="P1660">
            <v>40784</v>
          </cell>
          <cell r="Q1660">
            <v>14667417</v>
          </cell>
          <cell r="R1660" t="str">
            <v>Český snowboarding z.s.</v>
          </cell>
          <cell r="S1660" t="str">
            <v>Hlavní město Praha</v>
          </cell>
          <cell r="T1660" t="str">
            <v>SB</v>
          </cell>
        </row>
        <row r="1661">
          <cell r="D1661" t="str">
            <v>Marcela</v>
          </cell>
          <cell r="E1661" t="str">
            <v>Jandová</v>
          </cell>
          <cell r="F1661" t="str">
            <v>Žena</v>
          </cell>
          <cell r="G1661" t="str">
            <v>756021/0680</v>
          </cell>
          <cell r="H1661" t="str">
            <v>Česká republika</v>
          </cell>
          <cell r="I1661" t="str">
            <v>Unhošťská</v>
          </cell>
          <cell r="J1661">
            <v>149</v>
          </cell>
          <cell r="K1661" t="str">
            <v>Červený Újezd</v>
          </cell>
          <cell r="L1661">
            <v>27351</v>
          </cell>
          <cell r="M1661" t="str">
            <v>Středočeský kraj</v>
          </cell>
          <cell r="O1661" t="str">
            <v>marcela.jandova@ceskysnowboarding.cz</v>
          </cell>
          <cell r="P1661">
            <v>27688</v>
          </cell>
          <cell r="Q1661">
            <v>12986182</v>
          </cell>
          <cell r="R1661" t="str">
            <v>Český snowboarding z.s.</v>
          </cell>
          <cell r="S1661" t="str">
            <v>Hlavní město Praha</v>
          </cell>
          <cell r="T1661" t="str">
            <v>SB</v>
          </cell>
        </row>
        <row r="1662">
          <cell r="D1662" t="str">
            <v>Karel</v>
          </cell>
          <cell r="E1662" t="str">
            <v>Janeček</v>
          </cell>
          <cell r="F1662" t="str">
            <v>Muž</v>
          </cell>
          <cell r="G1662" t="str">
            <v>891128/0752</v>
          </cell>
          <cell r="H1662" t="str">
            <v>Česká republika</v>
          </cell>
          <cell r="I1662" t="str">
            <v>Křivoklátská</v>
          </cell>
          <cell r="J1662">
            <v>220</v>
          </cell>
          <cell r="K1662" t="str">
            <v>Unhošť</v>
          </cell>
          <cell r="L1662">
            <v>27351</v>
          </cell>
          <cell r="M1662" t="str">
            <v>Středočeský kraj</v>
          </cell>
          <cell r="O1662" t="str">
            <v>kareljanecek@czechsnowboarding.cz</v>
          </cell>
          <cell r="P1662">
            <v>32840</v>
          </cell>
          <cell r="Q1662">
            <v>13016494</v>
          </cell>
          <cell r="R1662" t="str">
            <v>Český snowboarding z.s.</v>
          </cell>
          <cell r="S1662" t="str">
            <v>Hlavní město Praha</v>
          </cell>
          <cell r="T1662" t="str">
            <v>SB</v>
          </cell>
        </row>
        <row r="1663">
          <cell r="D1663" t="str">
            <v>Martin</v>
          </cell>
          <cell r="E1663" t="str">
            <v>Janeček</v>
          </cell>
          <cell r="F1663" t="str">
            <v>Muž</v>
          </cell>
          <cell r="G1663" t="str">
            <v>850513/9038</v>
          </cell>
          <cell r="H1663" t="str">
            <v>Česká republika</v>
          </cell>
          <cell r="I1663" t="str">
            <v>Nušlova</v>
          </cell>
          <cell r="J1663">
            <v>2258</v>
          </cell>
          <cell r="K1663" t="str">
            <v>Praha - Stodůlky</v>
          </cell>
          <cell r="L1663">
            <v>15800</v>
          </cell>
          <cell r="M1663" t="str">
            <v>Hlavní město Praha</v>
          </cell>
          <cell r="N1663" t="str">
            <v>4,20775E+11</v>
          </cell>
          <cell r="O1663" t="str">
            <v>janecek@ceskysnowboarding.cz</v>
          </cell>
          <cell r="P1663">
            <v>31180</v>
          </cell>
          <cell r="Q1663">
            <v>10599982</v>
          </cell>
          <cell r="R1663" t="str">
            <v>Český snowboarding z.s.</v>
          </cell>
          <cell r="S1663" t="str">
            <v>Hlavní město Praha</v>
          </cell>
          <cell r="T1663" t="str">
            <v>SB</v>
          </cell>
        </row>
        <row r="1664">
          <cell r="D1664" t="str">
            <v>Adam</v>
          </cell>
          <cell r="E1664" t="str">
            <v>Janečka</v>
          </cell>
          <cell r="F1664" t="str">
            <v>Muž</v>
          </cell>
          <cell r="G1664" t="str">
            <v>860905/5928</v>
          </cell>
          <cell r="H1664" t="str">
            <v>Česká republika</v>
          </cell>
          <cell r="I1664" t="str">
            <v>U Jezera</v>
          </cell>
          <cell r="J1664">
            <v>915</v>
          </cell>
          <cell r="K1664" t="str">
            <v>Opava - Kateřinky</v>
          </cell>
          <cell r="L1664">
            <v>74705</v>
          </cell>
          <cell r="M1664" t="str">
            <v>Moravskoslezský kraj</v>
          </cell>
          <cell r="N1664" t="str">
            <v>4,20604E+11</v>
          </cell>
          <cell r="O1664" t="str">
            <v>janecka@ceskysnowboarding.cz</v>
          </cell>
          <cell r="P1664">
            <v>31660</v>
          </cell>
          <cell r="Q1664">
            <v>10589575</v>
          </cell>
          <cell r="R1664" t="str">
            <v>Český snowboarding z.s.</v>
          </cell>
          <cell r="S1664" t="str">
            <v>Hlavní město Praha</v>
          </cell>
          <cell r="T1664" t="str">
            <v>SB</v>
          </cell>
        </row>
        <row r="1665">
          <cell r="D1665" t="str">
            <v>Adam</v>
          </cell>
          <cell r="E1665" t="str">
            <v>Janečka</v>
          </cell>
          <cell r="F1665" t="str">
            <v>Muž</v>
          </cell>
          <cell r="G1665" t="str">
            <v>860905/5906</v>
          </cell>
          <cell r="H1665" t="str">
            <v>Česká republika</v>
          </cell>
          <cell r="I1665" t="str">
            <v>Korunní</v>
          </cell>
          <cell r="J1665">
            <v>1149</v>
          </cell>
          <cell r="K1665" t="str">
            <v>Praha - Vinohrady</v>
          </cell>
          <cell r="L1665">
            <v>10100</v>
          </cell>
          <cell r="M1665" t="str">
            <v>Hlavní město Praha</v>
          </cell>
          <cell r="O1665" t="str">
            <v>jandas16@seznam.cz</v>
          </cell>
          <cell r="P1665">
            <v>31660</v>
          </cell>
          <cell r="Q1665">
            <v>13405306</v>
          </cell>
          <cell r="R1665" t="str">
            <v>Český snowboarding z.s.</v>
          </cell>
          <cell r="S1665" t="str">
            <v>Hlavní město Praha</v>
          </cell>
          <cell r="T1665" t="str">
            <v>SB</v>
          </cell>
        </row>
        <row r="1666">
          <cell r="D1666" t="str">
            <v>Roman</v>
          </cell>
          <cell r="E1666" t="str">
            <v>Janega</v>
          </cell>
          <cell r="F1666" t="str">
            <v>Muž</v>
          </cell>
          <cell r="G1666" t="str">
            <v>680701/0892</v>
          </cell>
          <cell r="H1666" t="str">
            <v>Česká republika</v>
          </cell>
          <cell r="I1666" t="str">
            <v>Arbesova</v>
          </cell>
          <cell r="K1666" t="str">
            <v>Kladno (Česká republika)</v>
          </cell>
          <cell r="L1666">
            <v>53901</v>
          </cell>
          <cell r="O1666" t="str">
            <v>roman.janega@ceskysnowboarding.cz</v>
          </cell>
          <cell r="P1666">
            <v>25020</v>
          </cell>
          <cell r="Q1666">
            <v>12922023</v>
          </cell>
          <cell r="R1666" t="str">
            <v>Český snowboarding z.s.</v>
          </cell>
          <cell r="S1666" t="str">
            <v>Hlavní město Praha</v>
          </cell>
          <cell r="T1666" t="str">
            <v>SB</v>
          </cell>
        </row>
        <row r="1667">
          <cell r="D1667" t="str">
            <v>Šimon</v>
          </cell>
          <cell r="E1667" t="str">
            <v>Janíček</v>
          </cell>
          <cell r="F1667" t="str">
            <v>Muž</v>
          </cell>
          <cell r="G1667" t="str">
            <v>150609/1125</v>
          </cell>
          <cell r="H1667" t="str">
            <v>Česká republika</v>
          </cell>
          <cell r="I1667" t="str">
            <v>Kroftova</v>
          </cell>
          <cell r="J1667">
            <v>2615</v>
          </cell>
          <cell r="K1667" t="str">
            <v>Brno - Žabovřesky</v>
          </cell>
          <cell r="L1667">
            <v>61600</v>
          </cell>
          <cell r="M1667" t="str">
            <v>Jihomoravský kraj</v>
          </cell>
          <cell r="O1667" t="str">
            <v>janicek@czechsnowboarding.cz</v>
          </cell>
          <cell r="P1667">
            <v>42164</v>
          </cell>
          <cell r="Q1667">
            <v>14651350</v>
          </cell>
          <cell r="R1667" t="str">
            <v>Český snowboarding z.s.</v>
          </cell>
          <cell r="S1667" t="str">
            <v>Hlavní město Praha</v>
          </cell>
          <cell r="T1667" t="str">
            <v>SB</v>
          </cell>
        </row>
        <row r="1668">
          <cell r="D1668" t="str">
            <v>tomáš</v>
          </cell>
          <cell r="E1668" t="str">
            <v>Janík</v>
          </cell>
          <cell r="F1668" t="str">
            <v>Muž</v>
          </cell>
          <cell r="G1668" t="str">
            <v>680209/1890</v>
          </cell>
          <cell r="H1668" t="str">
            <v>Česká republika</v>
          </cell>
          <cell r="I1668" t="str">
            <v>Dukelské náměstní</v>
          </cell>
          <cell r="K1668" t="str">
            <v>Hustopeče (Česká republika)</v>
          </cell>
          <cell r="L1668" t="str">
            <v>693 01</v>
          </cell>
          <cell r="O1668" t="str">
            <v>tomasj@ceskysnowboarding.cz</v>
          </cell>
          <cell r="P1668">
            <v>24877</v>
          </cell>
          <cell r="Q1668">
            <v>10414874</v>
          </cell>
          <cell r="R1668" t="str">
            <v>Český snowboarding z.s.</v>
          </cell>
          <cell r="S1668" t="str">
            <v>Hlavní město Praha</v>
          </cell>
          <cell r="T1668" t="str">
            <v>SB</v>
          </cell>
        </row>
        <row r="1669">
          <cell r="D1669" t="str">
            <v>Barbora</v>
          </cell>
          <cell r="E1669" t="str">
            <v>Janíková</v>
          </cell>
          <cell r="F1669" t="str">
            <v>Žena</v>
          </cell>
          <cell r="G1669" t="str">
            <v>875627/0160</v>
          </cell>
          <cell r="H1669" t="str">
            <v>Česká republika</v>
          </cell>
          <cell r="I1669" t="str">
            <v>Přádova</v>
          </cell>
          <cell r="J1669">
            <v>2089</v>
          </cell>
          <cell r="K1669" t="str">
            <v>Praha - Libeň</v>
          </cell>
          <cell r="L1669">
            <v>18200</v>
          </cell>
          <cell r="M1669" t="str">
            <v>Hlavní město Praha</v>
          </cell>
          <cell r="N1669" t="str">
            <v>4,20604E+11</v>
          </cell>
          <cell r="O1669" t="str">
            <v>b.janikova@seznam.cz</v>
          </cell>
          <cell r="P1669">
            <v>31955</v>
          </cell>
          <cell r="Q1669">
            <v>14086427</v>
          </cell>
          <cell r="R1669" t="str">
            <v>100. Hard, z.s.</v>
          </cell>
          <cell r="S1669" t="str">
            <v>Středočeský kraj</v>
          </cell>
          <cell r="T1669" t="str">
            <v>SB</v>
          </cell>
        </row>
        <row r="1670">
          <cell r="D1670" t="str">
            <v>Klára</v>
          </cell>
          <cell r="E1670" t="str">
            <v>Janíková</v>
          </cell>
          <cell r="F1670" t="str">
            <v>Žena</v>
          </cell>
          <cell r="G1670" t="str">
            <v>965428/0064</v>
          </cell>
          <cell r="H1670" t="str">
            <v>Česká republika</v>
          </cell>
          <cell r="I1670" t="str">
            <v>Zahradní</v>
          </cell>
          <cell r="J1670">
            <v>323</v>
          </cell>
          <cell r="K1670" t="str">
            <v>Ondřejov</v>
          </cell>
          <cell r="L1670">
            <v>25165</v>
          </cell>
          <cell r="M1670" t="str">
            <v>Středočeský kraj</v>
          </cell>
          <cell r="N1670" t="str">
            <v>4,20777E+11</v>
          </cell>
          <cell r="O1670" t="str">
            <v>janikova.klara@email.cz</v>
          </cell>
          <cell r="P1670">
            <v>35183</v>
          </cell>
          <cell r="Q1670">
            <v>11722657</v>
          </cell>
          <cell r="R1670" t="str">
            <v>SK Freestyle Area z. s.</v>
          </cell>
          <cell r="S1670" t="str">
            <v>Liberecký kraj</v>
          </cell>
          <cell r="T1670" t="str">
            <v>SB</v>
          </cell>
        </row>
        <row r="1671">
          <cell r="D1671" t="str">
            <v>Magdaléna</v>
          </cell>
          <cell r="E1671" t="str">
            <v>Janíníková</v>
          </cell>
          <cell r="F1671" t="str">
            <v>Žena</v>
          </cell>
          <cell r="G1671" t="str">
            <v>066018/8089</v>
          </cell>
          <cell r="H1671" t="str">
            <v>Česká republika</v>
          </cell>
          <cell r="I1671" t="str">
            <v>Dukelská</v>
          </cell>
          <cell r="J1671">
            <v>317</v>
          </cell>
          <cell r="K1671" t="str">
            <v>Kuřim</v>
          </cell>
          <cell r="L1671">
            <v>66434</v>
          </cell>
          <cell r="M1671" t="str">
            <v>Jihomoravský kraj</v>
          </cell>
          <cell r="O1671" t="str">
            <v>davo.janik@yahoo.com</v>
          </cell>
          <cell r="P1671">
            <v>39008</v>
          </cell>
          <cell r="Q1671">
            <v>14749865</v>
          </cell>
          <cell r="R1671" t="str">
            <v>Český snowboarding z.s.</v>
          </cell>
          <cell r="S1671" t="str">
            <v>Hlavní město Praha</v>
          </cell>
          <cell r="T1671" t="str">
            <v>SB</v>
          </cell>
        </row>
        <row r="1672">
          <cell r="D1672" t="str">
            <v>Milada</v>
          </cell>
          <cell r="E1672" t="str">
            <v>Janíníková</v>
          </cell>
          <cell r="F1672" t="str">
            <v>Žena</v>
          </cell>
          <cell r="G1672" t="str">
            <v>066018/8100</v>
          </cell>
          <cell r="H1672" t="str">
            <v>Česká republika</v>
          </cell>
          <cell r="I1672" t="str">
            <v>Dukelská</v>
          </cell>
          <cell r="J1672">
            <v>317</v>
          </cell>
          <cell r="K1672" t="str">
            <v>Kuřim</v>
          </cell>
          <cell r="L1672">
            <v>66434</v>
          </cell>
          <cell r="M1672" t="str">
            <v>Jihomoravský kraj</v>
          </cell>
          <cell r="O1672" t="str">
            <v>davo.janik@yahoo.com</v>
          </cell>
          <cell r="P1672">
            <v>39008</v>
          </cell>
          <cell r="Q1672">
            <v>14749764</v>
          </cell>
          <cell r="R1672" t="str">
            <v>Český snowboarding z.s.</v>
          </cell>
          <cell r="S1672" t="str">
            <v>Hlavní město Praha</v>
          </cell>
          <cell r="T1672" t="str">
            <v>SB</v>
          </cell>
        </row>
        <row r="1673">
          <cell r="D1673" t="str">
            <v>Anna</v>
          </cell>
          <cell r="E1673" t="str">
            <v>Janisová</v>
          </cell>
          <cell r="F1673" t="str">
            <v>Žena</v>
          </cell>
          <cell r="G1673" t="str">
            <v>995619/2719</v>
          </cell>
          <cell r="H1673" t="str">
            <v>Česká republika</v>
          </cell>
          <cell r="I1673" t="str">
            <v>Přímá</v>
          </cell>
          <cell r="J1673">
            <v>260</v>
          </cell>
          <cell r="K1673" t="str">
            <v>Liberec XXXI-Krásná Studánka</v>
          </cell>
          <cell r="L1673">
            <v>46001</v>
          </cell>
          <cell r="M1673" t="str">
            <v>Liberecký kraj</v>
          </cell>
          <cell r="O1673" t="str">
            <v>ja@ysr.cz</v>
          </cell>
          <cell r="P1673">
            <v>36330</v>
          </cell>
          <cell r="Q1673">
            <v>11717102</v>
          </cell>
          <cell r="R1673" t="str">
            <v>Spolek Y.S.R.</v>
          </cell>
          <cell r="S1673" t="str">
            <v>Liberecký kraj</v>
          </cell>
          <cell r="T1673" t="str">
            <v>SB</v>
          </cell>
        </row>
        <row r="1674">
          <cell r="D1674" t="str">
            <v>Michal</v>
          </cell>
          <cell r="E1674" t="str">
            <v>Jankovič</v>
          </cell>
          <cell r="F1674" t="str">
            <v>Muž</v>
          </cell>
          <cell r="G1674" t="str">
            <v>870608/3936</v>
          </cell>
          <cell r="H1674" t="str">
            <v>Česká republika</v>
          </cell>
          <cell r="I1674" t="str">
            <v>Okružní</v>
          </cell>
          <cell r="K1674" t="str">
            <v>Špindlerův mlýn (Česká republika)</v>
          </cell>
          <cell r="L1674">
            <v>54351</v>
          </cell>
          <cell r="O1674" t="str">
            <v>michaljankovic@ceskysnowboarding.cz</v>
          </cell>
          <cell r="P1674">
            <v>31936</v>
          </cell>
          <cell r="Q1674">
            <v>12982041</v>
          </cell>
          <cell r="R1674" t="str">
            <v>Český snowboarding z.s.</v>
          </cell>
          <cell r="S1674" t="str">
            <v>Hlavní město Praha</v>
          </cell>
          <cell r="T1674" t="str">
            <v>SB</v>
          </cell>
        </row>
        <row r="1675">
          <cell r="D1675" t="str">
            <v>Vladislav</v>
          </cell>
          <cell r="E1675" t="str">
            <v>Jankových</v>
          </cell>
          <cell r="F1675" t="str">
            <v>Muž</v>
          </cell>
          <cell r="G1675" t="str">
            <v>091130/8101</v>
          </cell>
          <cell r="H1675" t="str">
            <v>Česká republika</v>
          </cell>
          <cell r="I1675" t="str">
            <v>Dvořákova</v>
          </cell>
          <cell r="J1675">
            <v>407</v>
          </cell>
          <cell r="K1675" t="str">
            <v>Adamov</v>
          </cell>
          <cell r="L1675">
            <v>67904</v>
          </cell>
          <cell r="M1675" t="str">
            <v>Jihomoravský kraj</v>
          </cell>
          <cell r="O1675" t="str">
            <v>vladislav.jankovych@czechsnowboarding.cz</v>
          </cell>
          <cell r="P1675">
            <v>40147</v>
          </cell>
          <cell r="Q1675">
            <v>14668326</v>
          </cell>
          <cell r="R1675" t="str">
            <v>Český snowboarding z.s.</v>
          </cell>
          <cell r="S1675" t="str">
            <v>Hlavní město Praha</v>
          </cell>
          <cell r="T1675" t="str">
            <v>SB</v>
          </cell>
        </row>
        <row r="1676">
          <cell r="D1676" t="str">
            <v>Ondra</v>
          </cell>
          <cell r="E1676" t="str">
            <v>Janků</v>
          </cell>
          <cell r="F1676" t="str">
            <v>Muž</v>
          </cell>
          <cell r="G1676" t="str">
            <v>870921/6329</v>
          </cell>
          <cell r="H1676" t="str">
            <v>Česká republika</v>
          </cell>
          <cell r="I1676" t="str">
            <v>Na konečné</v>
          </cell>
          <cell r="J1676">
            <v>312</v>
          </cell>
          <cell r="K1676" t="str">
            <v>Postřelmov</v>
          </cell>
          <cell r="L1676">
            <v>78969</v>
          </cell>
          <cell r="M1676" t="str">
            <v>Olomoucký kraj</v>
          </cell>
          <cell r="N1676" t="str">
            <v>4,20732E+11</v>
          </cell>
          <cell r="O1676" t="str">
            <v>janku@ceskysnowboarding.cz</v>
          </cell>
          <cell r="P1676">
            <v>32041</v>
          </cell>
          <cell r="Q1676">
            <v>10590181</v>
          </cell>
          <cell r="R1676" t="str">
            <v>Český snowboarding z.s.</v>
          </cell>
          <cell r="S1676" t="str">
            <v>Hlavní město Praha</v>
          </cell>
          <cell r="T1676" t="str">
            <v>SB</v>
          </cell>
        </row>
        <row r="1677">
          <cell r="D1677" t="str">
            <v>Patrik</v>
          </cell>
          <cell r="E1677" t="str">
            <v>Janků</v>
          </cell>
          <cell r="F1677" t="str">
            <v>Muž</v>
          </cell>
          <cell r="G1677" t="str">
            <v>680529/2241</v>
          </cell>
          <cell r="H1677" t="str">
            <v>Česká republika</v>
          </cell>
          <cell r="I1677" t="str">
            <v>Pod hradbami</v>
          </cell>
          <cell r="J1677">
            <v>661</v>
          </cell>
          <cell r="K1677" t="str">
            <v>Praha - Střešovice</v>
          </cell>
          <cell r="L1677">
            <v>16000</v>
          </cell>
          <cell r="M1677" t="str">
            <v>Hlavní město Praha</v>
          </cell>
          <cell r="O1677" t="str">
            <v>patrikjanku@ceskysnowboarding.cz</v>
          </cell>
          <cell r="P1677">
            <v>24987</v>
          </cell>
          <cell r="Q1677">
            <v>12982142</v>
          </cell>
          <cell r="R1677" t="str">
            <v>Český snowboarding z.s.</v>
          </cell>
          <cell r="S1677" t="str">
            <v>Hlavní město Praha</v>
          </cell>
          <cell r="T1677" t="str">
            <v>SB</v>
          </cell>
        </row>
        <row r="1678">
          <cell r="D1678" t="str">
            <v>Šárka</v>
          </cell>
          <cell r="E1678" t="str">
            <v>Janočková</v>
          </cell>
          <cell r="F1678" t="str">
            <v>Žena</v>
          </cell>
          <cell r="G1678" t="str">
            <v>065507/5091</v>
          </cell>
          <cell r="H1678" t="str">
            <v>Česká republika</v>
          </cell>
          <cell r="I1678" t="str">
            <v>Klíčanská</v>
          </cell>
          <cell r="J1678">
            <v>597</v>
          </cell>
          <cell r="K1678" t="str">
            <v>Praha - Kobylisy</v>
          </cell>
          <cell r="L1678">
            <v>18200</v>
          </cell>
          <cell r="M1678" t="str">
            <v>Hlavní město Praha</v>
          </cell>
          <cell r="O1678" t="str">
            <v>z.rimanova@seznam.cz</v>
          </cell>
          <cell r="P1678">
            <v>38844</v>
          </cell>
          <cell r="Q1678">
            <v>14502517</v>
          </cell>
          <cell r="R1678" t="str">
            <v>Snow Rockets, z.s.</v>
          </cell>
          <cell r="S1678" t="str">
            <v>Plzeňský kraj</v>
          </cell>
          <cell r="T1678" t="str">
            <v>SB</v>
          </cell>
        </row>
        <row r="1679">
          <cell r="D1679" t="str">
            <v>Radek</v>
          </cell>
          <cell r="E1679" t="str">
            <v>Janošte</v>
          </cell>
          <cell r="F1679" t="str">
            <v>Muž</v>
          </cell>
          <cell r="G1679" t="str">
            <v>830528/4592</v>
          </cell>
          <cell r="H1679" t="str">
            <v>Česká republika</v>
          </cell>
          <cell r="I1679" t="str">
            <v>U Svitavy</v>
          </cell>
          <cell r="J1679">
            <v>1077</v>
          </cell>
          <cell r="K1679" t="str">
            <v>Brno - Černovice</v>
          </cell>
          <cell r="L1679">
            <v>61800</v>
          </cell>
          <cell r="M1679" t="str">
            <v>Jihomoravský kraj</v>
          </cell>
          <cell r="O1679" t="str">
            <v>janoste@czechsnowboarding.cz</v>
          </cell>
          <cell r="P1679">
            <v>30464</v>
          </cell>
          <cell r="Q1679">
            <v>14636192</v>
          </cell>
          <cell r="R1679" t="str">
            <v>Český snowboarding z.s.</v>
          </cell>
          <cell r="S1679" t="str">
            <v>Hlavní město Praha</v>
          </cell>
          <cell r="T1679" t="str">
            <v>SB</v>
          </cell>
        </row>
        <row r="1680">
          <cell r="D1680" t="str">
            <v>Dominik</v>
          </cell>
          <cell r="E1680" t="str">
            <v>Janouch</v>
          </cell>
          <cell r="F1680" t="str">
            <v>Muž</v>
          </cell>
          <cell r="G1680" t="str">
            <v>031225/3733</v>
          </cell>
          <cell r="H1680" t="str">
            <v>Česká republika</v>
          </cell>
          <cell r="I1680" t="str">
            <v>Dolní Štěpanice</v>
          </cell>
          <cell r="J1680">
            <v>102</v>
          </cell>
          <cell r="K1680" t="str">
            <v>Benecko - Dolní Štěpanice</v>
          </cell>
          <cell r="L1680">
            <v>51401</v>
          </cell>
          <cell r="M1680" t="str">
            <v>Liberecký kraj</v>
          </cell>
          <cell r="N1680" t="str">
            <v>4,20606E+11</v>
          </cell>
          <cell r="O1680" t="str">
            <v>holmanjsefst@seznam.cz</v>
          </cell>
          <cell r="P1680">
            <v>37980</v>
          </cell>
          <cell r="Q1680">
            <v>11198958</v>
          </cell>
          <cell r="R1680" t="str">
            <v>Neregistrovaní</v>
          </cell>
          <cell r="S1680" t="str">
            <v>Liberecký kraj</v>
          </cell>
          <cell r="T1680" t="str">
            <v>BD</v>
          </cell>
        </row>
        <row r="1681">
          <cell r="D1681" t="str">
            <v>Denisa</v>
          </cell>
          <cell r="E1681" t="str">
            <v>Janouchová</v>
          </cell>
          <cell r="F1681" t="str">
            <v>Žena</v>
          </cell>
          <cell r="G1681" t="str">
            <v>736205/1917</v>
          </cell>
          <cell r="H1681" t="str">
            <v>Česká republika</v>
          </cell>
          <cell r="I1681" t="str">
            <v>Okružní</v>
          </cell>
          <cell r="J1681">
            <v>645</v>
          </cell>
          <cell r="K1681" t="str">
            <v>Bašť</v>
          </cell>
          <cell r="L1681">
            <v>25085</v>
          </cell>
          <cell r="M1681" t="str">
            <v>Středočeský kraj</v>
          </cell>
          <cell r="O1681" t="str">
            <v>denisajanouchova@ceskysnowboarding.cz</v>
          </cell>
          <cell r="P1681">
            <v>27003</v>
          </cell>
          <cell r="Q1681">
            <v>12971836</v>
          </cell>
          <cell r="R1681" t="str">
            <v>Český snowboarding z.s.</v>
          </cell>
          <cell r="S1681" t="str">
            <v>Hlavní město Praha</v>
          </cell>
          <cell r="T1681" t="str">
            <v>SB</v>
          </cell>
        </row>
        <row r="1682">
          <cell r="D1682" t="str">
            <v>Jan</v>
          </cell>
          <cell r="E1682" t="str">
            <v>Janouš</v>
          </cell>
          <cell r="F1682" t="str">
            <v>Muž</v>
          </cell>
          <cell r="G1682" t="str">
            <v>081214/7204</v>
          </cell>
          <cell r="H1682" t="str">
            <v>Česká republika</v>
          </cell>
          <cell r="I1682" t="str">
            <v>Horská</v>
          </cell>
          <cell r="K1682" t="str">
            <v>Mladé Buky (Česká republika)</v>
          </cell>
          <cell r="L1682">
            <v>54223</v>
          </cell>
          <cell r="O1682" t="str">
            <v>janous@skiresort.cz</v>
          </cell>
          <cell r="P1682">
            <v>39796</v>
          </cell>
          <cell r="Q1682">
            <v>14892840</v>
          </cell>
          <cell r="R1682" t="str">
            <v>Neregistrovaní</v>
          </cell>
          <cell r="S1682" t="str">
            <v>Královéhradecký kraj</v>
          </cell>
          <cell r="T1682" t="str">
            <v>SB</v>
          </cell>
        </row>
        <row r="1683">
          <cell r="D1683" t="str">
            <v>Marek</v>
          </cell>
          <cell r="E1683" t="str">
            <v>Janoušek</v>
          </cell>
          <cell r="F1683" t="str">
            <v>Muž</v>
          </cell>
          <cell r="G1683" t="str">
            <v>820315/0560</v>
          </cell>
          <cell r="H1683" t="str">
            <v>Česká republika</v>
          </cell>
          <cell r="I1683" t="str">
            <v>Chlístov</v>
          </cell>
          <cell r="J1683">
            <v>9</v>
          </cell>
          <cell r="K1683" t="str">
            <v>Neustupov - Chlístov</v>
          </cell>
          <cell r="L1683">
            <v>25786</v>
          </cell>
          <cell r="M1683" t="str">
            <v>Středočeský kraj</v>
          </cell>
          <cell r="N1683" t="str">
            <v>4,20776E+11</v>
          </cell>
          <cell r="O1683" t="str">
            <v>Marek631@seznam.cz</v>
          </cell>
          <cell r="P1683">
            <v>30025</v>
          </cell>
          <cell r="Q1683">
            <v>15327926</v>
          </cell>
          <cell r="R1683" t="str">
            <v>Neregistrovaní</v>
          </cell>
          <cell r="S1683" t="str">
            <v>Středočeský kraj</v>
          </cell>
          <cell r="T1683" t="str">
            <v>SB</v>
          </cell>
        </row>
        <row r="1684">
          <cell r="D1684" t="str">
            <v>Maxmilián</v>
          </cell>
          <cell r="E1684" t="str">
            <v>Janoušek</v>
          </cell>
          <cell r="F1684" t="str">
            <v>Muž</v>
          </cell>
          <cell r="G1684" t="str">
            <v>070716/4931</v>
          </cell>
          <cell r="H1684" t="str">
            <v>Česká republika</v>
          </cell>
          <cell r="I1684" t="str">
            <v>Nerudova</v>
          </cell>
          <cell r="J1684">
            <v>208</v>
          </cell>
          <cell r="K1684" t="str">
            <v>Praha - Malá Strana</v>
          </cell>
          <cell r="L1684">
            <v>11800</v>
          </cell>
          <cell r="M1684" t="str">
            <v>Hlavní město Praha</v>
          </cell>
          <cell r="O1684" t="str">
            <v>vesela.gizela@seznam.cz</v>
          </cell>
          <cell r="P1684">
            <v>39279</v>
          </cell>
          <cell r="Q1684">
            <v>13372162</v>
          </cell>
          <cell r="R1684" t="str">
            <v>Neregistrovaní</v>
          </cell>
          <cell r="S1684" t="str">
            <v>Hlavní město Praha</v>
          </cell>
          <cell r="T1684" t="str">
            <v>SB</v>
          </cell>
        </row>
        <row r="1685">
          <cell r="C1685">
            <v>887892</v>
          </cell>
          <cell r="D1685" t="str">
            <v>Adéla</v>
          </cell>
          <cell r="E1685" t="str">
            <v>Janoušková</v>
          </cell>
          <cell r="F1685" t="str">
            <v>Žena</v>
          </cell>
          <cell r="G1685" t="str">
            <v>056216/1589</v>
          </cell>
          <cell r="H1685" t="str">
            <v>Česká republika</v>
          </cell>
          <cell r="I1685" t="str">
            <v>Kundratice</v>
          </cell>
          <cell r="J1685">
            <v>68</v>
          </cell>
          <cell r="K1685" t="str">
            <v>Košťálov - Kundratice</v>
          </cell>
          <cell r="L1685">
            <v>51401</v>
          </cell>
          <cell r="M1685" t="str">
            <v>Liberecký kraj</v>
          </cell>
          <cell r="N1685" t="str">
            <v>4,20704E+11</v>
          </cell>
          <cell r="O1685" t="str">
            <v>vikuna2016@gmail.com</v>
          </cell>
          <cell r="P1685">
            <v>38702</v>
          </cell>
          <cell r="Q1685">
            <v>13660233</v>
          </cell>
          <cell r="R1685" t="str">
            <v>SA Špindlerův Mlýn, z.s.</v>
          </cell>
          <cell r="S1685" t="str">
            <v>Královéhradecký kraj</v>
          </cell>
          <cell r="T1685" t="str">
            <v>SB</v>
          </cell>
        </row>
        <row r="1686">
          <cell r="D1686" t="str">
            <v>Marek</v>
          </cell>
          <cell r="E1686" t="str">
            <v>Jansta</v>
          </cell>
          <cell r="F1686" t="str">
            <v>Muž</v>
          </cell>
          <cell r="G1686" t="str">
            <v>750710/3450</v>
          </cell>
          <cell r="H1686" t="str">
            <v>Česká republika</v>
          </cell>
          <cell r="I1686" t="str">
            <v>Komenského</v>
          </cell>
          <cell r="J1686">
            <v>894</v>
          </cell>
          <cell r="K1686" t="str">
            <v>Mnichovo Hradiště</v>
          </cell>
          <cell r="L1686">
            <v>29501</v>
          </cell>
          <cell r="M1686" t="str">
            <v>Středočeský kraj</v>
          </cell>
          <cell r="O1686" t="str">
            <v>jansta@akjamu.cz</v>
          </cell>
          <cell r="P1686">
            <v>27585</v>
          </cell>
          <cell r="Q1686">
            <v>13787242</v>
          </cell>
          <cell r="R1686" t="str">
            <v>Snowboard Club Malá Ohrada, z.s.</v>
          </cell>
          <cell r="S1686" t="str">
            <v>Hlavní město Praha</v>
          </cell>
          <cell r="T1686" t="str">
            <v>SB</v>
          </cell>
        </row>
        <row r="1687">
          <cell r="D1687" t="str">
            <v>Marek</v>
          </cell>
          <cell r="E1687" t="str">
            <v>Jansta</v>
          </cell>
          <cell r="F1687" t="str">
            <v>Muž</v>
          </cell>
          <cell r="G1687" t="str">
            <v>090711/2723</v>
          </cell>
          <cell r="H1687" t="str">
            <v>Česká republika</v>
          </cell>
          <cell r="I1687" t="str">
            <v>Komenského</v>
          </cell>
          <cell r="J1687">
            <v>894</v>
          </cell>
          <cell r="K1687" t="str">
            <v>Mnichovo Hradiště</v>
          </cell>
          <cell r="L1687">
            <v>29501</v>
          </cell>
          <cell r="M1687" t="str">
            <v>Středočeský kraj</v>
          </cell>
          <cell r="O1687" t="str">
            <v>marek@seznam.cz</v>
          </cell>
          <cell r="P1687">
            <v>40005</v>
          </cell>
          <cell r="Q1687">
            <v>15376729</v>
          </cell>
          <cell r="R1687" t="str">
            <v>Snowboard Club Malá Ohrada, z.s.</v>
          </cell>
          <cell r="S1687" t="str">
            <v>Hlavní město Praha</v>
          </cell>
          <cell r="T1687" t="str">
            <v>SB</v>
          </cell>
        </row>
        <row r="1688">
          <cell r="D1688" t="str">
            <v>Emma</v>
          </cell>
          <cell r="E1688" t="str">
            <v>Janstová</v>
          </cell>
          <cell r="F1688" t="str">
            <v>Žena</v>
          </cell>
          <cell r="G1688" t="str">
            <v>075228/2696</v>
          </cell>
          <cell r="H1688" t="str">
            <v>Česká republika</v>
          </cell>
          <cell r="I1688" t="str">
            <v>Komenského</v>
          </cell>
          <cell r="J1688">
            <v>894</v>
          </cell>
          <cell r="K1688" t="str">
            <v>Mnichovo Hradiště</v>
          </cell>
          <cell r="L1688">
            <v>29501</v>
          </cell>
          <cell r="M1688" t="str">
            <v>Středočeský kraj</v>
          </cell>
          <cell r="O1688" t="str">
            <v>lprokopec@email.cz</v>
          </cell>
          <cell r="P1688">
            <v>39141</v>
          </cell>
          <cell r="Q1688">
            <v>14230816</v>
          </cell>
          <cell r="R1688" t="str">
            <v>Snowboard Club Malá Ohrada, z.s.</v>
          </cell>
          <cell r="S1688" t="str">
            <v>Hlavní město Praha</v>
          </cell>
          <cell r="T1688" t="str">
            <v>SB</v>
          </cell>
        </row>
        <row r="1689">
          <cell r="D1689" t="str">
            <v>Monika</v>
          </cell>
          <cell r="E1689" t="str">
            <v>Janstová</v>
          </cell>
          <cell r="F1689" t="str">
            <v>Žena</v>
          </cell>
          <cell r="G1689" t="str">
            <v>876229/0900</v>
          </cell>
          <cell r="H1689" t="str">
            <v>Česká republika</v>
          </cell>
          <cell r="I1689" t="str">
            <v>Břežany II</v>
          </cell>
          <cell r="J1689">
            <v>181</v>
          </cell>
          <cell r="K1689" t="str">
            <v>Břežany II</v>
          </cell>
          <cell r="L1689">
            <v>28201</v>
          </cell>
          <cell r="M1689" t="str">
            <v>Středočeský kraj</v>
          </cell>
          <cell r="N1689" t="str">
            <v>4,20724E+11</v>
          </cell>
          <cell r="O1689" t="str">
            <v>monikajanstova@gmail.com</v>
          </cell>
          <cell r="P1689">
            <v>32140</v>
          </cell>
          <cell r="Q1689">
            <v>11670218</v>
          </cell>
          <cell r="R1689" t="str">
            <v>Neregistrovaní</v>
          </cell>
          <cell r="S1689" t="str">
            <v>Středočeský kraj</v>
          </cell>
          <cell r="T1689" t="str">
            <v>SB</v>
          </cell>
        </row>
        <row r="1690">
          <cell r="D1690" t="str">
            <v>Zuzana</v>
          </cell>
          <cell r="E1690" t="str">
            <v>Janstová</v>
          </cell>
          <cell r="F1690" t="str">
            <v>Žena</v>
          </cell>
          <cell r="G1690" t="str">
            <v>716115/7982</v>
          </cell>
          <cell r="H1690" t="str">
            <v>Česká republika</v>
          </cell>
          <cell r="I1690" t="str">
            <v>Komenského</v>
          </cell>
          <cell r="J1690">
            <v>894</v>
          </cell>
          <cell r="K1690" t="str">
            <v>Mnichovo Hradiště</v>
          </cell>
          <cell r="L1690">
            <v>29501</v>
          </cell>
          <cell r="M1690" t="str">
            <v>Středočeský kraj</v>
          </cell>
          <cell r="O1690" t="str">
            <v>jansta@akjamu.cz</v>
          </cell>
          <cell r="P1690">
            <v>26252</v>
          </cell>
          <cell r="Q1690">
            <v>13787343</v>
          </cell>
          <cell r="R1690" t="str">
            <v>Neregistrovaní</v>
          </cell>
          <cell r="S1690" t="str">
            <v>Středočeský kraj</v>
          </cell>
          <cell r="T1690" t="str">
            <v>SB</v>
          </cell>
        </row>
        <row r="1691">
          <cell r="C1691">
            <v>774314</v>
          </cell>
          <cell r="D1691" t="str">
            <v>Lukáš</v>
          </cell>
          <cell r="E1691" t="str">
            <v>Janura</v>
          </cell>
          <cell r="F1691" t="str">
            <v>Muž</v>
          </cell>
          <cell r="G1691" t="str">
            <v>790422/2458</v>
          </cell>
          <cell r="H1691" t="str">
            <v>Česká republika</v>
          </cell>
          <cell r="I1691" t="str">
            <v>Březenecká</v>
          </cell>
          <cell r="J1691">
            <v>4455</v>
          </cell>
          <cell r="K1691" t="str">
            <v>Chomutov</v>
          </cell>
          <cell r="L1691">
            <v>43004</v>
          </cell>
          <cell r="M1691" t="str">
            <v>Ústecký kraj</v>
          </cell>
          <cell r="O1691" t="str">
            <v>janura@sportclub2000.eu</v>
          </cell>
          <cell r="P1691">
            <v>28967</v>
          </cell>
          <cell r="Q1691">
            <v>10417807</v>
          </cell>
          <cell r="R1691" t="str">
            <v>Sport Club 2000, z.s.</v>
          </cell>
          <cell r="S1691" t="str">
            <v>Ústecký kraj</v>
          </cell>
          <cell r="T1691" t="str">
            <v>SB</v>
          </cell>
        </row>
        <row r="1692">
          <cell r="D1692" t="str">
            <v>Michal</v>
          </cell>
          <cell r="E1692" t="str">
            <v>Januš</v>
          </cell>
          <cell r="F1692" t="str">
            <v>Muž</v>
          </cell>
          <cell r="G1692" t="str">
            <v>840329/0984</v>
          </cell>
          <cell r="H1692" t="str">
            <v>Česká republika</v>
          </cell>
          <cell r="I1692" t="str">
            <v>Benátky</v>
          </cell>
          <cell r="J1692">
            <v>1891</v>
          </cell>
          <cell r="K1692" t="str">
            <v>Vsetín</v>
          </cell>
          <cell r="L1692">
            <v>75501</v>
          </cell>
          <cell r="M1692" t="str">
            <v>Zlínský kraj</v>
          </cell>
          <cell r="O1692" t="str">
            <v>janus@ceskysnowboarding.cz</v>
          </cell>
          <cell r="P1692">
            <v>30770</v>
          </cell>
          <cell r="Q1692">
            <v>10869663</v>
          </cell>
          <cell r="R1692" t="str">
            <v>Český snowboarding z.s.</v>
          </cell>
          <cell r="S1692" t="str">
            <v>Hlavní město Praha</v>
          </cell>
          <cell r="T1692" t="str">
            <v>SB</v>
          </cell>
        </row>
        <row r="1693">
          <cell r="D1693" t="str">
            <v>Markéta</v>
          </cell>
          <cell r="E1693" t="str">
            <v>Jarkovská</v>
          </cell>
          <cell r="F1693" t="str">
            <v>Žena</v>
          </cell>
          <cell r="G1693" t="str">
            <v>955517/3650</v>
          </cell>
          <cell r="H1693" t="str">
            <v>Česká republika</v>
          </cell>
          <cell r="I1693" t="str">
            <v>Provoz</v>
          </cell>
          <cell r="J1693">
            <v>17</v>
          </cell>
          <cell r="K1693" t="str">
            <v>Val - Provoz</v>
          </cell>
          <cell r="L1693">
            <v>51801</v>
          </cell>
          <cell r="M1693" t="str">
            <v>Královéhradecký kraj</v>
          </cell>
          <cell r="O1693" t="str">
            <v>jarkovskamarketa@gmail.com</v>
          </cell>
          <cell r="P1693">
            <v>34836</v>
          </cell>
          <cell r="Q1693">
            <v>14254357</v>
          </cell>
          <cell r="R1693" t="str">
            <v>Veřejná lyžařská škola Dobruška, z.s.</v>
          </cell>
          <cell r="S1693" t="str">
            <v>Královéhradecký kraj</v>
          </cell>
          <cell r="T1693" t="str">
            <v>SB</v>
          </cell>
        </row>
        <row r="1694">
          <cell r="D1694" t="str">
            <v>Jaroslav</v>
          </cell>
          <cell r="E1694" t="str">
            <v>Jarolímek</v>
          </cell>
          <cell r="F1694" t="str">
            <v>Muž</v>
          </cell>
          <cell r="G1694" t="str">
            <v>971002/1662</v>
          </cell>
          <cell r="H1694" t="str">
            <v>Česká republika</v>
          </cell>
          <cell r="I1694" t="str">
            <v>Hartmanice</v>
          </cell>
          <cell r="K1694" t="str">
            <v>Hartmanice (Česká republika)</v>
          </cell>
          <cell r="L1694">
            <v>34201</v>
          </cell>
          <cell r="N1694" t="str">
            <v>4,20735E+11</v>
          </cell>
          <cell r="O1694" t="str">
            <v>shaun123@email.cz</v>
          </cell>
          <cell r="P1694">
            <v>35705</v>
          </cell>
          <cell r="Q1694">
            <v>11851989</v>
          </cell>
          <cell r="R1694" t="str">
            <v>Neregistrovaní</v>
          </cell>
          <cell r="S1694" t="str">
            <v>Hlavní město Praha</v>
          </cell>
          <cell r="T1694" t="str">
            <v>SB</v>
          </cell>
        </row>
        <row r="1695">
          <cell r="C1695">
            <v>776352</v>
          </cell>
          <cell r="D1695" t="str">
            <v>Jakub</v>
          </cell>
          <cell r="E1695" t="str">
            <v>Jaša</v>
          </cell>
          <cell r="F1695" t="str">
            <v>Muž</v>
          </cell>
          <cell r="G1695" t="str">
            <v>100408/4466</v>
          </cell>
          <cell r="H1695" t="str">
            <v>Česká republika</v>
          </cell>
          <cell r="I1695" t="str">
            <v>Jeronýmova</v>
          </cell>
          <cell r="J1695">
            <v>710</v>
          </cell>
          <cell r="K1695" t="str">
            <v>Poděbrady III</v>
          </cell>
          <cell r="L1695">
            <v>29001</v>
          </cell>
          <cell r="M1695" t="str">
            <v>Středočeský kraj</v>
          </cell>
          <cell r="N1695" t="str">
            <v>4,20724E+11</v>
          </cell>
          <cell r="O1695" t="str">
            <v>jasap@seznam.cz</v>
          </cell>
          <cell r="P1695">
            <v>40276</v>
          </cell>
          <cell r="Q1695">
            <v>15412091</v>
          </cell>
          <cell r="R1695" t="str">
            <v>AktivKid z.s.</v>
          </cell>
          <cell r="S1695" t="str">
            <v>Středočeský kraj</v>
          </cell>
          <cell r="T1695" t="str">
            <v>SB</v>
          </cell>
        </row>
        <row r="1696">
          <cell r="D1696" t="str">
            <v>Magdaléna</v>
          </cell>
          <cell r="E1696" t="str">
            <v>Jašková</v>
          </cell>
          <cell r="F1696" t="str">
            <v>Žena</v>
          </cell>
          <cell r="G1696" t="str">
            <v>045409/7105</v>
          </cell>
          <cell r="H1696" t="str">
            <v>Česká republika</v>
          </cell>
          <cell r="I1696" t="str">
            <v>Slezská</v>
          </cell>
          <cell r="J1696">
            <v>1429</v>
          </cell>
          <cell r="K1696" t="str">
            <v>Rožnov pod Radhoštěm</v>
          </cell>
          <cell r="L1696">
            <v>75661</v>
          </cell>
          <cell r="M1696" t="str">
            <v>Zlínský kraj</v>
          </cell>
          <cell r="N1696" t="str">
            <v>4,20734E+11</v>
          </cell>
          <cell r="O1696" t="str">
            <v>mafdalena.jaskova@czechsnowboarding.cz</v>
          </cell>
          <cell r="P1696">
            <v>38086</v>
          </cell>
          <cell r="Q1696">
            <v>14697224</v>
          </cell>
          <cell r="R1696" t="str">
            <v>Český snowboarding z.s.</v>
          </cell>
          <cell r="S1696" t="str">
            <v>Hlavní město Praha</v>
          </cell>
          <cell r="T1696" t="str">
            <v>SB</v>
          </cell>
        </row>
        <row r="1697">
          <cell r="D1697" t="str">
            <v>Andrea</v>
          </cell>
          <cell r="E1697" t="str">
            <v>Jebavá</v>
          </cell>
          <cell r="F1697" t="str">
            <v>Žena</v>
          </cell>
          <cell r="G1697" t="str">
            <v>746101/2570</v>
          </cell>
          <cell r="H1697" t="str">
            <v>Česká republika</v>
          </cell>
          <cell r="I1697" t="str">
            <v>Legií</v>
          </cell>
          <cell r="J1697">
            <v>846</v>
          </cell>
          <cell r="K1697" t="str">
            <v>Liberec XII-Staré Pavlovice</v>
          </cell>
          <cell r="L1697">
            <v>46001</v>
          </cell>
          <cell r="M1697" t="str">
            <v>Liberecký kraj</v>
          </cell>
          <cell r="O1697" t="str">
            <v>jea@ysr.cz</v>
          </cell>
          <cell r="P1697">
            <v>27334</v>
          </cell>
          <cell r="Q1697">
            <v>13423288</v>
          </cell>
          <cell r="R1697" t="str">
            <v>Spolek Y.S.R.</v>
          </cell>
          <cell r="S1697" t="str">
            <v>Liberecký kraj</v>
          </cell>
          <cell r="T1697" t="str">
            <v>SB</v>
          </cell>
        </row>
        <row r="1698">
          <cell r="D1698" t="str">
            <v>Dana</v>
          </cell>
          <cell r="E1698" t="str">
            <v>Jebavá</v>
          </cell>
          <cell r="F1698" t="str">
            <v>Žena</v>
          </cell>
          <cell r="G1698" t="str">
            <v>785922/4461</v>
          </cell>
          <cell r="H1698" t="str">
            <v>Česká republika</v>
          </cell>
          <cell r="I1698" t="str">
            <v>Zayerova alej</v>
          </cell>
          <cell r="K1698" t="str">
            <v>Praha 6 (Česká republika)</v>
          </cell>
          <cell r="L1698">
            <v>16017</v>
          </cell>
          <cell r="O1698" t="str">
            <v>daneckaz@seznam.cz</v>
          </cell>
          <cell r="P1698">
            <v>28755</v>
          </cell>
          <cell r="Q1698">
            <v>12926972</v>
          </cell>
          <cell r="R1698" t="str">
            <v>Český snowboarding z.s.</v>
          </cell>
          <cell r="S1698" t="str">
            <v>Hlavní město Praha</v>
          </cell>
          <cell r="T1698" t="str">
            <v>SB</v>
          </cell>
        </row>
        <row r="1699">
          <cell r="D1699" t="str">
            <v>Kristýna</v>
          </cell>
          <cell r="E1699" t="str">
            <v>Jebavá</v>
          </cell>
          <cell r="F1699" t="str">
            <v>Žena</v>
          </cell>
          <cell r="G1699" t="str">
            <v>995808/2728</v>
          </cell>
          <cell r="H1699" t="str">
            <v>Česká republika</v>
          </cell>
          <cell r="I1699" t="str">
            <v>Legií</v>
          </cell>
          <cell r="J1699">
            <v>846</v>
          </cell>
          <cell r="K1699" t="str">
            <v>Liberec XII-Staré Pavlovice</v>
          </cell>
          <cell r="L1699">
            <v>46001</v>
          </cell>
          <cell r="M1699" t="str">
            <v>Liberecký kraj</v>
          </cell>
          <cell r="O1699" t="str">
            <v>jk@ysr.cz</v>
          </cell>
          <cell r="P1699">
            <v>36380</v>
          </cell>
          <cell r="Q1699">
            <v>13423389</v>
          </cell>
          <cell r="R1699" t="str">
            <v>Spolek Y.S.R.</v>
          </cell>
          <cell r="S1699" t="str">
            <v>Liberecký kraj</v>
          </cell>
          <cell r="T1699" t="str">
            <v>SB</v>
          </cell>
        </row>
        <row r="1700">
          <cell r="D1700" t="str">
            <v>Lucie</v>
          </cell>
          <cell r="E1700" t="str">
            <v>Jebavá</v>
          </cell>
          <cell r="F1700" t="str">
            <v>Žena</v>
          </cell>
          <cell r="G1700" t="str">
            <v>065803/2419</v>
          </cell>
          <cell r="H1700" t="str">
            <v>Česká republika</v>
          </cell>
          <cell r="I1700" t="str">
            <v>Legií</v>
          </cell>
          <cell r="J1700">
            <v>846</v>
          </cell>
          <cell r="K1700" t="str">
            <v>Liberec XII-Staré Pavlovice</v>
          </cell>
          <cell r="L1700">
            <v>46001</v>
          </cell>
          <cell r="M1700" t="str">
            <v>Liberecký kraj</v>
          </cell>
          <cell r="O1700" t="str">
            <v>jl@ysr.cz</v>
          </cell>
          <cell r="P1700">
            <v>38932</v>
          </cell>
          <cell r="Q1700">
            <v>13423490</v>
          </cell>
          <cell r="R1700" t="str">
            <v>Spolek Y.S.R.</v>
          </cell>
          <cell r="S1700" t="str">
            <v>Liberecký kraj</v>
          </cell>
          <cell r="T1700" t="str">
            <v>SB</v>
          </cell>
        </row>
        <row r="1701">
          <cell r="D1701" t="str">
            <v>Marek</v>
          </cell>
          <cell r="E1701" t="str">
            <v>Jebavý</v>
          </cell>
          <cell r="F1701" t="str">
            <v>Muž</v>
          </cell>
          <cell r="G1701" t="str">
            <v>730618/2565</v>
          </cell>
          <cell r="H1701" t="str">
            <v>Česká republika</v>
          </cell>
          <cell r="I1701" t="str">
            <v>Legií</v>
          </cell>
          <cell r="J1701">
            <v>846</v>
          </cell>
          <cell r="K1701" t="str">
            <v>Liberec XII-Staré Pavlovice</v>
          </cell>
          <cell r="L1701">
            <v>46001</v>
          </cell>
          <cell r="M1701" t="str">
            <v>Liberecký kraj</v>
          </cell>
          <cell r="O1701" t="str">
            <v>jm@ysr.cz</v>
          </cell>
          <cell r="P1701">
            <v>26833</v>
          </cell>
          <cell r="Q1701">
            <v>13423591</v>
          </cell>
          <cell r="R1701" t="str">
            <v>Spolek Y.S.R.</v>
          </cell>
          <cell r="S1701" t="str">
            <v>Liberecký kraj</v>
          </cell>
          <cell r="T1701" t="str">
            <v>SB</v>
          </cell>
        </row>
        <row r="1702">
          <cell r="D1702" t="str">
            <v>Radim</v>
          </cell>
          <cell r="E1702" t="str">
            <v>Jebavý</v>
          </cell>
          <cell r="F1702" t="str">
            <v>Muž</v>
          </cell>
          <cell r="G1702" t="str">
            <v>730821/4485</v>
          </cell>
          <cell r="H1702" t="str">
            <v>Česká republika</v>
          </cell>
          <cell r="I1702" t="str">
            <v>Zeyerova alej</v>
          </cell>
          <cell r="J1702">
            <v>1835</v>
          </cell>
          <cell r="K1702" t="str">
            <v>Praha - Břevnov</v>
          </cell>
          <cell r="L1702">
            <v>16200</v>
          </cell>
          <cell r="M1702" t="str">
            <v>Hlavní město Praha</v>
          </cell>
          <cell r="O1702" t="str">
            <v>radim.jebavy@email.cz</v>
          </cell>
          <cell r="P1702">
            <v>26897</v>
          </cell>
          <cell r="Q1702">
            <v>13013868</v>
          </cell>
          <cell r="R1702" t="str">
            <v>Český snowboarding z.s.</v>
          </cell>
          <cell r="S1702" t="str">
            <v>Hlavní město Praha</v>
          </cell>
          <cell r="T1702" t="str">
            <v>SB</v>
          </cell>
        </row>
        <row r="1703">
          <cell r="D1703" t="str">
            <v>Miroslav</v>
          </cell>
          <cell r="E1703" t="str">
            <v>Jebousek</v>
          </cell>
          <cell r="F1703" t="str">
            <v>Muž</v>
          </cell>
          <cell r="G1703" t="str">
            <v>700919/3675</v>
          </cell>
          <cell r="H1703" t="str">
            <v>Česká republika</v>
          </cell>
          <cell r="I1703" t="str">
            <v>Říčky</v>
          </cell>
          <cell r="K1703" t="str">
            <v>Orlické Podhůří (Česká republika)</v>
          </cell>
          <cell r="L1703" t="str">
            <v>562 01</v>
          </cell>
          <cell r="O1703" t="str">
            <v>jebousekm@seznam.cz</v>
          </cell>
          <cell r="P1703">
            <v>25830</v>
          </cell>
          <cell r="Q1703">
            <v>13001037</v>
          </cell>
          <cell r="R1703" t="str">
            <v>Český snowboarding z.s.</v>
          </cell>
          <cell r="S1703" t="str">
            <v>Hlavní město Praha</v>
          </cell>
          <cell r="T1703" t="str">
            <v>SB</v>
          </cell>
        </row>
        <row r="1704">
          <cell r="D1704" t="str">
            <v>Eliška</v>
          </cell>
          <cell r="E1704" t="str">
            <v>Jebousková</v>
          </cell>
          <cell r="F1704" t="str">
            <v>Žena</v>
          </cell>
          <cell r="G1704" t="str">
            <v>045908/7002</v>
          </cell>
          <cell r="H1704" t="str">
            <v>Česká republika</v>
          </cell>
          <cell r="I1704" t="str">
            <v>Říčky</v>
          </cell>
          <cell r="K1704" t="str">
            <v>Ústí nad Orlicí (Česká republika)</v>
          </cell>
          <cell r="L1704" t="str">
            <v>562 01</v>
          </cell>
          <cell r="O1704" t="str">
            <v>informace@snowkidz.cz</v>
          </cell>
          <cell r="P1704">
            <v>38238</v>
          </cell>
          <cell r="Q1704">
            <v>16075937</v>
          </cell>
          <cell r="R1704" t="str">
            <v>SnowKidz z.s.</v>
          </cell>
          <cell r="S1704" t="str">
            <v>Hlavní město Praha</v>
          </cell>
          <cell r="T1704" t="str">
            <v>SB</v>
          </cell>
        </row>
        <row r="1705">
          <cell r="D1705" t="str">
            <v>Lukáš</v>
          </cell>
          <cell r="E1705" t="str">
            <v>Jedinák</v>
          </cell>
          <cell r="F1705" t="str">
            <v>Muž</v>
          </cell>
          <cell r="G1705" t="str">
            <v>760713/1004</v>
          </cell>
          <cell r="H1705" t="str">
            <v>Česká republika</v>
          </cell>
          <cell r="I1705" t="str">
            <v>Sokolovská</v>
          </cell>
          <cell r="J1705">
            <v>2495</v>
          </cell>
          <cell r="K1705" t="str">
            <v>Přerov I-Město</v>
          </cell>
          <cell r="L1705">
            <v>75002</v>
          </cell>
          <cell r="M1705" t="str">
            <v>Olomoucký kraj</v>
          </cell>
          <cell r="O1705" t="str">
            <v>jedinak@seznam.cz</v>
          </cell>
          <cell r="P1705">
            <v>27954</v>
          </cell>
          <cell r="Q1705">
            <v>10859054</v>
          </cell>
          <cell r="R1705" t="str">
            <v>Český snowboarding z.s.</v>
          </cell>
          <cell r="S1705" t="str">
            <v>Hlavní město Praha</v>
          </cell>
          <cell r="T1705" t="str">
            <v>SB</v>
          </cell>
        </row>
        <row r="1706">
          <cell r="D1706" t="str">
            <v>František</v>
          </cell>
          <cell r="E1706" t="str">
            <v>Jedlička</v>
          </cell>
          <cell r="F1706" t="str">
            <v>Muž</v>
          </cell>
          <cell r="G1706" t="str">
            <v>050925/1963</v>
          </cell>
          <cell r="H1706" t="str">
            <v>Česká republika</v>
          </cell>
          <cell r="I1706" t="str">
            <v>Hřebečská</v>
          </cell>
          <cell r="J1706">
            <v>724</v>
          </cell>
          <cell r="K1706" t="str">
            <v>Buštěhrad</v>
          </cell>
          <cell r="L1706">
            <v>27343</v>
          </cell>
          <cell r="M1706" t="str">
            <v>Středočeský kraj</v>
          </cell>
          <cell r="O1706" t="str">
            <v>jedlicka.frantisek@czechsnowboarding.cz</v>
          </cell>
          <cell r="P1706">
            <v>38620</v>
          </cell>
          <cell r="Q1706">
            <v>14618412</v>
          </cell>
          <cell r="R1706" t="str">
            <v>Český snowboarding z.s.</v>
          </cell>
          <cell r="S1706" t="str">
            <v>Hlavní město Praha</v>
          </cell>
          <cell r="T1706" t="str">
            <v>SB</v>
          </cell>
        </row>
        <row r="1707">
          <cell r="D1707" t="str">
            <v>Blanka</v>
          </cell>
          <cell r="E1707" t="str">
            <v>Jedličková</v>
          </cell>
          <cell r="F1707" t="str">
            <v>Žena</v>
          </cell>
          <cell r="G1707" t="str">
            <v>876030/7204</v>
          </cell>
          <cell r="H1707" t="str">
            <v>Česká republika</v>
          </cell>
          <cell r="I1707" t="str">
            <v>Kramolna</v>
          </cell>
          <cell r="J1707">
            <v>175</v>
          </cell>
          <cell r="K1707" t="str">
            <v>Kramolna</v>
          </cell>
          <cell r="L1707">
            <v>54701</v>
          </cell>
          <cell r="M1707" t="str">
            <v>Královéhradecký kraj</v>
          </cell>
          <cell r="N1707" t="str">
            <v>4,20776E+11</v>
          </cell>
          <cell r="O1707" t="str">
            <v>jedlickova@ceskysnowboarding.cz</v>
          </cell>
          <cell r="P1707">
            <v>32080</v>
          </cell>
          <cell r="Q1707">
            <v>10608975</v>
          </cell>
          <cell r="R1707" t="str">
            <v>Český snowboarding z.s.</v>
          </cell>
          <cell r="S1707" t="str">
            <v>Hlavní město Praha</v>
          </cell>
          <cell r="T1707" t="str">
            <v>SB</v>
          </cell>
        </row>
        <row r="1708">
          <cell r="D1708" t="str">
            <v>Klára</v>
          </cell>
          <cell r="E1708" t="str">
            <v>Jedličková</v>
          </cell>
          <cell r="F1708" t="str">
            <v>Žena</v>
          </cell>
          <cell r="G1708" t="str">
            <v>096113/1941</v>
          </cell>
          <cell r="H1708" t="str">
            <v>Česká republika</v>
          </cell>
          <cell r="I1708" t="str">
            <v>Hřebečská</v>
          </cell>
          <cell r="J1708">
            <v>724</v>
          </cell>
          <cell r="K1708" t="str">
            <v>Buštěhrad</v>
          </cell>
          <cell r="L1708">
            <v>27343</v>
          </cell>
          <cell r="M1708" t="str">
            <v>Středočeský kraj</v>
          </cell>
          <cell r="O1708" t="str">
            <v>jedlickova.klara@czechsnowboarding.cz</v>
          </cell>
          <cell r="P1708">
            <v>40130</v>
          </cell>
          <cell r="Q1708">
            <v>14618311</v>
          </cell>
          <cell r="R1708" t="str">
            <v>Český snowboarding z.s.</v>
          </cell>
          <cell r="S1708" t="str">
            <v>Hlavní město Praha</v>
          </cell>
          <cell r="T1708" t="str">
            <v>SB</v>
          </cell>
        </row>
        <row r="1709">
          <cell r="D1709" t="str">
            <v>Petra</v>
          </cell>
          <cell r="E1709" t="str">
            <v>Jedličková</v>
          </cell>
          <cell r="F1709" t="str">
            <v>Žena</v>
          </cell>
          <cell r="G1709" t="str">
            <v>055527/3092</v>
          </cell>
          <cell r="H1709" t="str">
            <v>Česká republika</v>
          </cell>
          <cell r="I1709" t="str">
            <v>Dvořákova</v>
          </cell>
          <cell r="J1709">
            <v>327</v>
          </cell>
          <cell r="K1709" t="str">
            <v>Nový Jičín</v>
          </cell>
          <cell r="L1709">
            <v>74101</v>
          </cell>
          <cell r="M1709" t="str">
            <v>Moravskoslezský kraj</v>
          </cell>
          <cell r="N1709" t="str">
            <v>4,20734E+11</v>
          </cell>
          <cell r="O1709" t="str">
            <v>petra.jedlickova@czechsnowboarding.cz</v>
          </cell>
          <cell r="P1709">
            <v>38499</v>
          </cell>
          <cell r="Q1709">
            <v>14702072</v>
          </cell>
          <cell r="R1709" t="str">
            <v>Český snowboarding z.s.</v>
          </cell>
          <cell r="S1709" t="str">
            <v>Hlavní město Praha</v>
          </cell>
          <cell r="T1709" t="str">
            <v>SB</v>
          </cell>
        </row>
        <row r="1710">
          <cell r="D1710" t="str">
            <v>Filip</v>
          </cell>
          <cell r="E1710" t="str">
            <v>Jech</v>
          </cell>
          <cell r="F1710" t="str">
            <v>Muž</v>
          </cell>
          <cell r="G1710" t="str">
            <v>040823/4651</v>
          </cell>
          <cell r="H1710" t="str">
            <v>Česká republika</v>
          </cell>
          <cell r="I1710" t="str">
            <v>Pod Černou skálou</v>
          </cell>
          <cell r="J1710">
            <v>659</v>
          </cell>
          <cell r="K1710" t="str">
            <v>Klecany</v>
          </cell>
          <cell r="L1710">
            <v>25067</v>
          </cell>
          <cell r="M1710" t="str">
            <v>Středočeský kraj</v>
          </cell>
          <cell r="N1710" t="str">
            <v>4,20777E+11</v>
          </cell>
          <cell r="O1710" t="str">
            <v>martina.jechova@seznam.cz</v>
          </cell>
          <cell r="P1710">
            <v>38222</v>
          </cell>
          <cell r="Q1710">
            <v>14500291</v>
          </cell>
          <cell r="R1710" t="str">
            <v>AktivKid z.s.</v>
          </cell>
          <cell r="S1710" t="str">
            <v>Středočeský kraj</v>
          </cell>
          <cell r="T1710" t="str">
            <v>SB</v>
          </cell>
        </row>
        <row r="1711">
          <cell r="C1711">
            <v>776351</v>
          </cell>
          <cell r="D1711" t="str">
            <v>Lukáš</v>
          </cell>
          <cell r="E1711" t="str">
            <v>Jech</v>
          </cell>
          <cell r="F1711" t="str">
            <v>Muž</v>
          </cell>
          <cell r="G1711" t="str">
            <v>100111/4719</v>
          </cell>
          <cell r="H1711" t="str">
            <v>Česká republika</v>
          </cell>
          <cell r="I1711" t="str">
            <v>Pod Černou skálou</v>
          </cell>
          <cell r="J1711">
            <v>659</v>
          </cell>
          <cell r="K1711" t="str">
            <v>Klecany</v>
          </cell>
          <cell r="L1711">
            <v>25067</v>
          </cell>
          <cell r="M1711" t="str">
            <v>Středočeský kraj</v>
          </cell>
          <cell r="O1711" t="str">
            <v>martina.jechova@seznam.cz</v>
          </cell>
          <cell r="P1711">
            <v>40189</v>
          </cell>
          <cell r="Q1711">
            <v>14499685</v>
          </cell>
          <cell r="R1711" t="str">
            <v>AktivKid z.s.</v>
          </cell>
          <cell r="S1711" t="str">
            <v>Středočeský kraj</v>
          </cell>
          <cell r="T1711" t="str">
            <v>SB</v>
          </cell>
        </row>
        <row r="1712">
          <cell r="D1712" t="str">
            <v>Petr</v>
          </cell>
          <cell r="E1712" t="str">
            <v>Jech</v>
          </cell>
          <cell r="F1712" t="str">
            <v>Muž</v>
          </cell>
          <cell r="G1712" t="str">
            <v>690222/0193</v>
          </cell>
          <cell r="H1712" t="str">
            <v>Česká republika</v>
          </cell>
          <cell r="I1712" t="str">
            <v>Hradešínská</v>
          </cell>
          <cell r="J1712">
            <v>2320</v>
          </cell>
          <cell r="K1712" t="str">
            <v>Praha - Vinohrady</v>
          </cell>
          <cell r="L1712">
            <v>10100</v>
          </cell>
          <cell r="M1712" t="str">
            <v>Hlavní město Praha</v>
          </cell>
          <cell r="N1712" t="str">
            <v>4,20602E+11</v>
          </cell>
          <cell r="O1712" t="str">
            <v>petr.jech@seznam.cz</v>
          </cell>
          <cell r="P1712">
            <v>25256</v>
          </cell>
          <cell r="Q1712">
            <v>15770385</v>
          </cell>
          <cell r="R1712" t="str">
            <v>AktivKid z.s.</v>
          </cell>
          <cell r="S1712" t="str">
            <v>Středočeský kraj</v>
          </cell>
          <cell r="T1712" t="str">
            <v>SB</v>
          </cell>
        </row>
        <row r="1713">
          <cell r="C1713">
            <v>888884</v>
          </cell>
          <cell r="D1713" t="str">
            <v>Linda</v>
          </cell>
          <cell r="E1713" t="str">
            <v>Jechová</v>
          </cell>
          <cell r="F1713" t="str">
            <v>Žena</v>
          </cell>
          <cell r="G1713" t="str">
            <v>075327/4632</v>
          </cell>
          <cell r="H1713" t="str">
            <v>Česká republika</v>
          </cell>
          <cell r="I1713" t="str">
            <v>Pod Černou skálou</v>
          </cell>
          <cell r="J1713">
            <v>659</v>
          </cell>
          <cell r="K1713" t="str">
            <v>Klecany</v>
          </cell>
          <cell r="L1713">
            <v>25067</v>
          </cell>
          <cell r="M1713" t="str">
            <v>Středočeský kraj</v>
          </cell>
          <cell r="O1713" t="str">
            <v>martina.jechova@seznam.cz</v>
          </cell>
          <cell r="P1713">
            <v>39168</v>
          </cell>
          <cell r="Q1713">
            <v>14499786</v>
          </cell>
          <cell r="R1713" t="str">
            <v>100. Hard, z.s.</v>
          </cell>
          <cell r="S1713" t="str">
            <v>Středočeský kraj</v>
          </cell>
          <cell r="T1713" t="str">
            <v>SB</v>
          </cell>
        </row>
        <row r="1714">
          <cell r="D1714" t="str">
            <v>Martina</v>
          </cell>
          <cell r="E1714" t="str">
            <v>Jechová</v>
          </cell>
          <cell r="F1714" t="str">
            <v>Žena</v>
          </cell>
          <cell r="G1714" t="str">
            <v>745218/0824</v>
          </cell>
          <cell r="H1714" t="str">
            <v>Česká republika</v>
          </cell>
          <cell r="I1714" t="str">
            <v>Hradešínská 2320/39</v>
          </cell>
          <cell r="K1714" t="str">
            <v>Praha (Česká republika)</v>
          </cell>
          <cell r="L1714">
            <v>10000</v>
          </cell>
          <cell r="O1714" t="str">
            <v>martina.jechova@akmj.cz</v>
          </cell>
          <cell r="P1714">
            <v>27078</v>
          </cell>
          <cell r="Q1714">
            <v>14504941</v>
          </cell>
          <cell r="R1714" t="str">
            <v>AktivKid z.s.</v>
          </cell>
          <cell r="S1714" t="str">
            <v>Středočeský kraj</v>
          </cell>
          <cell r="T1714" t="str">
            <v>SB</v>
          </cell>
        </row>
        <row r="1715">
          <cell r="D1715" t="str">
            <v>JAkub</v>
          </cell>
          <cell r="E1715" t="str">
            <v>Jelen</v>
          </cell>
          <cell r="F1715" t="str">
            <v>Muž</v>
          </cell>
          <cell r="G1715" t="str">
            <v>890930/6153</v>
          </cell>
          <cell r="H1715" t="str">
            <v>Česká republika</v>
          </cell>
          <cell r="I1715" t="str">
            <v>Mírové nám.</v>
          </cell>
          <cell r="J1715">
            <v>115</v>
          </cell>
          <cell r="K1715" t="str">
            <v>Týniště nad Orlicí</v>
          </cell>
          <cell r="L1715">
            <v>51721</v>
          </cell>
          <cell r="M1715" t="str">
            <v>Královéhradecký kraj</v>
          </cell>
          <cell r="O1715" t="str">
            <v>jelen@ceskysnowboarding.cz</v>
          </cell>
          <cell r="P1715">
            <v>32781</v>
          </cell>
          <cell r="Q1715">
            <v>10885427</v>
          </cell>
          <cell r="R1715" t="str">
            <v>Český snowboarding z.s.</v>
          </cell>
          <cell r="S1715" t="str">
            <v>Hlavní město Praha</v>
          </cell>
          <cell r="T1715" t="str">
            <v>SB</v>
          </cell>
        </row>
        <row r="1716">
          <cell r="D1716" t="str">
            <v>Albert</v>
          </cell>
          <cell r="E1716" t="str">
            <v>Jelínek</v>
          </cell>
          <cell r="F1716" t="str">
            <v>Muž</v>
          </cell>
          <cell r="G1716" t="str">
            <v>900629/0040</v>
          </cell>
          <cell r="H1716" t="str">
            <v>Česká republika</v>
          </cell>
          <cell r="I1716" t="str">
            <v>Tomanova</v>
          </cell>
          <cell r="J1716">
            <v>1198</v>
          </cell>
          <cell r="K1716" t="str">
            <v>Praha - Břevnov</v>
          </cell>
          <cell r="L1716">
            <v>16900</v>
          </cell>
          <cell r="M1716" t="str">
            <v>Hlavní město Praha</v>
          </cell>
          <cell r="O1716" t="str">
            <v>lucie@vllnna.cz</v>
          </cell>
          <cell r="P1716">
            <v>33053</v>
          </cell>
          <cell r="Q1716">
            <v>10477219</v>
          </cell>
          <cell r="R1716" t="str">
            <v>VLLNNA</v>
          </cell>
          <cell r="S1716" t="str">
            <v>Hlavní město Praha</v>
          </cell>
          <cell r="T1716" t="str">
            <v>SB</v>
          </cell>
        </row>
        <row r="1717">
          <cell r="D1717" t="str">
            <v>Eduard</v>
          </cell>
          <cell r="E1717" t="str">
            <v>Jelínek</v>
          </cell>
          <cell r="F1717" t="str">
            <v>Muž</v>
          </cell>
          <cell r="G1717" t="str">
            <v>200208/0344</v>
          </cell>
          <cell r="H1717" t="str">
            <v>Česká republika</v>
          </cell>
          <cell r="I1717" t="str">
            <v>Nerudova</v>
          </cell>
          <cell r="J1717">
            <v>1347</v>
          </cell>
          <cell r="K1717" t="str">
            <v>Rudná</v>
          </cell>
          <cell r="L1717">
            <v>25219</v>
          </cell>
          <cell r="M1717" t="str">
            <v>Středočeský kraj</v>
          </cell>
          <cell r="N1717" t="str">
            <v>4,20774E+11</v>
          </cell>
          <cell r="O1717" t="str">
            <v>pavlajelinkova@centrum.cz</v>
          </cell>
          <cell r="P1717">
            <v>43869</v>
          </cell>
          <cell r="Q1717">
            <v>16451200</v>
          </cell>
          <cell r="R1717" t="str">
            <v>Czech snowboardcross team z.s.</v>
          </cell>
          <cell r="S1717" t="str">
            <v>Hlavní město Praha</v>
          </cell>
          <cell r="T1717" t="str">
            <v>SB</v>
          </cell>
        </row>
        <row r="1718">
          <cell r="D1718" t="str">
            <v>Evžen</v>
          </cell>
          <cell r="E1718" t="str">
            <v>Jelínek</v>
          </cell>
          <cell r="F1718" t="str">
            <v>Muž</v>
          </cell>
          <cell r="G1718" t="str">
            <v>100619/8116</v>
          </cell>
          <cell r="H1718" t="str">
            <v>Česká republika</v>
          </cell>
          <cell r="I1718" t="str">
            <v>Kanice</v>
          </cell>
          <cell r="K1718" t="str">
            <v>Bílovice nad Svitavou (Česká republika)</v>
          </cell>
          <cell r="L1718">
            <v>66401</v>
          </cell>
          <cell r="O1718" t="str">
            <v>pepa.jelinak7@volny.cz</v>
          </cell>
          <cell r="P1718">
            <v>40348</v>
          </cell>
          <cell r="Q1718">
            <v>14584561</v>
          </cell>
          <cell r="R1718" t="str">
            <v>SnowKidz z.s.</v>
          </cell>
          <cell r="S1718" t="str">
            <v>Hlavní město Praha</v>
          </cell>
          <cell r="T1718" t="str">
            <v>SB</v>
          </cell>
        </row>
        <row r="1719">
          <cell r="D1719" t="str">
            <v>Jáchym</v>
          </cell>
          <cell r="E1719" t="str">
            <v>Jelínek</v>
          </cell>
          <cell r="F1719" t="str">
            <v>Muž</v>
          </cell>
          <cell r="G1719" t="str">
            <v>070731/4729</v>
          </cell>
          <cell r="H1719" t="str">
            <v>Česká republika</v>
          </cell>
          <cell r="I1719" t="str">
            <v>Stříbrského</v>
          </cell>
          <cell r="J1719">
            <v>684</v>
          </cell>
          <cell r="K1719" t="str">
            <v>Praha - Háje</v>
          </cell>
          <cell r="L1719">
            <v>14900</v>
          </cell>
          <cell r="M1719" t="str">
            <v>Hlavní město Praha</v>
          </cell>
          <cell r="N1719" t="str">
            <v>4,20737E+11</v>
          </cell>
          <cell r="O1719" t="str">
            <v>marekmarian@centrum.cz</v>
          </cell>
          <cell r="P1719">
            <v>39294</v>
          </cell>
          <cell r="Q1719">
            <v>11756710</v>
          </cell>
          <cell r="R1719" t="str">
            <v>Czech snowboardcross team z.s.</v>
          </cell>
          <cell r="S1719" t="str">
            <v>Hlavní město Praha</v>
          </cell>
          <cell r="T1719" t="str">
            <v>SB</v>
          </cell>
        </row>
        <row r="1720">
          <cell r="D1720" t="str">
            <v>Janek</v>
          </cell>
          <cell r="E1720" t="str">
            <v>Jelínek</v>
          </cell>
          <cell r="F1720" t="str">
            <v>Muž</v>
          </cell>
          <cell r="G1720" t="str">
            <v>080815/2367</v>
          </cell>
          <cell r="H1720" t="str">
            <v>Česká republika</v>
          </cell>
          <cell r="I1720" t="str">
            <v>Boršovská</v>
          </cell>
          <cell r="J1720">
            <v>2321</v>
          </cell>
          <cell r="K1720" t="str">
            <v>Kyjov - Nětčice</v>
          </cell>
          <cell r="L1720">
            <v>69701</v>
          </cell>
          <cell r="M1720" t="str">
            <v>Jihomoravský kraj</v>
          </cell>
          <cell r="O1720" t="str">
            <v>jelinek.janek@czechsnowboarding.cz</v>
          </cell>
          <cell r="P1720">
            <v>39675</v>
          </cell>
          <cell r="Q1720">
            <v>14620028</v>
          </cell>
          <cell r="R1720" t="str">
            <v>Český snowboarding z.s.</v>
          </cell>
          <cell r="S1720" t="str">
            <v>Hlavní město Praha</v>
          </cell>
          <cell r="T1720" t="str">
            <v>SB</v>
          </cell>
        </row>
        <row r="1721">
          <cell r="D1721" t="str">
            <v>Jaroslav</v>
          </cell>
          <cell r="E1721" t="str">
            <v>Jelínek</v>
          </cell>
          <cell r="F1721" t="str">
            <v>Muž</v>
          </cell>
          <cell r="G1721" t="str">
            <v>720629/2665</v>
          </cell>
          <cell r="H1721" t="str">
            <v>Česká republika</v>
          </cell>
          <cell r="I1721" t="str">
            <v>jiráskova</v>
          </cell>
          <cell r="K1721" t="str">
            <v>Litoměřice (Česká republika)</v>
          </cell>
          <cell r="L1721">
            <v>41201</v>
          </cell>
          <cell r="O1721" t="str">
            <v>jarojelinek@seznam.cz</v>
          </cell>
          <cell r="P1721">
            <v>26479</v>
          </cell>
          <cell r="Q1721">
            <v>12931420</v>
          </cell>
          <cell r="R1721" t="str">
            <v>Český snowboarding z.s.</v>
          </cell>
          <cell r="S1721" t="str">
            <v>Hlavní město Praha</v>
          </cell>
          <cell r="T1721" t="str">
            <v>SB</v>
          </cell>
        </row>
        <row r="1722">
          <cell r="D1722" t="str">
            <v>Karel</v>
          </cell>
          <cell r="E1722" t="str">
            <v>Jelínek</v>
          </cell>
          <cell r="F1722" t="str">
            <v>Muž</v>
          </cell>
          <cell r="G1722" t="str">
            <v>090709/6872</v>
          </cell>
          <cell r="H1722" t="str">
            <v>Česká republika</v>
          </cell>
          <cell r="I1722" t="str">
            <v>Poláčkova</v>
          </cell>
          <cell r="J1722">
            <v>3240</v>
          </cell>
          <cell r="K1722" t="str">
            <v>Ústí nad Labem - Severní Terasa</v>
          </cell>
          <cell r="L1722">
            <v>40011</v>
          </cell>
          <cell r="M1722" t="str">
            <v>Ústecký kraj</v>
          </cell>
          <cell r="N1722" t="str">
            <v>4,20775E+11</v>
          </cell>
          <cell r="O1722" t="str">
            <v>k.jelas9@gmail.com</v>
          </cell>
          <cell r="P1722">
            <v>40003</v>
          </cell>
          <cell r="Q1722">
            <v>16288630</v>
          </cell>
          <cell r="R1722" t="str">
            <v>Snow Rockets, z.s.</v>
          </cell>
          <cell r="S1722" t="str">
            <v>Plzeňský kraj</v>
          </cell>
          <cell r="T1722" t="str">
            <v>SB</v>
          </cell>
        </row>
        <row r="1723">
          <cell r="C1723">
            <v>775655</v>
          </cell>
          <cell r="D1723" t="str">
            <v>Marek</v>
          </cell>
          <cell r="E1723" t="str">
            <v>Jelínek</v>
          </cell>
          <cell r="F1723" t="str">
            <v>Muž</v>
          </cell>
          <cell r="G1723" t="str">
            <v>750615/1510</v>
          </cell>
          <cell r="H1723" t="str">
            <v>Česká republika</v>
          </cell>
          <cell r="I1723" t="str">
            <v>Čestmírova</v>
          </cell>
          <cell r="J1723">
            <v>1360</v>
          </cell>
          <cell r="K1723" t="str">
            <v>Praha - Nusle</v>
          </cell>
          <cell r="L1723">
            <v>14000</v>
          </cell>
          <cell r="M1723" t="str">
            <v>Hlavní město Praha</v>
          </cell>
          <cell r="O1723" t="str">
            <v>vilem.jelinek@aveelektro.com</v>
          </cell>
          <cell r="P1723">
            <v>27560</v>
          </cell>
          <cell r="Q1723">
            <v>11018092</v>
          </cell>
          <cell r="R1723" t="str">
            <v>Czech snowboardcross team z.s.</v>
          </cell>
          <cell r="S1723" t="str">
            <v>Hlavní město Praha</v>
          </cell>
          <cell r="T1723" t="str">
            <v>SB</v>
          </cell>
        </row>
        <row r="1724">
          <cell r="D1724" t="str">
            <v>Martin</v>
          </cell>
          <cell r="E1724" t="str">
            <v>Jelínek</v>
          </cell>
          <cell r="F1724" t="str">
            <v>Muž</v>
          </cell>
          <cell r="G1724" t="str">
            <v>800810/4247</v>
          </cell>
          <cell r="H1724" t="str">
            <v>Česká republika</v>
          </cell>
          <cell r="I1724" t="str">
            <v>Boršovská</v>
          </cell>
          <cell r="J1724">
            <v>2321</v>
          </cell>
          <cell r="K1724" t="str">
            <v>Kyjov - Nětčice</v>
          </cell>
          <cell r="L1724">
            <v>69701</v>
          </cell>
          <cell r="M1724" t="str">
            <v>Jihomoravský kraj</v>
          </cell>
          <cell r="O1724" t="str">
            <v>jelinek.martin@czechsnowboarding.cz</v>
          </cell>
          <cell r="P1724">
            <v>29443</v>
          </cell>
          <cell r="Q1724">
            <v>14619927</v>
          </cell>
          <cell r="R1724" t="str">
            <v>Český snowboarding z.s.</v>
          </cell>
          <cell r="S1724" t="str">
            <v>Hlavní město Praha</v>
          </cell>
          <cell r="T1724" t="str">
            <v>SB</v>
          </cell>
        </row>
        <row r="1725">
          <cell r="D1725" t="str">
            <v>Martin</v>
          </cell>
          <cell r="E1725" t="str">
            <v>Jelínek</v>
          </cell>
          <cell r="F1725" t="str">
            <v>Muž</v>
          </cell>
          <cell r="G1725" t="str">
            <v>801118/5083</v>
          </cell>
          <cell r="H1725" t="str">
            <v>Česká republika</v>
          </cell>
          <cell r="I1725" t="str">
            <v>1. máje</v>
          </cell>
          <cell r="J1725">
            <v>1270</v>
          </cell>
          <cell r="K1725" t="str">
            <v>Orlová - Lutyně</v>
          </cell>
          <cell r="L1725">
            <v>73514</v>
          </cell>
          <cell r="M1725" t="str">
            <v>Moravskoslezský kraj</v>
          </cell>
          <cell r="O1725" t="str">
            <v>jelinek@czechsnowboarding.cz</v>
          </cell>
          <cell r="P1725">
            <v>29543</v>
          </cell>
          <cell r="Q1725">
            <v>14714503</v>
          </cell>
          <cell r="R1725" t="str">
            <v>Český snowboarding z.s.</v>
          </cell>
          <cell r="S1725" t="str">
            <v>Hlavní město Praha</v>
          </cell>
          <cell r="T1725" t="str">
            <v>SB</v>
          </cell>
        </row>
        <row r="1726">
          <cell r="C1726">
            <v>777049</v>
          </cell>
          <cell r="D1726" t="str">
            <v>Radim</v>
          </cell>
          <cell r="E1726" t="str">
            <v>Jelínek</v>
          </cell>
          <cell r="F1726" t="str">
            <v>Muž</v>
          </cell>
          <cell r="G1726" t="str">
            <v>111217/1082</v>
          </cell>
          <cell r="H1726" t="str">
            <v>Česká republika</v>
          </cell>
          <cell r="I1726" t="str">
            <v>Losiná</v>
          </cell>
          <cell r="J1726">
            <v>38</v>
          </cell>
          <cell r="K1726" t="str">
            <v>Losiná</v>
          </cell>
          <cell r="L1726">
            <v>33204</v>
          </cell>
          <cell r="M1726" t="str">
            <v>Plzeňský kraj</v>
          </cell>
          <cell r="N1726" t="str">
            <v>4,20606E+11</v>
          </cell>
          <cell r="O1726" t="str">
            <v>chudyjirka@email.cz</v>
          </cell>
          <cell r="P1726">
            <v>40894</v>
          </cell>
          <cell r="Q1726">
            <v>16471408</v>
          </cell>
          <cell r="R1726" t="str">
            <v>Klub Krušných hor, z.s.</v>
          </cell>
          <cell r="S1726" t="str">
            <v>Karlovarský kraj</v>
          </cell>
          <cell r="T1726" t="str">
            <v>SB</v>
          </cell>
        </row>
        <row r="1727">
          <cell r="D1727" t="str">
            <v>Roman</v>
          </cell>
          <cell r="E1727" t="str">
            <v>Jelínek</v>
          </cell>
          <cell r="F1727" t="str">
            <v>Muž</v>
          </cell>
          <cell r="G1727" t="str">
            <v>651110/1080</v>
          </cell>
          <cell r="H1727" t="str">
            <v>Česká republika</v>
          </cell>
          <cell r="I1727" t="str">
            <v>Husovo nám.</v>
          </cell>
          <cell r="K1727" t="str">
            <v>Praha 114 (Česká republika)</v>
          </cell>
          <cell r="L1727" t="str">
            <v>104 00</v>
          </cell>
          <cell r="O1727" t="str">
            <v>romanjelinek@ceskysnowboarding.cz</v>
          </cell>
          <cell r="P1727">
            <v>24056</v>
          </cell>
          <cell r="Q1727">
            <v>13016393</v>
          </cell>
          <cell r="R1727" t="str">
            <v>Český snowboarding z.s.</v>
          </cell>
          <cell r="S1727" t="str">
            <v>Hlavní město Praha</v>
          </cell>
          <cell r="T1727" t="str">
            <v>SB</v>
          </cell>
        </row>
        <row r="1728">
          <cell r="D1728" t="str">
            <v>Roman</v>
          </cell>
          <cell r="E1728" t="str">
            <v>Jelínek</v>
          </cell>
          <cell r="F1728" t="str">
            <v>Muž</v>
          </cell>
          <cell r="G1728" t="str">
            <v>750915/3949</v>
          </cell>
          <cell r="H1728" t="str">
            <v>Česká republika</v>
          </cell>
          <cell r="I1728" t="str">
            <v>Vojtova</v>
          </cell>
          <cell r="J1728">
            <v>647</v>
          </cell>
          <cell r="K1728" t="str">
            <v>Kuřim</v>
          </cell>
          <cell r="L1728">
            <v>66434</v>
          </cell>
          <cell r="M1728" t="str">
            <v>Jihomoravský kraj</v>
          </cell>
          <cell r="O1728" t="str">
            <v>roman.jelinek75@gmail.com</v>
          </cell>
          <cell r="P1728">
            <v>27652</v>
          </cell>
          <cell r="Q1728">
            <v>14626189</v>
          </cell>
          <cell r="R1728" t="str">
            <v>Český snowboarding z.s.</v>
          </cell>
          <cell r="S1728" t="str">
            <v>Hlavní město Praha</v>
          </cell>
          <cell r="T1728" t="str">
            <v>SB</v>
          </cell>
        </row>
        <row r="1729">
          <cell r="D1729" t="str">
            <v xml:space="preserve">Teodor </v>
          </cell>
          <cell r="E1729" t="str">
            <v>Jelínek</v>
          </cell>
          <cell r="F1729" t="str">
            <v>Muž</v>
          </cell>
          <cell r="G1729" t="str">
            <v>170414/0152</v>
          </cell>
          <cell r="H1729" t="str">
            <v>Česká republika</v>
          </cell>
          <cell r="I1729" t="str">
            <v>Uherova</v>
          </cell>
          <cell r="J1729">
            <v>958</v>
          </cell>
          <cell r="K1729" t="str">
            <v>Chýně</v>
          </cell>
          <cell r="L1729">
            <v>25303</v>
          </cell>
          <cell r="M1729" t="str">
            <v>Středočeský kraj</v>
          </cell>
          <cell r="N1729" t="str">
            <v>4,20774E+11</v>
          </cell>
          <cell r="O1729" t="str">
            <v>pavlajelinkova@centrum.cz</v>
          </cell>
          <cell r="P1729">
            <v>42839</v>
          </cell>
          <cell r="Q1729">
            <v>16427352</v>
          </cell>
          <cell r="R1729" t="str">
            <v>Czech snowboardcross team z.s.</v>
          </cell>
          <cell r="S1729" t="str">
            <v>Hlavní město Praha</v>
          </cell>
          <cell r="T1729" t="str">
            <v>SB</v>
          </cell>
        </row>
        <row r="1730">
          <cell r="D1730" t="str">
            <v>Vilém</v>
          </cell>
          <cell r="E1730" t="str">
            <v>Jelínek</v>
          </cell>
          <cell r="F1730" t="str">
            <v>Muž</v>
          </cell>
          <cell r="G1730" t="str">
            <v>500425/197</v>
          </cell>
          <cell r="H1730" t="str">
            <v>Česká republika</v>
          </cell>
          <cell r="I1730" t="str">
            <v>Stříbrského</v>
          </cell>
          <cell r="J1730">
            <v>684</v>
          </cell>
          <cell r="K1730" t="str">
            <v>Praha - Háje</v>
          </cell>
          <cell r="L1730">
            <v>14900</v>
          </cell>
          <cell r="M1730" t="str">
            <v>Hlavní město Praha</v>
          </cell>
          <cell r="N1730" t="str">
            <v>4,20603E+11</v>
          </cell>
          <cell r="O1730" t="str">
            <v>vilemjelinek@centrum.cz</v>
          </cell>
          <cell r="P1730">
            <v>18378</v>
          </cell>
          <cell r="Q1730">
            <v>11017688</v>
          </cell>
          <cell r="R1730" t="str">
            <v>Czech snowboardcross team z.s.</v>
          </cell>
          <cell r="S1730" t="str">
            <v>Hlavní město Praha</v>
          </cell>
          <cell r="T1730" t="str">
            <v>SB</v>
          </cell>
        </row>
        <row r="1731">
          <cell r="D1731" t="str">
            <v>Vilém</v>
          </cell>
          <cell r="E1731" t="str">
            <v>Jelínek</v>
          </cell>
          <cell r="F1731" t="str">
            <v>Muž</v>
          </cell>
          <cell r="G1731" t="str">
            <v>730607/1245</v>
          </cell>
          <cell r="H1731" t="str">
            <v>Česká republika</v>
          </cell>
          <cell r="I1731" t="str">
            <v>Nerudova</v>
          </cell>
          <cell r="J1731">
            <v>722</v>
          </cell>
          <cell r="K1731" t="str">
            <v>Rudná</v>
          </cell>
          <cell r="L1731">
            <v>25219</v>
          </cell>
          <cell r="M1731" t="str">
            <v>Středočeský kraj</v>
          </cell>
          <cell r="O1731" t="str">
            <v>vilem.jelinek@aveelektro.com</v>
          </cell>
          <cell r="P1731">
            <v>26822</v>
          </cell>
          <cell r="Q1731">
            <v>11179356</v>
          </cell>
          <cell r="R1731" t="str">
            <v>Czech snowboardcross team z.s.</v>
          </cell>
          <cell r="S1731" t="str">
            <v>Hlavní město Praha</v>
          </cell>
          <cell r="T1731" t="str">
            <v>SB</v>
          </cell>
        </row>
        <row r="1732">
          <cell r="D1732" t="str">
            <v>Vilém</v>
          </cell>
          <cell r="E1732" t="str">
            <v>Jelínek</v>
          </cell>
          <cell r="F1732" t="str">
            <v>Muž</v>
          </cell>
          <cell r="G1732" t="str">
            <v>981105/0271</v>
          </cell>
          <cell r="H1732" t="str">
            <v>Česká republika</v>
          </cell>
          <cell r="I1732" t="str">
            <v>Nerudova</v>
          </cell>
          <cell r="J1732">
            <v>1347</v>
          </cell>
          <cell r="K1732" t="str">
            <v>Rudná</v>
          </cell>
          <cell r="L1732">
            <v>25219</v>
          </cell>
          <cell r="M1732" t="str">
            <v>Středočeský kraj</v>
          </cell>
          <cell r="N1732" t="str">
            <v>4,20603E+11</v>
          </cell>
          <cell r="O1732" t="str">
            <v>vilemjelinek@centrum.cz</v>
          </cell>
          <cell r="P1732">
            <v>36104</v>
          </cell>
          <cell r="Q1732">
            <v>13199784</v>
          </cell>
          <cell r="R1732" t="str">
            <v>Czech snowboardcross team z.s.</v>
          </cell>
          <cell r="S1732" t="str">
            <v>Hlavní město Praha</v>
          </cell>
          <cell r="T1732" t="str">
            <v>SB</v>
          </cell>
        </row>
        <row r="1733">
          <cell r="D1733" t="str">
            <v>Barbora</v>
          </cell>
          <cell r="E1733" t="str">
            <v>Jelínková</v>
          </cell>
          <cell r="F1733" t="str">
            <v>Žena</v>
          </cell>
          <cell r="G1733" t="str">
            <v>975210/0094</v>
          </cell>
          <cell r="H1733" t="str">
            <v>Česká republika</v>
          </cell>
          <cell r="I1733" t="str">
            <v>Nerudova</v>
          </cell>
          <cell r="J1733">
            <v>1347</v>
          </cell>
          <cell r="K1733" t="str">
            <v>Rudná</v>
          </cell>
          <cell r="L1733">
            <v>25219</v>
          </cell>
          <cell r="M1733" t="str">
            <v>Středočeský kraj</v>
          </cell>
          <cell r="N1733" t="str">
            <v>4,20603E+11</v>
          </cell>
          <cell r="O1733" t="str">
            <v>vilemjelinek@centrum.cz</v>
          </cell>
          <cell r="P1733">
            <v>35471</v>
          </cell>
          <cell r="Q1733">
            <v>13199885</v>
          </cell>
          <cell r="R1733" t="str">
            <v>Czech snowboardcross team z.s.</v>
          </cell>
          <cell r="S1733" t="str">
            <v>Hlavní město Praha</v>
          </cell>
          <cell r="T1733" t="str">
            <v>SB</v>
          </cell>
        </row>
        <row r="1734">
          <cell r="C1734">
            <v>889195</v>
          </cell>
          <cell r="D1734" t="str">
            <v>Daniela</v>
          </cell>
          <cell r="E1734" t="str">
            <v>Jelínková</v>
          </cell>
          <cell r="F1734" t="str">
            <v>Žena</v>
          </cell>
          <cell r="G1734" t="str">
            <v>025418/4359</v>
          </cell>
          <cell r="H1734" t="str">
            <v>Česká republika</v>
          </cell>
          <cell r="I1734" t="str">
            <v>Ke Karlovu</v>
          </cell>
          <cell r="J1734">
            <v>248</v>
          </cell>
          <cell r="K1734" t="str">
            <v>Ivančice - Němčice</v>
          </cell>
          <cell r="L1734">
            <v>66491</v>
          </cell>
          <cell r="M1734" t="str">
            <v>Jihomoravský kraj</v>
          </cell>
          <cell r="O1734" t="str">
            <v>jelinkova.daniela@czechsnowboarding.cz</v>
          </cell>
          <cell r="P1734">
            <v>37364</v>
          </cell>
          <cell r="Q1734">
            <v>14613358</v>
          </cell>
          <cell r="R1734" t="str">
            <v>Český snowboarding z.s.</v>
          </cell>
          <cell r="S1734" t="str">
            <v>Hlavní město Praha</v>
          </cell>
          <cell r="T1734" t="str">
            <v>SB</v>
          </cell>
        </row>
        <row r="1735">
          <cell r="C1735">
            <v>889333</v>
          </cell>
          <cell r="D1735" t="str">
            <v>Eliška</v>
          </cell>
          <cell r="E1735" t="str">
            <v>Jelínková</v>
          </cell>
          <cell r="F1735" t="str">
            <v>Žena</v>
          </cell>
          <cell r="G1735" t="str">
            <v>086220/8105</v>
          </cell>
          <cell r="H1735" t="str">
            <v>Česká republika</v>
          </cell>
          <cell r="I1735" t="str">
            <v>Axnanova</v>
          </cell>
          <cell r="K1735" t="str">
            <v>Brno (Česká republika)</v>
          </cell>
          <cell r="L1735">
            <v>62300</v>
          </cell>
          <cell r="O1735" t="str">
            <v>jelinek.tomas@centrum.cz</v>
          </cell>
          <cell r="P1735">
            <v>39802</v>
          </cell>
          <cell r="Q1735">
            <v>14583046</v>
          </cell>
          <cell r="R1735" t="str">
            <v>SnowKidz z.s.</v>
          </cell>
          <cell r="S1735" t="str">
            <v>Hlavní město Praha</v>
          </cell>
          <cell r="T1735" t="str">
            <v>SB</v>
          </cell>
        </row>
        <row r="1736">
          <cell r="D1736" t="str">
            <v>Lada</v>
          </cell>
          <cell r="E1736" t="str">
            <v>Jelínková</v>
          </cell>
          <cell r="F1736" t="str">
            <v>Žena</v>
          </cell>
          <cell r="G1736" t="str">
            <v>746118/3862</v>
          </cell>
          <cell r="H1736" t="str">
            <v>Česká republika</v>
          </cell>
          <cell r="I1736" t="str">
            <v>Marie Podvalové</v>
          </cell>
          <cell r="K1736" t="str">
            <v>Praha (Česká republika)</v>
          </cell>
          <cell r="L1736">
            <v>17003</v>
          </cell>
          <cell r="O1736" t="str">
            <v>lada.jelinkova@ceskysnowboarding.cz</v>
          </cell>
          <cell r="P1736">
            <v>27351</v>
          </cell>
          <cell r="Q1736">
            <v>12922124</v>
          </cell>
          <cell r="R1736" t="str">
            <v>Český snowboarding z.s.</v>
          </cell>
          <cell r="S1736" t="str">
            <v>Hlavní město Praha</v>
          </cell>
          <cell r="T1736" t="str">
            <v>SB</v>
          </cell>
        </row>
        <row r="1737">
          <cell r="D1737" t="str">
            <v>Madlen</v>
          </cell>
          <cell r="E1737" t="str">
            <v>Jelínková</v>
          </cell>
          <cell r="F1737" t="str">
            <v>Žena</v>
          </cell>
          <cell r="G1737" t="str">
            <v>105529/4691</v>
          </cell>
          <cell r="H1737" t="str">
            <v>Česká republika</v>
          </cell>
          <cell r="I1737" t="str">
            <v>Stříbrského</v>
          </cell>
          <cell r="J1737">
            <v>684</v>
          </cell>
          <cell r="K1737" t="str">
            <v>Praha - Háje</v>
          </cell>
          <cell r="L1737">
            <v>14900</v>
          </cell>
          <cell r="M1737" t="str">
            <v>Hlavní město Praha</v>
          </cell>
          <cell r="N1737" t="str">
            <v>4,20737E+11</v>
          </cell>
          <cell r="O1737" t="str">
            <v>marekmarian@centrum.cz</v>
          </cell>
          <cell r="P1737">
            <v>40327</v>
          </cell>
          <cell r="Q1737">
            <v>11756811</v>
          </cell>
          <cell r="R1737" t="str">
            <v>Czech snowboardcross team z.s.</v>
          </cell>
          <cell r="S1737" t="str">
            <v>Hlavní město Praha</v>
          </cell>
          <cell r="T1737" t="str">
            <v>SB</v>
          </cell>
        </row>
        <row r="1738">
          <cell r="D1738" t="str">
            <v>Petra</v>
          </cell>
          <cell r="E1738" t="str">
            <v>Jelínková</v>
          </cell>
          <cell r="F1738" t="str">
            <v>Žena</v>
          </cell>
          <cell r="G1738" t="str">
            <v>756220/0228</v>
          </cell>
          <cell r="H1738" t="str">
            <v>Česká republika</v>
          </cell>
          <cell r="I1738" t="str">
            <v>Čestmírova</v>
          </cell>
          <cell r="J1738">
            <v>1360</v>
          </cell>
          <cell r="K1738" t="str">
            <v>Praha - Nusle</v>
          </cell>
          <cell r="L1738">
            <v>14000</v>
          </cell>
          <cell r="M1738" t="str">
            <v>Hlavní město Praha</v>
          </cell>
          <cell r="N1738" t="str">
            <v>4,20609E+11</v>
          </cell>
          <cell r="O1738" t="str">
            <v>portelka@centrum.cz</v>
          </cell>
          <cell r="P1738">
            <v>27748</v>
          </cell>
          <cell r="Q1738">
            <v>11017587</v>
          </cell>
          <cell r="R1738" t="str">
            <v>Czech snowboardcross team z.s.</v>
          </cell>
          <cell r="S1738" t="str">
            <v>Hlavní město Praha</v>
          </cell>
          <cell r="T1738" t="str">
            <v>SB</v>
          </cell>
        </row>
        <row r="1739">
          <cell r="D1739" t="str">
            <v>Anežka</v>
          </cell>
          <cell r="E1739" t="str">
            <v>Jenčovská</v>
          </cell>
          <cell r="F1739" t="str">
            <v>Žena</v>
          </cell>
          <cell r="G1739" t="str">
            <v>056206/1302</v>
          </cell>
          <cell r="H1739" t="str">
            <v>Česká republika</v>
          </cell>
          <cell r="I1739" t="str">
            <v>Bardějovská</v>
          </cell>
          <cell r="J1739">
            <v>2330</v>
          </cell>
          <cell r="K1739" t="str">
            <v>Česká Lípa</v>
          </cell>
          <cell r="L1739">
            <v>47006</v>
          </cell>
          <cell r="M1739" t="str">
            <v>Liberecký kraj</v>
          </cell>
          <cell r="O1739" t="str">
            <v>jean@ysr.cz</v>
          </cell>
          <cell r="P1739">
            <v>38692</v>
          </cell>
          <cell r="Q1739">
            <v>13423692</v>
          </cell>
          <cell r="R1739" t="str">
            <v>Spolek Y.S.R.</v>
          </cell>
          <cell r="S1739" t="str">
            <v>Liberecký kraj</v>
          </cell>
          <cell r="T1739" t="str">
            <v>SB</v>
          </cell>
        </row>
        <row r="1740">
          <cell r="C1740">
            <v>889337</v>
          </cell>
          <cell r="D1740" t="str">
            <v>Bára</v>
          </cell>
          <cell r="E1740" t="str">
            <v>Jenerálová</v>
          </cell>
          <cell r="F1740" t="str">
            <v>Žena</v>
          </cell>
          <cell r="G1740" t="str">
            <v>105624/8292</v>
          </cell>
          <cell r="H1740" t="str">
            <v>Česká republika</v>
          </cell>
          <cell r="I1740" t="str">
            <v>Popelákova</v>
          </cell>
          <cell r="J1740">
            <v>2299</v>
          </cell>
          <cell r="K1740" t="str">
            <v>Brno - Líšeň</v>
          </cell>
          <cell r="L1740">
            <v>62800</v>
          </cell>
          <cell r="M1740" t="str">
            <v>Jihomoravský kraj</v>
          </cell>
          <cell r="O1740" t="str">
            <v>jjeneral@seznam.cz</v>
          </cell>
          <cell r="P1740">
            <v>40353</v>
          </cell>
          <cell r="Q1740">
            <v>14583753</v>
          </cell>
          <cell r="R1740" t="str">
            <v>SnowKidz z.s.</v>
          </cell>
          <cell r="S1740" t="str">
            <v>Hlavní město Praha</v>
          </cell>
          <cell r="T1740" t="str">
            <v>SB</v>
          </cell>
        </row>
        <row r="1741">
          <cell r="C1741">
            <v>889338</v>
          </cell>
          <cell r="D1741" t="str">
            <v>Ema</v>
          </cell>
          <cell r="E1741" t="str">
            <v>Jenerálová</v>
          </cell>
          <cell r="F1741" t="str">
            <v>Žena</v>
          </cell>
          <cell r="G1741" t="str">
            <v>085903/8092</v>
          </cell>
          <cell r="H1741" t="str">
            <v>Česká republika</v>
          </cell>
          <cell r="I1741" t="str">
            <v>Popelákova</v>
          </cell>
          <cell r="J1741">
            <v>2299</v>
          </cell>
          <cell r="K1741" t="str">
            <v>Brno - Líšeň</v>
          </cell>
          <cell r="L1741">
            <v>62800</v>
          </cell>
          <cell r="M1741" t="str">
            <v>Jihomoravský kraj</v>
          </cell>
          <cell r="O1741" t="str">
            <v>jjeneral@seznam.cz</v>
          </cell>
          <cell r="P1741">
            <v>39694</v>
          </cell>
          <cell r="Q1741">
            <v>14583854</v>
          </cell>
          <cell r="R1741" t="str">
            <v>SnowKidz z.s.</v>
          </cell>
          <cell r="S1741" t="str">
            <v>Hlavní město Praha</v>
          </cell>
          <cell r="T1741" t="str">
            <v>SB</v>
          </cell>
        </row>
        <row r="1742">
          <cell r="D1742" t="str">
            <v>David</v>
          </cell>
          <cell r="E1742" t="str">
            <v>Jerhot</v>
          </cell>
          <cell r="F1742" t="str">
            <v>Muž</v>
          </cell>
          <cell r="G1742" t="str">
            <v>700117/0066</v>
          </cell>
          <cell r="H1742" t="str">
            <v>Česká republika</v>
          </cell>
          <cell r="I1742" t="str">
            <v>Pod Kesnerkou</v>
          </cell>
          <cell r="J1742">
            <v>2325</v>
          </cell>
          <cell r="K1742" t="str">
            <v>Praha - Smíchov</v>
          </cell>
          <cell r="L1742">
            <v>15000</v>
          </cell>
          <cell r="M1742" t="str">
            <v>Hlavní město Praha</v>
          </cell>
          <cell r="O1742" t="str">
            <v>d.jerhot@seznam.cz</v>
          </cell>
          <cell r="P1742">
            <v>25585</v>
          </cell>
          <cell r="Q1742">
            <v>10163987</v>
          </cell>
          <cell r="R1742" t="str">
            <v>Sportovní klub 2.P.S.K., spolek</v>
          </cell>
          <cell r="S1742" t="str">
            <v>Hlavní město Praha</v>
          </cell>
          <cell r="T1742" t="str">
            <v>SB</v>
          </cell>
        </row>
        <row r="1743">
          <cell r="D1743" t="str">
            <v>Eva</v>
          </cell>
          <cell r="E1743" t="str">
            <v>Jerhotová</v>
          </cell>
          <cell r="F1743" t="str">
            <v>Žena</v>
          </cell>
          <cell r="G1743" t="str">
            <v>815422/0107</v>
          </cell>
          <cell r="H1743" t="str">
            <v>Česká republika</v>
          </cell>
          <cell r="I1743" t="str">
            <v>Pod Kesnerkou</v>
          </cell>
          <cell r="J1743">
            <v>2325</v>
          </cell>
          <cell r="K1743" t="str">
            <v>Praha - Smíchov</v>
          </cell>
          <cell r="L1743">
            <v>15000</v>
          </cell>
          <cell r="M1743" t="str">
            <v>Hlavní město Praha</v>
          </cell>
          <cell r="O1743" t="str">
            <v>evajerhotova@seznam.cz</v>
          </cell>
          <cell r="P1743">
            <v>29698</v>
          </cell>
          <cell r="Q1743">
            <v>10164088</v>
          </cell>
          <cell r="R1743" t="str">
            <v>Sportovní klub 2.P.S.K., spolek</v>
          </cell>
          <cell r="S1743" t="str">
            <v>Hlavní město Praha</v>
          </cell>
          <cell r="T1743" t="str">
            <v>SB</v>
          </cell>
        </row>
        <row r="1744">
          <cell r="C1744">
            <v>775673</v>
          </cell>
          <cell r="D1744" t="str">
            <v>Flip</v>
          </cell>
          <cell r="E1744" t="str">
            <v>Jeřábek</v>
          </cell>
          <cell r="F1744" t="str">
            <v>Muž</v>
          </cell>
          <cell r="G1744" t="str">
            <v>080509/4697</v>
          </cell>
          <cell r="H1744" t="str">
            <v>Česká republika</v>
          </cell>
          <cell r="I1744" t="str">
            <v>Ocelářská</v>
          </cell>
          <cell r="J1744">
            <v>975</v>
          </cell>
          <cell r="K1744" t="str">
            <v>Praha - Vysočany</v>
          </cell>
          <cell r="L1744">
            <v>19000</v>
          </cell>
          <cell r="M1744" t="str">
            <v>Hlavní město Praha</v>
          </cell>
          <cell r="N1744" t="str">
            <v>4,20724E+11</v>
          </cell>
          <cell r="O1744" t="str">
            <v>alexandra.jerabkova@gmail.com</v>
          </cell>
          <cell r="P1744">
            <v>39577</v>
          </cell>
          <cell r="Q1744">
            <v>15697435</v>
          </cell>
          <cell r="R1744" t="str">
            <v>board masteRS team z.s.</v>
          </cell>
          <cell r="S1744" t="str">
            <v>Hlavní město Praha</v>
          </cell>
          <cell r="T1744" t="str">
            <v>SB</v>
          </cell>
        </row>
        <row r="1745">
          <cell r="D1745" t="str">
            <v>Alberto</v>
          </cell>
          <cell r="E1745" t="str">
            <v>Jezowicz</v>
          </cell>
          <cell r="F1745" t="str">
            <v>Muž</v>
          </cell>
          <cell r="G1745" t="str">
            <v>120505/1199</v>
          </cell>
          <cell r="H1745" t="str">
            <v>Česká republika</v>
          </cell>
          <cell r="I1745" t="str">
            <v>Carrer Guillem Areny</v>
          </cell>
          <cell r="K1745" t="str">
            <v>La Massana (Andorra)</v>
          </cell>
          <cell r="L1745" t="str">
            <v>AD400</v>
          </cell>
          <cell r="N1745">
            <v>376677685</v>
          </cell>
          <cell r="O1745" t="str">
            <v>vlasta.jezowicz@gmail.com</v>
          </cell>
          <cell r="P1745">
            <v>41034</v>
          </cell>
          <cell r="Q1745">
            <v>15412596</v>
          </cell>
          <cell r="R1745" t="str">
            <v>Neregistrovaní</v>
          </cell>
          <cell r="S1745" t="str">
            <v>Hlavní město Praha</v>
          </cell>
          <cell r="T1745" t="str">
            <v>SB</v>
          </cell>
        </row>
        <row r="1746">
          <cell r="D1746" t="str">
            <v>Ladislav</v>
          </cell>
          <cell r="E1746" t="str">
            <v>Jež</v>
          </cell>
          <cell r="F1746" t="str">
            <v>Muž</v>
          </cell>
          <cell r="G1746" t="str">
            <v>640813/0641</v>
          </cell>
          <cell r="H1746" t="str">
            <v>Česká republika</v>
          </cell>
          <cell r="I1746" t="str">
            <v>Hlavní</v>
          </cell>
          <cell r="J1746">
            <v>1222</v>
          </cell>
          <cell r="K1746" t="str">
            <v>Praha - Záběhlice</v>
          </cell>
          <cell r="L1746">
            <v>14100</v>
          </cell>
          <cell r="M1746" t="str">
            <v>Hlavní město Praha</v>
          </cell>
          <cell r="N1746" t="str">
            <v>4,20604E+11</v>
          </cell>
          <cell r="O1746" t="str">
            <v>ladislavjez@seznam.cz</v>
          </cell>
          <cell r="P1746">
            <v>23602</v>
          </cell>
          <cell r="Q1746">
            <v>14086629</v>
          </cell>
          <cell r="R1746" t="str">
            <v>100. Hard, z.s.</v>
          </cell>
          <cell r="S1746" t="str">
            <v>Středočeský kraj</v>
          </cell>
          <cell r="T1746" t="str">
            <v>SB</v>
          </cell>
        </row>
        <row r="1747">
          <cell r="D1747" t="str">
            <v>Adam</v>
          </cell>
          <cell r="E1747" t="str">
            <v>Ježek</v>
          </cell>
          <cell r="F1747" t="str">
            <v>Muž</v>
          </cell>
          <cell r="G1747" t="str">
            <v>850323/4960</v>
          </cell>
          <cell r="H1747" t="str">
            <v>Česká republika</v>
          </cell>
          <cell r="I1747" t="str">
            <v>Dvořákova</v>
          </cell>
          <cell r="J1747">
            <v>300</v>
          </cell>
          <cell r="K1747" t="str">
            <v>Jinočany</v>
          </cell>
          <cell r="L1747">
            <v>25225</v>
          </cell>
          <cell r="M1747" t="str">
            <v>Středočeský kraj</v>
          </cell>
          <cell r="O1747" t="str">
            <v>adam.jezek@mahonysnowboards.club</v>
          </cell>
          <cell r="P1747">
            <v>31129</v>
          </cell>
          <cell r="Q1747">
            <v>14846764</v>
          </cell>
          <cell r="R1747" t="str">
            <v>MAHONY SNOWBOARDS z.s.</v>
          </cell>
          <cell r="S1747" t="str">
            <v>Liberecký kraj</v>
          </cell>
          <cell r="T1747" t="str">
            <v>SB</v>
          </cell>
        </row>
        <row r="1748">
          <cell r="C1748">
            <v>776044</v>
          </cell>
          <cell r="D1748" t="str">
            <v>Marek</v>
          </cell>
          <cell r="E1748" t="str">
            <v>Ježek</v>
          </cell>
          <cell r="F1748" t="str">
            <v>Muž</v>
          </cell>
          <cell r="G1748" t="str">
            <v>950419/3853</v>
          </cell>
          <cell r="H1748" t="str">
            <v>Česká republika</v>
          </cell>
          <cell r="I1748" t="str">
            <v>Lužická</v>
          </cell>
          <cell r="J1748">
            <v>334</v>
          </cell>
          <cell r="K1748" t="str">
            <v>Vrchlabí</v>
          </cell>
          <cell r="L1748">
            <v>54301</v>
          </cell>
          <cell r="M1748" t="str">
            <v>Královéhradecký kraj</v>
          </cell>
          <cell r="N1748" t="str">
            <v>4,20733E+11</v>
          </cell>
          <cell r="O1748" t="str">
            <v>maafek@seznam.cz</v>
          </cell>
          <cell r="P1748">
            <v>34808</v>
          </cell>
          <cell r="Q1748">
            <v>12908178</v>
          </cell>
          <cell r="R1748" t="str">
            <v>Český snowboarding z.s.</v>
          </cell>
          <cell r="S1748" t="str">
            <v>Hlavní město Praha</v>
          </cell>
          <cell r="T1748" t="str">
            <v>SB</v>
          </cell>
        </row>
        <row r="1749">
          <cell r="D1749" t="str">
            <v>Petr</v>
          </cell>
          <cell r="E1749" t="str">
            <v>Ježek</v>
          </cell>
          <cell r="F1749" t="str">
            <v>Muž</v>
          </cell>
          <cell r="G1749" t="str">
            <v>740226/0426</v>
          </cell>
          <cell r="H1749" t="str">
            <v>Česká republika</v>
          </cell>
          <cell r="I1749" t="str">
            <v>Letohradská</v>
          </cell>
          <cell r="K1749" t="str">
            <v>Praha 8 (Česká republika)</v>
          </cell>
          <cell r="L1749">
            <v>18000</v>
          </cell>
          <cell r="O1749" t="str">
            <v>petrjezek@ceskysnowboarding.cz</v>
          </cell>
          <cell r="P1749">
            <v>27086</v>
          </cell>
          <cell r="Q1749">
            <v>12922225</v>
          </cell>
          <cell r="R1749" t="str">
            <v>Český snowboarding z.s.</v>
          </cell>
          <cell r="S1749" t="str">
            <v>Hlavní město Praha</v>
          </cell>
          <cell r="T1749" t="str">
            <v>SB</v>
          </cell>
        </row>
        <row r="1750">
          <cell r="D1750" t="str">
            <v>Eva</v>
          </cell>
          <cell r="E1750" t="str">
            <v>Ježková</v>
          </cell>
          <cell r="F1750" t="str">
            <v>Žena</v>
          </cell>
          <cell r="G1750" t="str">
            <v>805502/3636</v>
          </cell>
          <cell r="H1750" t="str">
            <v>Česká republika</v>
          </cell>
          <cell r="I1750" t="str">
            <v>Hradební</v>
          </cell>
          <cell r="K1750" t="str">
            <v>Dvůr Králové nad Labem (Česká republika)</v>
          </cell>
          <cell r="L1750">
            <v>54401</v>
          </cell>
          <cell r="O1750" t="str">
            <v>evik.jezek@seznam.cz</v>
          </cell>
          <cell r="P1750">
            <v>29343</v>
          </cell>
          <cell r="Q1750">
            <v>13398333</v>
          </cell>
          <cell r="R1750" t="str">
            <v>Český snowboarding z.s.</v>
          </cell>
          <cell r="S1750" t="str">
            <v>Hlavní město Praha</v>
          </cell>
          <cell r="T1750" t="str">
            <v>SB</v>
          </cell>
        </row>
        <row r="1751">
          <cell r="D1751" t="str">
            <v>Kateřina</v>
          </cell>
          <cell r="E1751" t="str">
            <v>Ježková</v>
          </cell>
          <cell r="F1751" t="str">
            <v>Žena</v>
          </cell>
          <cell r="G1751" t="str">
            <v>935411/2966</v>
          </cell>
          <cell r="H1751" t="str">
            <v>Česká republika</v>
          </cell>
          <cell r="I1751" t="str">
            <v>Jugoslávská</v>
          </cell>
          <cell r="K1751" t="str">
            <v>Most (Česká republika)</v>
          </cell>
          <cell r="L1751">
            <v>43401</v>
          </cell>
          <cell r="O1751" t="str">
            <v>kaculka.j@seznam.cz</v>
          </cell>
          <cell r="P1751">
            <v>34070</v>
          </cell>
          <cell r="Q1751">
            <v>13402070</v>
          </cell>
          <cell r="R1751" t="str">
            <v>Český snowboarding z.s.</v>
          </cell>
          <cell r="S1751" t="str">
            <v>Hlavní město Praha</v>
          </cell>
          <cell r="T1751" t="str">
            <v>SB</v>
          </cell>
        </row>
        <row r="1752">
          <cell r="D1752" t="str">
            <v>Mariana</v>
          </cell>
          <cell r="E1752" t="str">
            <v>Ježková</v>
          </cell>
          <cell r="F1752" t="str">
            <v>Žena</v>
          </cell>
          <cell r="G1752" t="str">
            <v>895417/0742</v>
          </cell>
          <cell r="H1752" t="str">
            <v>Česká republika</v>
          </cell>
          <cell r="I1752" t="str">
            <v>Bílá Třemešná</v>
          </cell>
          <cell r="J1752">
            <v>408</v>
          </cell>
          <cell r="K1752" t="str">
            <v>Bílá Třemešná</v>
          </cell>
          <cell r="L1752">
            <v>54472</v>
          </cell>
          <cell r="M1752" t="str">
            <v>Královéhradecký kraj</v>
          </cell>
          <cell r="N1752" t="str">
            <v>4,20777E+11</v>
          </cell>
          <cell r="O1752" t="str">
            <v>jezkova@ceskysnowboarding.cz</v>
          </cell>
          <cell r="P1752">
            <v>32615</v>
          </cell>
          <cell r="Q1752">
            <v>10606753</v>
          </cell>
          <cell r="R1752" t="str">
            <v>Český snowboarding z.s.</v>
          </cell>
          <cell r="S1752" t="str">
            <v>Hlavní město Praha</v>
          </cell>
          <cell r="T1752" t="str">
            <v>SB</v>
          </cell>
        </row>
        <row r="1753">
          <cell r="D1753" t="str">
            <v>Simona</v>
          </cell>
          <cell r="E1753" t="str">
            <v>Ježková</v>
          </cell>
          <cell r="F1753" t="str">
            <v>Žena</v>
          </cell>
          <cell r="G1753" t="str">
            <v>695620/7764</v>
          </cell>
          <cell r="H1753" t="str">
            <v>Česká republika</v>
          </cell>
          <cell r="I1753" t="str">
            <v>Jugoslávská</v>
          </cell>
          <cell r="K1753" t="str">
            <v>Most (Česká republika)</v>
          </cell>
          <cell r="L1753">
            <v>43401</v>
          </cell>
          <cell r="O1753" t="str">
            <v>jezkova.simona@seznam.cz</v>
          </cell>
          <cell r="P1753">
            <v>25374</v>
          </cell>
          <cell r="Q1753">
            <v>13402171</v>
          </cell>
          <cell r="R1753" t="str">
            <v>Český snowboarding z.s.</v>
          </cell>
          <cell r="S1753" t="str">
            <v>Hlavní město Praha</v>
          </cell>
          <cell r="T1753" t="str">
            <v>SB</v>
          </cell>
        </row>
        <row r="1754">
          <cell r="D1754" t="str">
            <v>Eliška</v>
          </cell>
          <cell r="E1754" t="str">
            <v>Ježová</v>
          </cell>
          <cell r="F1754" t="str">
            <v>Žena</v>
          </cell>
          <cell r="G1754" t="str">
            <v>855825/4672</v>
          </cell>
          <cell r="H1754" t="str">
            <v>Česká republika</v>
          </cell>
          <cell r="I1754" t="str">
            <v>Velká nad Veličkou</v>
          </cell>
          <cell r="J1754">
            <v>557</v>
          </cell>
          <cell r="K1754" t="str">
            <v>Velká nad Veličkou</v>
          </cell>
          <cell r="L1754">
            <v>69674</v>
          </cell>
          <cell r="M1754" t="str">
            <v>Jihomoravský kraj</v>
          </cell>
          <cell r="O1754" t="str">
            <v>jezova.eliska@czechsnowboarding.cz</v>
          </cell>
          <cell r="P1754">
            <v>31284</v>
          </cell>
          <cell r="Q1754">
            <v>14741276</v>
          </cell>
          <cell r="R1754" t="str">
            <v>Český snowboarding z.s.</v>
          </cell>
          <cell r="S1754" t="str">
            <v>Hlavní město Praha</v>
          </cell>
          <cell r="T1754" t="str">
            <v>SB</v>
          </cell>
        </row>
        <row r="1755">
          <cell r="D1755" t="str">
            <v>Ondřej</v>
          </cell>
          <cell r="E1755" t="str">
            <v>Jílek</v>
          </cell>
          <cell r="F1755" t="str">
            <v>Muž</v>
          </cell>
          <cell r="G1755" t="str">
            <v>900331/3781</v>
          </cell>
          <cell r="H1755" t="str">
            <v>Česká republika</v>
          </cell>
          <cell r="I1755" t="str">
            <v>Dolní Branná</v>
          </cell>
          <cell r="J1755">
            <v>149</v>
          </cell>
          <cell r="K1755" t="str">
            <v>Dolní Branná</v>
          </cell>
          <cell r="L1755">
            <v>54362</v>
          </cell>
          <cell r="M1755" t="str">
            <v>Královéhradecký kraj</v>
          </cell>
          <cell r="O1755" t="str">
            <v>jilek@ceskysnowboarding.cz</v>
          </cell>
          <cell r="P1755">
            <v>32963</v>
          </cell>
          <cell r="Q1755">
            <v>10887346</v>
          </cell>
          <cell r="R1755" t="str">
            <v>Český snowboarding z.s.</v>
          </cell>
          <cell r="S1755" t="str">
            <v>Hlavní město Praha</v>
          </cell>
          <cell r="T1755" t="str">
            <v>SB</v>
          </cell>
        </row>
        <row r="1756">
          <cell r="D1756" t="str">
            <v>Štěpán</v>
          </cell>
          <cell r="E1756" t="str">
            <v>Jílek</v>
          </cell>
          <cell r="F1756" t="str">
            <v>Muž</v>
          </cell>
          <cell r="G1756" t="str">
            <v>080522/3782</v>
          </cell>
          <cell r="H1756" t="str">
            <v>Česká republika</v>
          </cell>
          <cell r="I1756" t="str">
            <v>Mongolská</v>
          </cell>
          <cell r="K1756" t="str">
            <v>Ostrava (Česká republika)</v>
          </cell>
          <cell r="L1756">
            <v>70030</v>
          </cell>
          <cell r="N1756" t="str">
            <v>4,20737E+11</v>
          </cell>
          <cell r="O1756" t="str">
            <v>stepan.dilek@czechsnowboarding.cz</v>
          </cell>
          <cell r="P1756">
            <v>39590</v>
          </cell>
          <cell r="Q1756">
            <v>14713388</v>
          </cell>
          <cell r="R1756" t="str">
            <v>Český snowboarding z.s.</v>
          </cell>
          <cell r="S1756" t="str">
            <v>Hlavní město Praha</v>
          </cell>
          <cell r="T1756" t="str">
            <v>SB</v>
          </cell>
        </row>
        <row r="1757">
          <cell r="D1757" t="str">
            <v>Nela</v>
          </cell>
          <cell r="E1757" t="str">
            <v>Jílková</v>
          </cell>
          <cell r="F1757" t="str">
            <v>Žena</v>
          </cell>
          <cell r="G1757" t="str">
            <v>115423/0660</v>
          </cell>
          <cell r="H1757" t="str">
            <v>Česká republika</v>
          </cell>
          <cell r="I1757" t="str">
            <v>Mongolská</v>
          </cell>
          <cell r="K1757" t="str">
            <v>Ostrava (Česká republika)</v>
          </cell>
          <cell r="L1757">
            <v>70030</v>
          </cell>
          <cell r="N1757" t="str">
            <v>4,20737E+11</v>
          </cell>
          <cell r="O1757" t="str">
            <v>nela.jilkova@czechsnowboarding.cz</v>
          </cell>
          <cell r="P1757">
            <v>40656</v>
          </cell>
          <cell r="Q1757">
            <v>14713489</v>
          </cell>
          <cell r="R1757" t="str">
            <v>Český snowboarding z.s.</v>
          </cell>
          <cell r="S1757" t="str">
            <v>Hlavní město Praha</v>
          </cell>
          <cell r="T1757" t="str">
            <v>SB</v>
          </cell>
        </row>
        <row r="1758">
          <cell r="C1758">
            <v>889367</v>
          </cell>
          <cell r="D1758" t="str">
            <v>Kateřina</v>
          </cell>
          <cell r="E1758" t="str">
            <v>Jindrová</v>
          </cell>
          <cell r="F1758" t="str">
            <v>Žena</v>
          </cell>
          <cell r="G1758" t="str">
            <v>985508/1522</v>
          </cell>
          <cell r="H1758" t="str">
            <v>Česká republika</v>
          </cell>
          <cell r="I1758" t="str">
            <v>Horní Slatina</v>
          </cell>
          <cell r="J1758">
            <v>56</v>
          </cell>
          <cell r="K1758" t="str">
            <v>Horní Slatina</v>
          </cell>
          <cell r="L1758">
            <v>38001</v>
          </cell>
          <cell r="M1758" t="str">
            <v>Jihočeský kraj</v>
          </cell>
          <cell r="O1758" t="str">
            <v>jindrova21@seznam.cz</v>
          </cell>
          <cell r="P1758">
            <v>35923</v>
          </cell>
          <cell r="Q1758">
            <v>14595675</v>
          </cell>
          <cell r="R1758" t="str">
            <v>SnowKidz z.s.</v>
          </cell>
          <cell r="S1758" t="str">
            <v>Hlavní město Praha</v>
          </cell>
          <cell r="T1758" t="str">
            <v>SB</v>
          </cell>
        </row>
        <row r="1759">
          <cell r="D1759" t="str">
            <v>Klára</v>
          </cell>
          <cell r="E1759" t="str">
            <v>Jindrová</v>
          </cell>
          <cell r="F1759" t="str">
            <v>Žena</v>
          </cell>
          <cell r="G1759" t="str">
            <v>865710/0144</v>
          </cell>
          <cell r="H1759" t="str">
            <v>Česká republika</v>
          </cell>
          <cell r="I1759" t="str">
            <v>Hyacintova</v>
          </cell>
          <cell r="K1759" t="str">
            <v>Praha 10 (Česká republika)</v>
          </cell>
          <cell r="L1759">
            <v>10601</v>
          </cell>
          <cell r="N1759" t="str">
            <v>4,20724E+11</v>
          </cell>
          <cell r="O1759" t="str">
            <v>jindrova@ceskysnowboarding.cz</v>
          </cell>
          <cell r="P1759">
            <v>31603</v>
          </cell>
          <cell r="Q1759">
            <v>10600588</v>
          </cell>
          <cell r="R1759" t="str">
            <v>Český snowboarding z.s.</v>
          </cell>
          <cell r="S1759" t="str">
            <v>Hlavní město Praha</v>
          </cell>
          <cell r="T1759" t="str">
            <v>SB</v>
          </cell>
        </row>
        <row r="1760">
          <cell r="D1760" t="str">
            <v>Lenka</v>
          </cell>
          <cell r="E1760" t="str">
            <v>Jindrová</v>
          </cell>
          <cell r="F1760" t="str">
            <v>Žena</v>
          </cell>
          <cell r="G1760" t="str">
            <v>905323/7160</v>
          </cell>
          <cell r="H1760" t="str">
            <v>Česká republika</v>
          </cell>
          <cell r="I1760" t="str">
            <v>Rabštejnská Lhota</v>
          </cell>
          <cell r="J1760">
            <v>144</v>
          </cell>
          <cell r="K1760" t="str">
            <v>Rabštejnská Lhota</v>
          </cell>
          <cell r="L1760">
            <v>53701</v>
          </cell>
          <cell r="M1760" t="str">
            <v>Pardubický kraj</v>
          </cell>
          <cell r="O1760" t="str">
            <v>jindroval@ceskysnowboarding.cz</v>
          </cell>
          <cell r="P1760">
            <v>32955</v>
          </cell>
          <cell r="Q1760">
            <v>10891083</v>
          </cell>
          <cell r="R1760" t="str">
            <v>Český snowboarding z.s.</v>
          </cell>
          <cell r="S1760" t="str">
            <v>Hlavní město Praha</v>
          </cell>
          <cell r="T1760" t="str">
            <v>SB</v>
          </cell>
        </row>
        <row r="1761">
          <cell r="D1761" t="str">
            <v>Amalie</v>
          </cell>
          <cell r="E1761" t="str">
            <v>Jinková</v>
          </cell>
          <cell r="F1761" t="str">
            <v>Žena</v>
          </cell>
          <cell r="G1761" t="str">
            <v>775804/0378</v>
          </cell>
          <cell r="H1761" t="str">
            <v>Česká republika</v>
          </cell>
          <cell r="I1761" t="str">
            <v>Zavadilova</v>
          </cell>
          <cell r="J1761">
            <v>1271</v>
          </cell>
          <cell r="K1761" t="str">
            <v>Praha - Dejvice</v>
          </cell>
          <cell r="L1761">
            <v>16000</v>
          </cell>
          <cell r="M1761" t="str">
            <v>Hlavní město Praha</v>
          </cell>
          <cell r="O1761" t="str">
            <v>amalka@ceskysnowboarding.cz</v>
          </cell>
          <cell r="P1761">
            <v>28341</v>
          </cell>
          <cell r="Q1761">
            <v>12984061</v>
          </cell>
          <cell r="R1761" t="str">
            <v>Český snowboarding z.s.</v>
          </cell>
          <cell r="S1761" t="str">
            <v>Hlavní město Praha</v>
          </cell>
          <cell r="T1761" t="str">
            <v>SB</v>
          </cell>
        </row>
        <row r="1762">
          <cell r="D1762" t="str">
            <v>Petr</v>
          </cell>
          <cell r="E1762" t="str">
            <v>Jíra</v>
          </cell>
          <cell r="F1762" t="str">
            <v>Muž</v>
          </cell>
          <cell r="G1762" t="str">
            <v>780810/2456</v>
          </cell>
          <cell r="H1762" t="str">
            <v>Česká republika</v>
          </cell>
          <cell r="I1762" t="str">
            <v>Šafaříkova</v>
          </cell>
          <cell r="K1762" t="str">
            <v>Chomutov (Česká republika)</v>
          </cell>
          <cell r="L1762" t="str">
            <v>430 01</v>
          </cell>
          <cell r="O1762" t="str">
            <v>petrjira@ceskysnowboarding.cz</v>
          </cell>
          <cell r="P1762">
            <v>28712</v>
          </cell>
          <cell r="Q1762">
            <v>13010030</v>
          </cell>
          <cell r="R1762" t="str">
            <v>Český snowboarding z.s.</v>
          </cell>
          <cell r="S1762" t="str">
            <v>Hlavní město Praha</v>
          </cell>
          <cell r="T1762" t="str">
            <v>SB</v>
          </cell>
        </row>
        <row r="1763">
          <cell r="C1763">
            <v>887624</v>
          </cell>
          <cell r="D1763" t="str">
            <v>Pavlína</v>
          </cell>
          <cell r="E1763" t="str">
            <v>Jiráčková</v>
          </cell>
          <cell r="F1763" t="str">
            <v>Žena</v>
          </cell>
          <cell r="G1763" t="str">
            <v>705619/2462</v>
          </cell>
          <cell r="H1763" t="str">
            <v>Česká republika</v>
          </cell>
          <cell r="I1763" t="str">
            <v>Javorová</v>
          </cell>
          <cell r="J1763">
            <v>1786</v>
          </cell>
          <cell r="K1763" t="str">
            <v>Kadaň</v>
          </cell>
          <cell r="L1763">
            <v>43201</v>
          </cell>
          <cell r="M1763" t="str">
            <v>Ústecký kraj</v>
          </cell>
          <cell r="O1763" t="str">
            <v>pavlina.jirackova@maxklinovec.club</v>
          </cell>
          <cell r="P1763">
            <v>25738</v>
          </cell>
          <cell r="Q1763">
            <v>10694760</v>
          </cell>
          <cell r="R1763" t="str">
            <v>Max Klínovec z.s.</v>
          </cell>
          <cell r="S1763" t="str">
            <v>Ústecký kraj</v>
          </cell>
          <cell r="T1763" t="str">
            <v>SB</v>
          </cell>
        </row>
        <row r="1764">
          <cell r="D1764" t="str">
            <v>Vlastimil</v>
          </cell>
          <cell r="E1764" t="str">
            <v>Jiraň</v>
          </cell>
          <cell r="F1764" t="str">
            <v>Muž</v>
          </cell>
          <cell r="G1764" t="str">
            <v>690311/0236</v>
          </cell>
          <cell r="H1764" t="str">
            <v>Česká republika</v>
          </cell>
          <cell r="I1764" t="str">
            <v>Tasovská</v>
          </cell>
          <cell r="J1764">
            <v>367</v>
          </cell>
          <cell r="K1764" t="str">
            <v>Praha - Zličín</v>
          </cell>
          <cell r="L1764">
            <v>15521</v>
          </cell>
          <cell r="M1764" t="str">
            <v>Hlavní město Praha</v>
          </cell>
          <cell r="O1764" t="str">
            <v>jiran@ceskysnowboarding.cz</v>
          </cell>
          <cell r="P1764">
            <v>25273</v>
          </cell>
          <cell r="Q1764">
            <v>13026602</v>
          </cell>
          <cell r="R1764" t="str">
            <v>Český snowboarding z.s.</v>
          </cell>
          <cell r="S1764" t="str">
            <v>Hlavní město Praha</v>
          </cell>
          <cell r="T1764" t="str">
            <v>SB</v>
          </cell>
        </row>
        <row r="1765">
          <cell r="D1765" t="str">
            <v>Petr</v>
          </cell>
          <cell r="E1765" t="str">
            <v>Jirčík</v>
          </cell>
          <cell r="F1765" t="str">
            <v>Muž</v>
          </cell>
          <cell r="G1765" t="str">
            <v>731117/0207</v>
          </cell>
          <cell r="H1765" t="str">
            <v>Česká republika</v>
          </cell>
          <cell r="I1765" t="str">
            <v>Kaplická</v>
          </cell>
          <cell r="J1765">
            <v>853</v>
          </cell>
          <cell r="K1765" t="str">
            <v>Praha - Podolí</v>
          </cell>
          <cell r="L1765">
            <v>14000</v>
          </cell>
          <cell r="M1765" t="str">
            <v>Hlavní město Praha</v>
          </cell>
          <cell r="O1765" t="str">
            <v>petrjircik@ceskysnowboarding.cz</v>
          </cell>
          <cell r="P1765">
            <v>26985</v>
          </cell>
          <cell r="Q1765">
            <v>13009222</v>
          </cell>
          <cell r="R1765" t="str">
            <v>Český snowboarding z.s.</v>
          </cell>
          <cell r="S1765" t="str">
            <v>Hlavní město Praha</v>
          </cell>
          <cell r="T1765" t="str">
            <v>SB</v>
          </cell>
        </row>
        <row r="1766">
          <cell r="C1766">
            <v>775385</v>
          </cell>
          <cell r="D1766" t="str">
            <v>Martin</v>
          </cell>
          <cell r="E1766" t="str">
            <v>Jirka</v>
          </cell>
          <cell r="F1766" t="str">
            <v>Muž</v>
          </cell>
          <cell r="G1766" t="str">
            <v>081103/7183</v>
          </cell>
          <cell r="H1766" t="str">
            <v>Česká republika</v>
          </cell>
          <cell r="I1766" t="str">
            <v>J. K. Tyla</v>
          </cell>
          <cell r="J1766">
            <v>324</v>
          </cell>
          <cell r="K1766" t="str">
            <v>Vrchlabí</v>
          </cell>
          <cell r="L1766">
            <v>54301</v>
          </cell>
          <cell r="M1766" t="str">
            <v>Královéhradecký kraj</v>
          </cell>
          <cell r="O1766" t="str">
            <v>hsladkova@seznam.cz</v>
          </cell>
          <cell r="P1766">
            <v>39755</v>
          </cell>
          <cell r="Q1766">
            <v>14824536</v>
          </cell>
          <cell r="R1766" t="str">
            <v>SK LOQUITA' S, z. s.</v>
          </cell>
          <cell r="S1766" t="str">
            <v>Královéhradecký kraj</v>
          </cell>
          <cell r="T1766" t="str">
            <v>SB</v>
          </cell>
        </row>
        <row r="1767">
          <cell r="D1767" t="str">
            <v>Milan</v>
          </cell>
          <cell r="E1767" t="str">
            <v>Jirka</v>
          </cell>
          <cell r="F1767" t="str">
            <v>Muž</v>
          </cell>
          <cell r="G1767" t="str">
            <v>690314/2917</v>
          </cell>
          <cell r="H1767" t="str">
            <v>Česká republika</v>
          </cell>
          <cell r="I1767" t="str">
            <v>Lipová</v>
          </cell>
          <cell r="J1767">
            <v>413</v>
          </cell>
          <cell r="K1767" t="str">
            <v>Březová-Oleško - Březová</v>
          </cell>
          <cell r="L1767">
            <v>25245</v>
          </cell>
          <cell r="M1767" t="str">
            <v>Středočeský kraj</v>
          </cell>
          <cell r="O1767" t="str">
            <v>milanjirka@ceskysnowboarding.cz</v>
          </cell>
          <cell r="P1767">
            <v>25276</v>
          </cell>
          <cell r="Q1767">
            <v>12984162</v>
          </cell>
          <cell r="R1767" t="str">
            <v>Český snowboarding z.s.</v>
          </cell>
          <cell r="S1767" t="str">
            <v>Hlavní město Praha</v>
          </cell>
          <cell r="T1767" t="str">
            <v>SB</v>
          </cell>
        </row>
        <row r="1768">
          <cell r="D1768" t="str">
            <v>MAREK</v>
          </cell>
          <cell r="E1768" t="str">
            <v>JIRKA</v>
          </cell>
          <cell r="F1768" t="str">
            <v>Muž</v>
          </cell>
          <cell r="G1768" t="str">
            <v>900107/1079</v>
          </cell>
          <cell r="H1768" t="str">
            <v>Česká republika</v>
          </cell>
          <cell r="I1768" t="str">
            <v>Plaňanská</v>
          </cell>
          <cell r="K1768" t="str">
            <v>Radim (Česká republika)</v>
          </cell>
          <cell r="L1768">
            <v>28103</v>
          </cell>
          <cell r="O1768" t="str">
            <v>jimyjuny@gmail.com</v>
          </cell>
          <cell r="P1768">
            <v>32880</v>
          </cell>
          <cell r="Q1768">
            <v>14120476</v>
          </cell>
          <cell r="R1768" t="str">
            <v>Neregistrovaní</v>
          </cell>
          <cell r="S1768" t="str">
            <v>Středočeský kraj</v>
          </cell>
          <cell r="T1768" t="str">
            <v>SB</v>
          </cell>
        </row>
        <row r="1769">
          <cell r="D1769" t="str">
            <v>Kristýna</v>
          </cell>
          <cell r="E1769" t="str">
            <v>Jirková</v>
          </cell>
          <cell r="F1769" t="str">
            <v>Žena</v>
          </cell>
          <cell r="G1769" t="str">
            <v>116114/1652</v>
          </cell>
          <cell r="H1769" t="str">
            <v>Česká republika</v>
          </cell>
          <cell r="I1769" t="str">
            <v>J. K. Tyla</v>
          </cell>
          <cell r="J1769">
            <v>324</v>
          </cell>
          <cell r="K1769" t="str">
            <v>Vrchlabí</v>
          </cell>
          <cell r="L1769">
            <v>54301</v>
          </cell>
          <cell r="M1769" t="str">
            <v>Královéhradecký kraj</v>
          </cell>
          <cell r="O1769" t="str">
            <v>hsladkova@seznam.cz</v>
          </cell>
          <cell r="P1769">
            <v>40861</v>
          </cell>
          <cell r="Q1769">
            <v>14715715</v>
          </cell>
          <cell r="R1769" t="str">
            <v>SK LOQUITA' S, z. s.</v>
          </cell>
          <cell r="S1769" t="str">
            <v>Královéhradecký kraj</v>
          </cell>
          <cell r="T1769" t="str">
            <v>AD</v>
          </cell>
        </row>
        <row r="1770">
          <cell r="D1770" t="str">
            <v>Petr</v>
          </cell>
          <cell r="E1770" t="str">
            <v>Jirkovský</v>
          </cell>
          <cell r="F1770" t="str">
            <v>Muž</v>
          </cell>
          <cell r="G1770" t="str">
            <v>910301/2633</v>
          </cell>
          <cell r="H1770" t="str">
            <v>Česká republika</v>
          </cell>
          <cell r="I1770" t="str">
            <v>Nová kolonie</v>
          </cell>
          <cell r="J1770">
            <v>1979</v>
          </cell>
          <cell r="K1770" t="str">
            <v>Kadaň</v>
          </cell>
          <cell r="L1770">
            <v>43201</v>
          </cell>
          <cell r="M1770" t="str">
            <v>Ústecký kraj</v>
          </cell>
          <cell r="O1770" t="str">
            <v>jirkovsky@ceskysnowboarding.cz</v>
          </cell>
          <cell r="P1770">
            <v>33298</v>
          </cell>
          <cell r="Q1770">
            <v>10892501</v>
          </cell>
          <cell r="R1770" t="str">
            <v>Český snowboarding z.s.</v>
          </cell>
          <cell r="S1770" t="str">
            <v>Hlavní město Praha</v>
          </cell>
          <cell r="T1770" t="str">
            <v>SB</v>
          </cell>
        </row>
        <row r="1771">
          <cell r="D1771" t="str">
            <v>Lukáš</v>
          </cell>
          <cell r="E1771" t="str">
            <v>Jirman</v>
          </cell>
          <cell r="F1771" t="str">
            <v>Muž</v>
          </cell>
          <cell r="G1771" t="str">
            <v>940523/3761</v>
          </cell>
          <cell r="H1771" t="str">
            <v>Česká republika</v>
          </cell>
          <cell r="I1771" t="str">
            <v>Vyskeř</v>
          </cell>
          <cell r="J1771">
            <v>128</v>
          </cell>
          <cell r="K1771" t="str">
            <v>Vyskeř</v>
          </cell>
          <cell r="L1771">
            <v>51264</v>
          </cell>
          <cell r="M1771" t="str">
            <v>Liberecký kraj</v>
          </cell>
          <cell r="N1771" t="str">
            <v>4,2074E+11</v>
          </cell>
          <cell r="O1771" t="str">
            <v>LukasJirman@seznam.cz</v>
          </cell>
          <cell r="P1771">
            <v>34477</v>
          </cell>
          <cell r="Q1771">
            <v>11402860</v>
          </cell>
          <cell r="R1771" t="str">
            <v>Klub lyžařů Turnov, z.s.</v>
          </cell>
          <cell r="S1771" t="str">
            <v>Liberecký kraj</v>
          </cell>
          <cell r="T1771" t="str">
            <v>SB</v>
          </cell>
        </row>
        <row r="1772">
          <cell r="D1772" t="str">
            <v>MIlan</v>
          </cell>
          <cell r="E1772" t="str">
            <v>Jiroušek</v>
          </cell>
          <cell r="F1772" t="str">
            <v>Muž</v>
          </cell>
          <cell r="G1772" t="str">
            <v>710416/0426</v>
          </cell>
          <cell r="H1772" t="str">
            <v>Česká republika</v>
          </cell>
          <cell r="I1772" t="str">
            <v>Nýdecká</v>
          </cell>
          <cell r="J1772">
            <v>446</v>
          </cell>
          <cell r="K1772" t="str">
            <v>Praha - Letňany</v>
          </cell>
          <cell r="L1772">
            <v>19900</v>
          </cell>
          <cell r="M1772" t="str">
            <v>Hlavní město Praha</v>
          </cell>
          <cell r="O1772" t="str">
            <v>milanjirousek@ceskysnowboarding.cz</v>
          </cell>
          <cell r="P1772">
            <v>26039</v>
          </cell>
          <cell r="Q1772">
            <v>13000027</v>
          </cell>
          <cell r="R1772" t="str">
            <v>Český snowboarding z.s.</v>
          </cell>
          <cell r="S1772" t="str">
            <v>Hlavní město Praha</v>
          </cell>
          <cell r="T1772" t="str">
            <v>SB</v>
          </cell>
        </row>
        <row r="1773">
          <cell r="D1773" t="str">
            <v>Martin</v>
          </cell>
          <cell r="E1773" t="str">
            <v>Jiruška</v>
          </cell>
          <cell r="F1773" t="str">
            <v>Muž</v>
          </cell>
          <cell r="G1773" t="str">
            <v>910417/3661</v>
          </cell>
          <cell r="H1773" t="str">
            <v>Česká republika</v>
          </cell>
          <cell r="I1773" t="str">
            <v>Deštné v Orlických horách</v>
          </cell>
          <cell r="J1773">
            <v>329</v>
          </cell>
          <cell r="K1773" t="str">
            <v>Deštné v Orlických horách</v>
          </cell>
          <cell r="L1773">
            <v>51791</v>
          </cell>
          <cell r="M1773" t="str">
            <v>Královéhradecký kraj</v>
          </cell>
          <cell r="O1773" t="str">
            <v>martinjiruska@ceskysnowboarding.cz</v>
          </cell>
          <cell r="P1773">
            <v>33345</v>
          </cell>
          <cell r="Q1773">
            <v>13398030</v>
          </cell>
          <cell r="R1773" t="str">
            <v>Český snowboarding z.s.</v>
          </cell>
          <cell r="S1773" t="str">
            <v>Hlavní město Praha</v>
          </cell>
          <cell r="T1773" t="str">
            <v>SB</v>
          </cell>
        </row>
        <row r="1774">
          <cell r="D1774" t="str">
            <v>Petržílek</v>
          </cell>
          <cell r="E1774" t="str">
            <v>Jiří</v>
          </cell>
          <cell r="F1774" t="str">
            <v>Muž</v>
          </cell>
          <cell r="G1774" t="str">
            <v>960827/3257</v>
          </cell>
          <cell r="H1774" t="str">
            <v>Česká republika</v>
          </cell>
          <cell r="I1774" t="str">
            <v>V Poli</v>
          </cell>
          <cell r="J1774">
            <v>82</v>
          </cell>
          <cell r="K1774" t="str">
            <v>Hradec Králové - Slezské Předměstí</v>
          </cell>
          <cell r="L1774">
            <v>50003</v>
          </cell>
          <cell r="M1774" t="str">
            <v>Královéhradecký kraj</v>
          </cell>
          <cell r="O1774" t="str">
            <v>petrzilek.b@email.cz</v>
          </cell>
          <cell r="P1774">
            <v>35304</v>
          </cell>
          <cell r="Q1774">
            <v>15969136</v>
          </cell>
          <cell r="R1774" t="str">
            <v>HIGH5, z.s.</v>
          </cell>
          <cell r="S1774" t="str">
            <v>Královéhradecký kraj</v>
          </cell>
          <cell r="T1774" t="str">
            <v>SB</v>
          </cell>
        </row>
        <row r="1775">
          <cell r="D1775" t="str">
            <v>Anna</v>
          </cell>
          <cell r="E1775" t="str">
            <v>Jiřičná</v>
          </cell>
          <cell r="F1775" t="str">
            <v>Žena</v>
          </cell>
          <cell r="G1775" t="str">
            <v>035517/0002</v>
          </cell>
          <cell r="H1775" t="str">
            <v>Česká republika</v>
          </cell>
          <cell r="I1775" t="str">
            <v>Strážnická</v>
          </cell>
          <cell r="J1775">
            <v>404</v>
          </cell>
          <cell r="K1775" t="str">
            <v>Praha - Čimice</v>
          </cell>
          <cell r="L1775">
            <v>18100</v>
          </cell>
          <cell r="M1775" t="str">
            <v>Hlavní město Praha</v>
          </cell>
          <cell r="N1775" t="str">
            <v>4,20732E+11</v>
          </cell>
          <cell r="O1775" t="str">
            <v>barbora.jiricna@gmail.com</v>
          </cell>
          <cell r="P1775">
            <v>37758</v>
          </cell>
          <cell r="Q1775">
            <v>11838653</v>
          </cell>
          <cell r="R1775" t="str">
            <v>Sportovní klub 2.P.S.K., spolek</v>
          </cell>
          <cell r="S1775" t="str">
            <v>Hlavní město Praha</v>
          </cell>
          <cell r="T1775" t="str">
            <v>SB</v>
          </cell>
        </row>
        <row r="1776">
          <cell r="D1776" t="str">
            <v>Václav</v>
          </cell>
          <cell r="E1776" t="str">
            <v>Jiřík</v>
          </cell>
          <cell r="F1776" t="str">
            <v>Muž</v>
          </cell>
          <cell r="G1776" t="str">
            <v>090413/4484</v>
          </cell>
          <cell r="H1776" t="str">
            <v>Česká republika</v>
          </cell>
          <cell r="I1776" t="str">
            <v>Roseč</v>
          </cell>
          <cell r="J1776">
            <v>102</v>
          </cell>
          <cell r="K1776" t="str">
            <v>Roseč</v>
          </cell>
          <cell r="L1776">
            <v>37846</v>
          </cell>
          <cell r="M1776" t="str">
            <v>Jihočeský kraj</v>
          </cell>
          <cell r="N1776" t="str">
            <v>4,20724E+11</v>
          </cell>
          <cell r="O1776" t="str">
            <v>pavla.dvorakova@kolme.cz</v>
          </cell>
          <cell r="P1776">
            <v>39916</v>
          </cell>
          <cell r="Q1776">
            <v>15516367</v>
          </cell>
          <cell r="R1776" t="str">
            <v>Snowbeasts z.s.</v>
          </cell>
          <cell r="S1776" t="str">
            <v>Liberecký kraj</v>
          </cell>
          <cell r="T1776" t="str">
            <v>SB</v>
          </cell>
        </row>
        <row r="1777">
          <cell r="D1777" t="str">
            <v>Hana</v>
          </cell>
          <cell r="E1777" t="str">
            <v>Jiříková</v>
          </cell>
          <cell r="F1777" t="str">
            <v>Žena</v>
          </cell>
          <cell r="G1777" t="str">
            <v>705708/0679</v>
          </cell>
          <cell r="H1777" t="str">
            <v>Česká republika</v>
          </cell>
          <cell r="I1777" t="str">
            <v>Ivana Olbrachta</v>
          </cell>
          <cell r="J1777">
            <v>2615</v>
          </cell>
          <cell r="K1777" t="str">
            <v>Kladno</v>
          </cell>
          <cell r="L1777">
            <v>27201</v>
          </cell>
          <cell r="M1777" t="str">
            <v>Středočeský kraj</v>
          </cell>
          <cell r="O1777" t="str">
            <v>hanajirikova@ceskysnowboarding.cz</v>
          </cell>
          <cell r="P1777">
            <v>25757</v>
          </cell>
          <cell r="Q1777">
            <v>12976684</v>
          </cell>
          <cell r="R1777" t="str">
            <v>Český snowboarding z.s.</v>
          </cell>
          <cell r="S1777" t="str">
            <v>Hlavní město Praha</v>
          </cell>
          <cell r="T1777" t="str">
            <v>SB</v>
          </cell>
        </row>
        <row r="1778">
          <cell r="D1778" t="str">
            <v>Martin</v>
          </cell>
          <cell r="E1778" t="str">
            <v>Jiřišta</v>
          </cell>
          <cell r="F1778" t="str">
            <v>Muž</v>
          </cell>
          <cell r="G1778" t="str">
            <v>900924/3716</v>
          </cell>
          <cell r="H1778" t="str">
            <v>Česká republika</v>
          </cell>
          <cell r="I1778" t="str">
            <v>Lyžařská</v>
          </cell>
          <cell r="K1778" t="str">
            <v>Jilemnice (Česká republika)</v>
          </cell>
          <cell r="L1778">
            <v>51401</v>
          </cell>
          <cell r="O1778" t="str">
            <v>martinjirista@seznam.cz</v>
          </cell>
          <cell r="P1778">
            <v>33140</v>
          </cell>
          <cell r="Q1778">
            <v>13414396</v>
          </cell>
          <cell r="R1778" t="str">
            <v>Český snowboarding z.s.</v>
          </cell>
          <cell r="S1778" t="str">
            <v>Hlavní město Praha</v>
          </cell>
          <cell r="T1778" t="str">
            <v>SB</v>
          </cell>
        </row>
        <row r="1779">
          <cell r="D1779" t="str">
            <v>Lukáš</v>
          </cell>
          <cell r="E1779" t="str">
            <v>Jizba</v>
          </cell>
          <cell r="F1779" t="str">
            <v>Muž</v>
          </cell>
          <cell r="G1779" t="str">
            <v>970921/0720</v>
          </cell>
          <cell r="H1779" t="str">
            <v>Česká republika</v>
          </cell>
          <cell r="I1779" t="str">
            <v>Oldřichova</v>
          </cell>
          <cell r="K1779" t="str">
            <v>Kladno (Česká republika)</v>
          </cell>
          <cell r="L1779">
            <v>27203</v>
          </cell>
          <cell r="O1779" t="str">
            <v>jizbalukas@gmail.com</v>
          </cell>
          <cell r="P1779">
            <v>35694</v>
          </cell>
          <cell r="Q1779">
            <v>13415309</v>
          </cell>
          <cell r="R1779" t="str">
            <v>Český snowboarding z.s.</v>
          </cell>
          <cell r="S1779" t="str">
            <v>Hlavní město Praha</v>
          </cell>
          <cell r="T1779" t="str">
            <v>SB</v>
          </cell>
        </row>
        <row r="1780">
          <cell r="D1780" t="str">
            <v>Michaela</v>
          </cell>
          <cell r="E1780" t="str">
            <v>Jizbová</v>
          </cell>
          <cell r="F1780" t="str">
            <v>Žena</v>
          </cell>
          <cell r="G1780" t="str">
            <v>965815/0722</v>
          </cell>
          <cell r="H1780" t="str">
            <v>Česká republika</v>
          </cell>
          <cell r="I1780" t="str">
            <v>Dvorská</v>
          </cell>
          <cell r="K1780" t="str">
            <v>Kladno (Česká republika)</v>
          </cell>
          <cell r="L1780">
            <v>27203</v>
          </cell>
          <cell r="O1780" t="str">
            <v>misulka.jiz@seznam.cz</v>
          </cell>
          <cell r="P1780">
            <v>35292</v>
          </cell>
          <cell r="Q1780">
            <v>13400555</v>
          </cell>
          <cell r="R1780" t="str">
            <v>Český snowboarding z.s.</v>
          </cell>
          <cell r="S1780" t="str">
            <v>Hlavní město Praha</v>
          </cell>
          <cell r="T1780" t="str">
            <v>SB</v>
          </cell>
        </row>
        <row r="1781">
          <cell r="D1781" t="str">
            <v>Marie</v>
          </cell>
          <cell r="E1781" t="str">
            <v>Joachimová</v>
          </cell>
          <cell r="F1781" t="str">
            <v>Žena</v>
          </cell>
          <cell r="G1781" t="str">
            <v>785912/0214</v>
          </cell>
          <cell r="H1781" t="str">
            <v>Česká republika</v>
          </cell>
          <cell r="I1781" t="str">
            <v>Libocká</v>
          </cell>
          <cell r="K1781" t="str">
            <v>Praha 6 (Česká republika)</v>
          </cell>
          <cell r="L1781">
            <v>16000</v>
          </cell>
          <cell r="O1781" t="str">
            <v>mariejoachimova@ceskysnowboarding.cz</v>
          </cell>
          <cell r="P1781">
            <v>28745</v>
          </cell>
          <cell r="Q1781">
            <v>12922326</v>
          </cell>
          <cell r="R1781" t="str">
            <v>Český snowboarding z.s.</v>
          </cell>
          <cell r="S1781" t="str">
            <v>Hlavní město Praha</v>
          </cell>
          <cell r="T1781" t="str">
            <v>SB</v>
          </cell>
        </row>
        <row r="1782">
          <cell r="D1782" t="str">
            <v>René</v>
          </cell>
          <cell r="E1782" t="str">
            <v>Johan</v>
          </cell>
          <cell r="F1782" t="str">
            <v>Muž</v>
          </cell>
          <cell r="G1782" t="str">
            <v>730502/5530</v>
          </cell>
          <cell r="H1782" t="str">
            <v>Česká republika</v>
          </cell>
          <cell r="I1782" t="str">
            <v>Čáslavská</v>
          </cell>
          <cell r="J1782">
            <v>1750</v>
          </cell>
          <cell r="K1782" t="str">
            <v>Praha - Vinohrady</v>
          </cell>
          <cell r="L1782">
            <v>13000</v>
          </cell>
          <cell r="M1782" t="str">
            <v>Hlavní město Praha</v>
          </cell>
          <cell r="O1782" t="str">
            <v>renejohan@ceskysnowboarding.cz</v>
          </cell>
          <cell r="P1782">
            <v>26786</v>
          </cell>
          <cell r="Q1782">
            <v>13014878</v>
          </cell>
          <cell r="R1782" t="str">
            <v>Český snowboarding z.s.</v>
          </cell>
          <cell r="S1782" t="str">
            <v>Hlavní město Praha</v>
          </cell>
          <cell r="T1782" t="str">
            <v>SB</v>
          </cell>
        </row>
        <row r="1783">
          <cell r="C1783">
            <v>776409</v>
          </cell>
          <cell r="D1783" t="str">
            <v>Oliver</v>
          </cell>
          <cell r="E1783" t="str">
            <v>Johann</v>
          </cell>
          <cell r="F1783" t="str">
            <v>Muž</v>
          </cell>
          <cell r="G1783" t="str">
            <v>041128/2399</v>
          </cell>
          <cell r="H1783" t="str">
            <v>Česká republika</v>
          </cell>
          <cell r="I1783" t="str">
            <v>Vřesová</v>
          </cell>
          <cell r="J1783">
            <v>139</v>
          </cell>
          <cell r="K1783" t="str">
            <v>Liberec XVI-Nový Harcov</v>
          </cell>
          <cell r="L1783">
            <v>46015</v>
          </cell>
          <cell r="M1783" t="str">
            <v>Liberecký kraj</v>
          </cell>
          <cell r="N1783" t="str">
            <v>4,20602E+11</v>
          </cell>
          <cell r="O1783" t="str">
            <v>jj@mocca.cz</v>
          </cell>
          <cell r="P1783">
            <v>38319</v>
          </cell>
          <cell r="Q1783">
            <v>11803994</v>
          </cell>
          <cell r="R1783" t="str">
            <v>Spolek Y.S.R.</v>
          </cell>
          <cell r="S1783" t="str">
            <v>Liberecký kraj</v>
          </cell>
          <cell r="T1783" t="str">
            <v>AD</v>
          </cell>
        </row>
        <row r="1784">
          <cell r="D1784" t="str">
            <v>Oliver</v>
          </cell>
          <cell r="E1784" t="str">
            <v>Johann</v>
          </cell>
          <cell r="F1784" t="str">
            <v>Muž</v>
          </cell>
          <cell r="G1784" t="str">
            <v>041128/2388</v>
          </cell>
          <cell r="H1784" t="str">
            <v>Česká republika</v>
          </cell>
          <cell r="I1784" t="str">
            <v>Krajinská</v>
          </cell>
          <cell r="J1784">
            <v>499</v>
          </cell>
          <cell r="K1784" t="str">
            <v>Liberec I-Staré Město</v>
          </cell>
          <cell r="L1784">
            <v>46001</v>
          </cell>
          <cell r="M1784" t="str">
            <v>Liberecký kraj</v>
          </cell>
          <cell r="N1784" t="str">
            <v>4,20485E+11</v>
          </cell>
          <cell r="O1784" t="str">
            <v>j.pocinek@rubidea.cz</v>
          </cell>
          <cell r="P1784">
            <v>38319</v>
          </cell>
          <cell r="Q1784">
            <v>14870006</v>
          </cell>
          <cell r="R1784" t="str">
            <v>Neregistrovaní</v>
          </cell>
          <cell r="S1784" t="str">
            <v>Liberecký kraj</v>
          </cell>
          <cell r="T1784" t="str">
            <v>SB</v>
          </cell>
        </row>
        <row r="1785">
          <cell r="C1785">
            <v>889417</v>
          </cell>
          <cell r="D1785" t="str">
            <v>Julie</v>
          </cell>
          <cell r="E1785" t="str">
            <v>Johannová</v>
          </cell>
          <cell r="F1785" t="str">
            <v>Žena</v>
          </cell>
          <cell r="G1785" t="str">
            <v>015408/2742</v>
          </cell>
          <cell r="H1785" t="str">
            <v>Česká republika</v>
          </cell>
          <cell r="I1785" t="str">
            <v>Vřesová</v>
          </cell>
          <cell r="J1785">
            <v>139</v>
          </cell>
          <cell r="K1785" t="str">
            <v>Liberec XVI-Nový Harcov</v>
          </cell>
          <cell r="L1785">
            <v>46015</v>
          </cell>
          <cell r="M1785" t="str">
            <v>Liberecký kraj</v>
          </cell>
          <cell r="O1785" t="str">
            <v>jj@ysr.cz</v>
          </cell>
          <cell r="P1785">
            <v>36989</v>
          </cell>
          <cell r="Q1785">
            <v>13423793</v>
          </cell>
          <cell r="R1785" t="str">
            <v>Spolek Y.S.R.</v>
          </cell>
          <cell r="S1785" t="str">
            <v>Liberecký kraj</v>
          </cell>
          <cell r="T1785" t="str">
            <v>SB</v>
          </cell>
        </row>
        <row r="1786">
          <cell r="D1786" t="str">
            <v>Roman</v>
          </cell>
          <cell r="E1786" t="str">
            <v>John</v>
          </cell>
          <cell r="F1786" t="str">
            <v>Muž</v>
          </cell>
          <cell r="G1786" t="str">
            <v>640807/1120</v>
          </cell>
          <cell r="H1786" t="str">
            <v>Česká republika</v>
          </cell>
          <cell r="I1786" t="str">
            <v>Fibichova</v>
          </cell>
          <cell r="J1786">
            <v>902</v>
          </cell>
          <cell r="K1786" t="str">
            <v>Jihlava</v>
          </cell>
          <cell r="L1786">
            <v>58601</v>
          </cell>
          <cell r="M1786" t="str">
            <v>Kraj Vysočina</v>
          </cell>
          <cell r="O1786" t="str">
            <v>john.roman@seznam.cz</v>
          </cell>
          <cell r="P1786">
            <v>23596</v>
          </cell>
          <cell r="Q1786">
            <v>13390855</v>
          </cell>
          <cell r="R1786" t="str">
            <v>Český snowboarding z.s.</v>
          </cell>
          <cell r="S1786" t="str">
            <v>Hlavní město Praha</v>
          </cell>
          <cell r="T1786" t="str">
            <v>SB</v>
          </cell>
        </row>
        <row r="1787">
          <cell r="D1787" t="str">
            <v>Jan</v>
          </cell>
          <cell r="E1787" t="str">
            <v>Jochman</v>
          </cell>
          <cell r="F1787" t="str">
            <v>Muž</v>
          </cell>
          <cell r="G1787" t="str">
            <v>061120/7971</v>
          </cell>
          <cell r="H1787" t="str">
            <v>Česká republika</v>
          </cell>
          <cell r="I1787" t="str">
            <v>Masarykova</v>
          </cell>
          <cell r="J1787">
            <v>723</v>
          </cell>
          <cell r="K1787" t="str">
            <v>Újezd u Brna</v>
          </cell>
          <cell r="L1787">
            <v>66453</v>
          </cell>
          <cell r="M1787" t="str">
            <v>Jihomoravský kraj</v>
          </cell>
          <cell r="O1787" t="str">
            <v>jochmanova.zuzana@seznam.cz</v>
          </cell>
          <cell r="P1787">
            <v>39041</v>
          </cell>
          <cell r="Q1787">
            <v>14584056</v>
          </cell>
          <cell r="R1787" t="str">
            <v>SnowKidz z.s.</v>
          </cell>
          <cell r="S1787" t="str">
            <v>Hlavní město Praha</v>
          </cell>
          <cell r="T1787" t="str">
            <v>SB</v>
          </cell>
        </row>
        <row r="1788">
          <cell r="D1788" t="str">
            <v>Vlastislav</v>
          </cell>
          <cell r="E1788" t="str">
            <v>Jokl</v>
          </cell>
          <cell r="F1788" t="str">
            <v>Muž</v>
          </cell>
          <cell r="G1788" t="str">
            <v>880112/4574</v>
          </cell>
          <cell r="H1788" t="str">
            <v>Česká republika</v>
          </cell>
          <cell r="I1788" t="str">
            <v>Zborovská</v>
          </cell>
          <cell r="J1788">
            <v>4161</v>
          </cell>
          <cell r="K1788" t="str">
            <v>Zlín - Příluky</v>
          </cell>
          <cell r="L1788">
            <v>76001</v>
          </cell>
          <cell r="M1788" t="str">
            <v>Zlínský kraj</v>
          </cell>
          <cell r="O1788" t="str">
            <v>jokl.vratislav@czechsnowboarding.cz</v>
          </cell>
          <cell r="P1788">
            <v>32154</v>
          </cell>
          <cell r="Q1788">
            <v>14618008</v>
          </cell>
          <cell r="R1788" t="str">
            <v>Český snowboarding z.s.</v>
          </cell>
          <cell r="S1788" t="str">
            <v>Hlavní město Praha</v>
          </cell>
          <cell r="T1788" t="str">
            <v>SB</v>
          </cell>
        </row>
        <row r="1789">
          <cell r="D1789" t="str">
            <v>Valentýna</v>
          </cell>
          <cell r="E1789" t="str">
            <v>Jonaitis</v>
          </cell>
          <cell r="F1789" t="str">
            <v>Žena</v>
          </cell>
          <cell r="G1789" t="str">
            <v>985820/4092</v>
          </cell>
          <cell r="H1789" t="str">
            <v>Česká republika</v>
          </cell>
          <cell r="I1789" t="str">
            <v>ulice Čoupkových</v>
          </cell>
          <cell r="J1789">
            <v>664</v>
          </cell>
          <cell r="K1789" t="str">
            <v>Brno - Komín</v>
          </cell>
          <cell r="L1789">
            <v>62400</v>
          </cell>
          <cell r="M1789" t="str">
            <v>Jihomoravský kraj</v>
          </cell>
          <cell r="O1789" t="str">
            <v>valentyna.jonaitis@gmail.com</v>
          </cell>
          <cell r="P1789">
            <v>36027</v>
          </cell>
          <cell r="Q1789">
            <v>14115426</v>
          </cell>
          <cell r="R1789" t="str">
            <v>Snow Rockets, z.s.</v>
          </cell>
          <cell r="S1789" t="str">
            <v>Plzeňský kraj</v>
          </cell>
          <cell r="T1789" t="str">
            <v>SB</v>
          </cell>
        </row>
        <row r="1790">
          <cell r="D1790" t="str">
            <v>Kateřina</v>
          </cell>
          <cell r="E1790" t="str">
            <v>Jonáková</v>
          </cell>
          <cell r="F1790" t="str">
            <v>Žena</v>
          </cell>
          <cell r="G1790" t="str">
            <v>085822/4532</v>
          </cell>
          <cell r="H1790" t="str">
            <v>Česká republika</v>
          </cell>
          <cell r="I1790" t="str">
            <v>Nerudova</v>
          </cell>
          <cell r="K1790" t="str">
            <v>Vrchlabí (Česká republika)</v>
          </cell>
          <cell r="L1790">
            <v>54301</v>
          </cell>
          <cell r="O1790" t="str">
            <v>kamila.darling@seznam.cz</v>
          </cell>
          <cell r="P1790">
            <v>39682</v>
          </cell>
          <cell r="Q1790">
            <v>15736538</v>
          </cell>
          <cell r="R1790" t="str">
            <v>SK LOQUITA' S, z. s.</v>
          </cell>
          <cell r="S1790" t="str">
            <v>Královéhradecký kraj</v>
          </cell>
          <cell r="T1790" t="str">
            <v>SB</v>
          </cell>
        </row>
        <row r="1791">
          <cell r="D1791" t="str">
            <v>Adam</v>
          </cell>
          <cell r="E1791" t="str">
            <v>Jonáš</v>
          </cell>
          <cell r="F1791" t="str">
            <v>Muž</v>
          </cell>
          <cell r="G1791" t="str">
            <v>921031/0296</v>
          </cell>
          <cell r="H1791" t="str">
            <v>Česká republika</v>
          </cell>
          <cell r="I1791" t="str">
            <v>Přecechtělova</v>
          </cell>
          <cell r="J1791">
            <v>2242</v>
          </cell>
          <cell r="K1791" t="str">
            <v>Praha - Stodůlky</v>
          </cell>
          <cell r="L1791">
            <v>15500</v>
          </cell>
          <cell r="M1791" t="str">
            <v>Hlavní město Praha</v>
          </cell>
          <cell r="O1791" t="str">
            <v>jonas@ceskysnowboarding.cz</v>
          </cell>
          <cell r="P1791">
            <v>33908</v>
          </cell>
          <cell r="Q1791">
            <v>10896339</v>
          </cell>
          <cell r="R1791" t="str">
            <v>Český snowboarding z.s.</v>
          </cell>
          <cell r="S1791" t="str">
            <v>Hlavní město Praha</v>
          </cell>
          <cell r="T1791" t="str">
            <v>SB</v>
          </cell>
        </row>
        <row r="1792">
          <cell r="D1792" t="str">
            <v>Petra</v>
          </cell>
          <cell r="E1792" t="str">
            <v>Jonášová</v>
          </cell>
          <cell r="F1792" t="str">
            <v>Žena</v>
          </cell>
          <cell r="G1792" t="str">
            <v>805820/3835</v>
          </cell>
          <cell r="H1792" t="str">
            <v>Česká republika</v>
          </cell>
          <cell r="I1792" t="str">
            <v>Měnín</v>
          </cell>
          <cell r="J1792">
            <v>520</v>
          </cell>
          <cell r="K1792" t="str">
            <v>Měnín</v>
          </cell>
          <cell r="L1792">
            <v>66457</v>
          </cell>
          <cell r="M1792" t="str">
            <v>Jihomoravský kraj</v>
          </cell>
          <cell r="O1792" t="str">
            <v>jon.petra@seznam.cz</v>
          </cell>
          <cell r="P1792">
            <v>29453</v>
          </cell>
          <cell r="Q1792">
            <v>14752390</v>
          </cell>
          <cell r="R1792" t="str">
            <v>Český snowboarding z.s.</v>
          </cell>
          <cell r="S1792" t="str">
            <v>Hlavní město Praha</v>
          </cell>
          <cell r="T1792" t="str">
            <v>SB</v>
          </cell>
        </row>
        <row r="1793">
          <cell r="C1793">
            <v>889346</v>
          </cell>
          <cell r="D1793" t="str">
            <v>Radka</v>
          </cell>
          <cell r="E1793" t="str">
            <v>Jordánová</v>
          </cell>
          <cell r="F1793" t="str">
            <v>Žena</v>
          </cell>
          <cell r="G1793" t="str">
            <v>060510/6150</v>
          </cell>
          <cell r="H1793" t="str">
            <v>Česká republika</v>
          </cell>
          <cell r="I1793" t="str">
            <v>Lidická</v>
          </cell>
          <cell r="J1793">
            <v>1817</v>
          </cell>
          <cell r="K1793" t="str">
            <v>Šumperk</v>
          </cell>
          <cell r="L1793">
            <v>78701</v>
          </cell>
          <cell r="M1793" t="str">
            <v>Olomoucký kraj</v>
          </cell>
          <cell r="O1793" t="str">
            <v>radussej@seznam.cz</v>
          </cell>
          <cell r="P1793">
            <v>38847</v>
          </cell>
          <cell r="Q1793">
            <v>14587995</v>
          </cell>
          <cell r="R1793" t="str">
            <v>SnowKidz z.s.</v>
          </cell>
          <cell r="S1793" t="str">
            <v>Hlavní město Praha</v>
          </cell>
          <cell r="T1793" t="str">
            <v>SB</v>
          </cell>
        </row>
        <row r="1794">
          <cell r="D1794" t="str">
            <v>Ela</v>
          </cell>
          <cell r="E1794" t="str">
            <v>Joslová</v>
          </cell>
          <cell r="F1794" t="str">
            <v>Žena</v>
          </cell>
          <cell r="G1794" t="str">
            <v>095722/6083</v>
          </cell>
          <cell r="H1794" t="str">
            <v>Česká republika</v>
          </cell>
          <cell r="I1794" t="str">
            <v>Na Odpoledni</v>
          </cell>
          <cell r="J1794">
            <v>156</v>
          </cell>
          <cell r="K1794" t="str">
            <v>Přerov I-Město</v>
          </cell>
          <cell r="L1794">
            <v>75002</v>
          </cell>
          <cell r="M1794" t="str">
            <v>Olomoucký kraj</v>
          </cell>
          <cell r="O1794" t="str">
            <v>joslova@czechsnowboarding.cz</v>
          </cell>
          <cell r="P1794">
            <v>40016</v>
          </cell>
          <cell r="Q1794">
            <v>14599921</v>
          </cell>
          <cell r="R1794" t="str">
            <v>Klub Krušných hor, z.s.</v>
          </cell>
          <cell r="S1794" t="str">
            <v>Karlovarský kraj</v>
          </cell>
          <cell r="T1794" t="str">
            <v>SB</v>
          </cell>
        </row>
        <row r="1795">
          <cell r="D1795" t="str">
            <v>Michaela</v>
          </cell>
          <cell r="E1795" t="str">
            <v>Joudová</v>
          </cell>
          <cell r="F1795" t="str">
            <v>Žena</v>
          </cell>
          <cell r="G1795" t="str">
            <v>096004/0818</v>
          </cell>
          <cell r="H1795" t="str">
            <v>Česká republika</v>
          </cell>
          <cell r="I1795" t="str">
            <v>Trčkovo nám.</v>
          </cell>
          <cell r="J1795">
            <v>7</v>
          </cell>
          <cell r="K1795" t="str">
            <v>Opočno</v>
          </cell>
          <cell r="L1795">
            <v>51773</v>
          </cell>
          <cell r="M1795" t="str">
            <v>Královéhradecký kraj</v>
          </cell>
          <cell r="O1795" t="str">
            <v>janajoudova@seznam.cz</v>
          </cell>
          <cell r="P1795">
            <v>40090</v>
          </cell>
          <cell r="Q1795">
            <v>14031661</v>
          </cell>
          <cell r="R1795" t="str">
            <v>Veřejná lyžařská škola Dobruška, z.s.</v>
          </cell>
          <cell r="S1795" t="str">
            <v>Královéhradecký kraj</v>
          </cell>
          <cell r="T1795" t="str">
            <v>SB</v>
          </cell>
        </row>
        <row r="1796">
          <cell r="D1796" t="str">
            <v>Kamila</v>
          </cell>
          <cell r="E1796" t="str">
            <v>Jozová</v>
          </cell>
          <cell r="F1796" t="str">
            <v>Žena</v>
          </cell>
          <cell r="G1796" t="str">
            <v>746218/2761</v>
          </cell>
          <cell r="H1796" t="str">
            <v>Česká republika</v>
          </cell>
          <cell r="I1796" t="str">
            <v>Přecechtělova</v>
          </cell>
          <cell r="J1796">
            <v>2498</v>
          </cell>
          <cell r="K1796" t="str">
            <v>Praha - Stodůlky</v>
          </cell>
          <cell r="L1796">
            <v>15500</v>
          </cell>
          <cell r="M1796" t="str">
            <v>Hlavní město Praha</v>
          </cell>
          <cell r="O1796" t="str">
            <v>kamilajozova@ceskysnowboarding.cz</v>
          </cell>
          <cell r="P1796">
            <v>27381</v>
          </cell>
          <cell r="Q1796">
            <v>12922427</v>
          </cell>
          <cell r="R1796" t="str">
            <v>Český snowboarding z.s.</v>
          </cell>
          <cell r="S1796" t="str">
            <v>Hlavní město Praha</v>
          </cell>
          <cell r="T1796" t="str">
            <v>SB</v>
          </cell>
        </row>
        <row r="1797">
          <cell r="D1797" t="str">
            <v>Pavel</v>
          </cell>
          <cell r="E1797" t="str">
            <v>Juda</v>
          </cell>
          <cell r="F1797" t="str">
            <v>Muž</v>
          </cell>
          <cell r="G1797" t="str">
            <v>901230/0968</v>
          </cell>
          <cell r="H1797" t="str">
            <v>Česká republika</v>
          </cell>
          <cell r="I1797" t="str">
            <v>V Zahrádkách</v>
          </cell>
          <cell r="J1797">
            <v>801</v>
          </cell>
          <cell r="K1797" t="str">
            <v>Žďár nad Sázavou 3</v>
          </cell>
          <cell r="L1797">
            <v>59101</v>
          </cell>
          <cell r="M1797" t="str">
            <v>Kraj Vysočina</v>
          </cell>
          <cell r="O1797" t="str">
            <v>juda@ceskysnowboarding.cz</v>
          </cell>
          <cell r="P1797">
            <v>33237</v>
          </cell>
          <cell r="Q1797">
            <v>10890881</v>
          </cell>
          <cell r="R1797" t="str">
            <v>Český snowboarding z.s.</v>
          </cell>
          <cell r="S1797" t="str">
            <v>Hlavní město Praha</v>
          </cell>
          <cell r="T1797" t="str">
            <v>SB</v>
          </cell>
        </row>
        <row r="1798">
          <cell r="D1798" t="str">
            <v>Michal</v>
          </cell>
          <cell r="E1798" t="str">
            <v>Juha</v>
          </cell>
          <cell r="F1798" t="str">
            <v>Muž</v>
          </cell>
          <cell r="G1798" t="str">
            <v>891007/2292</v>
          </cell>
          <cell r="H1798" t="str">
            <v>Česká republika</v>
          </cell>
          <cell r="I1798" t="str">
            <v>Žatecká</v>
          </cell>
          <cell r="J1798">
            <v>62</v>
          </cell>
          <cell r="K1798" t="str">
            <v>Kralovice</v>
          </cell>
          <cell r="L1798">
            <v>33141</v>
          </cell>
          <cell r="M1798" t="str">
            <v>Plzeňský kraj</v>
          </cell>
          <cell r="O1798" t="str">
            <v>kiffr@seznam.cz</v>
          </cell>
          <cell r="P1798">
            <v>32788</v>
          </cell>
          <cell r="Q1798">
            <v>16264277</v>
          </cell>
          <cell r="R1798" t="str">
            <v>Klub Krušných hor, z.s.</v>
          </cell>
          <cell r="S1798" t="str">
            <v>Karlovarský kraj</v>
          </cell>
          <cell r="T1798" t="str">
            <v>SB</v>
          </cell>
        </row>
        <row r="1799">
          <cell r="D1799" t="str">
            <v>Vojtěch</v>
          </cell>
          <cell r="E1799" t="str">
            <v>Junek</v>
          </cell>
          <cell r="F1799" t="str">
            <v>Muž</v>
          </cell>
          <cell r="G1799" t="str">
            <v>531120/1280</v>
          </cell>
          <cell r="H1799" t="str">
            <v>Česká republika</v>
          </cell>
          <cell r="I1799" t="str">
            <v>Písečná</v>
          </cell>
          <cell r="J1799">
            <v>378</v>
          </cell>
          <cell r="K1799" t="str">
            <v>Praha - Troja</v>
          </cell>
          <cell r="L1799">
            <v>18200</v>
          </cell>
          <cell r="M1799" t="str">
            <v>Hlavní město Praha</v>
          </cell>
          <cell r="O1799" t="str">
            <v>mail@czechsnowboarding.cz</v>
          </cell>
          <cell r="P1799">
            <v>19683</v>
          </cell>
          <cell r="Q1799">
            <v>13026295</v>
          </cell>
          <cell r="R1799" t="str">
            <v>Český snowboarding z.s.</v>
          </cell>
          <cell r="S1799" t="str">
            <v>Hlavní město Praha</v>
          </cell>
          <cell r="T1799" t="str">
            <v>SB</v>
          </cell>
        </row>
        <row r="1800">
          <cell r="D1800" t="str">
            <v>Maxmilián</v>
          </cell>
          <cell r="E1800" t="str">
            <v>Jung</v>
          </cell>
          <cell r="F1800" t="str">
            <v>Muž</v>
          </cell>
          <cell r="G1800" t="str">
            <v>090109/8088</v>
          </cell>
          <cell r="H1800" t="str">
            <v>Česká republika</v>
          </cell>
          <cell r="I1800" t="str">
            <v>Husova</v>
          </cell>
          <cell r="K1800" t="str">
            <v>Brno (Česká republika)</v>
          </cell>
          <cell r="L1800">
            <v>60200</v>
          </cell>
          <cell r="O1800" t="str">
            <v>jung.maxmilian@czechsnowboarding.cz</v>
          </cell>
          <cell r="P1800">
            <v>39822</v>
          </cell>
          <cell r="Q1800">
            <v>14616792</v>
          </cell>
          <cell r="R1800" t="str">
            <v>Český snowboarding z.s.</v>
          </cell>
          <cell r="S1800" t="str">
            <v>Hlavní město Praha</v>
          </cell>
          <cell r="T1800" t="str">
            <v>SB</v>
          </cell>
        </row>
        <row r="1801">
          <cell r="D1801" t="str">
            <v>Vanessa</v>
          </cell>
          <cell r="E1801" t="str">
            <v>Jungová</v>
          </cell>
          <cell r="F1801" t="str">
            <v>Žena</v>
          </cell>
          <cell r="G1801" t="str">
            <v>005802/0270</v>
          </cell>
          <cell r="H1801" t="str">
            <v>Česká republika</v>
          </cell>
          <cell r="I1801" t="str">
            <v>Načeradecká</v>
          </cell>
          <cell r="J1801">
            <v>2580</v>
          </cell>
          <cell r="K1801" t="str">
            <v>Praha - Újezd nad Lesy</v>
          </cell>
          <cell r="L1801">
            <v>19016</v>
          </cell>
          <cell r="M1801" t="str">
            <v>Hlavní město Praha</v>
          </cell>
          <cell r="N1801" t="str">
            <v>4,20733E+11</v>
          </cell>
          <cell r="O1801" t="str">
            <v>vanessa.smile@seznam.cz</v>
          </cell>
          <cell r="P1801">
            <v>36740</v>
          </cell>
          <cell r="Q1801">
            <v>14130075</v>
          </cell>
          <cell r="R1801" t="str">
            <v>Neregistrovaní</v>
          </cell>
          <cell r="S1801" t="str">
            <v>Hlavní město Praha</v>
          </cell>
          <cell r="T1801" t="str">
            <v>SB</v>
          </cell>
        </row>
        <row r="1802">
          <cell r="D1802" t="str">
            <v>Kristýna</v>
          </cell>
          <cell r="E1802" t="str">
            <v>Junková</v>
          </cell>
          <cell r="F1802" t="str">
            <v>Žena</v>
          </cell>
          <cell r="G1802" t="str">
            <v>905320/0310</v>
          </cell>
          <cell r="H1802" t="str">
            <v>Česká republika</v>
          </cell>
          <cell r="I1802" t="str">
            <v>Pod Farou</v>
          </cell>
          <cell r="K1802" t="str">
            <v>Praha (Česká republika)</v>
          </cell>
          <cell r="L1802">
            <v>14000</v>
          </cell>
          <cell r="O1802" t="str">
            <v>junkovakristyna@seznam.cz</v>
          </cell>
          <cell r="P1802">
            <v>32952</v>
          </cell>
          <cell r="Q1802">
            <v>13418137</v>
          </cell>
          <cell r="R1802" t="str">
            <v>Český snowboarding z.s.</v>
          </cell>
          <cell r="S1802" t="str">
            <v>Hlavní město Praha</v>
          </cell>
          <cell r="T1802" t="str">
            <v>SB</v>
          </cell>
        </row>
        <row r="1803">
          <cell r="D1803" t="str">
            <v>Jaroslav</v>
          </cell>
          <cell r="E1803" t="str">
            <v>Jurák</v>
          </cell>
          <cell r="F1803" t="str">
            <v>Muž</v>
          </cell>
          <cell r="G1803" t="str">
            <v>701205/4720</v>
          </cell>
          <cell r="H1803" t="str">
            <v>Česká republika</v>
          </cell>
          <cell r="I1803" t="str">
            <v>Španielova</v>
          </cell>
          <cell r="J1803">
            <v>1320</v>
          </cell>
          <cell r="K1803" t="str">
            <v>Praha - Řepy</v>
          </cell>
          <cell r="L1803">
            <v>16300</v>
          </cell>
          <cell r="M1803" t="str">
            <v>Hlavní město Praha</v>
          </cell>
          <cell r="O1803" t="str">
            <v>jaroslavjurak@ceskysnowboarding.cz</v>
          </cell>
          <cell r="P1803">
            <v>25907</v>
          </cell>
          <cell r="Q1803">
            <v>12982849</v>
          </cell>
          <cell r="R1803" t="str">
            <v>Český snowboarding z.s.</v>
          </cell>
          <cell r="S1803" t="str">
            <v>Hlavní město Praha</v>
          </cell>
          <cell r="T1803" t="str">
            <v>SB</v>
          </cell>
        </row>
        <row r="1804">
          <cell r="D1804" t="str">
            <v>Jiří</v>
          </cell>
          <cell r="E1804" t="str">
            <v>Juránek</v>
          </cell>
          <cell r="F1804" t="str">
            <v>Muž</v>
          </cell>
          <cell r="G1804" t="str">
            <v>690826/6431</v>
          </cell>
          <cell r="H1804" t="str">
            <v>Česká republika</v>
          </cell>
          <cell r="I1804" t="str">
            <v>Družstevní ochoz</v>
          </cell>
          <cell r="J1804">
            <v>1187</v>
          </cell>
          <cell r="K1804" t="str">
            <v>Praha - Nusle</v>
          </cell>
          <cell r="L1804">
            <v>14000</v>
          </cell>
          <cell r="M1804" t="str">
            <v>Hlavní město Praha</v>
          </cell>
          <cell r="N1804" t="str">
            <v>4,20724E+11</v>
          </cell>
          <cell r="O1804" t="str">
            <v>juranek@ceskysnowboarding.cz</v>
          </cell>
          <cell r="P1804">
            <v>25441</v>
          </cell>
          <cell r="Q1804">
            <v>10586040</v>
          </cell>
          <cell r="R1804" t="str">
            <v>Český snowboarding z.s.</v>
          </cell>
          <cell r="S1804" t="str">
            <v>Hlavní město Praha</v>
          </cell>
          <cell r="T1804" t="str">
            <v>SB</v>
          </cell>
        </row>
        <row r="1805">
          <cell r="D1805" t="str">
            <v>Marek</v>
          </cell>
          <cell r="E1805" t="str">
            <v>Juráš</v>
          </cell>
          <cell r="F1805" t="str">
            <v>Muž</v>
          </cell>
          <cell r="G1805" t="str">
            <v>770702/5667</v>
          </cell>
          <cell r="H1805" t="str">
            <v>Česká republika</v>
          </cell>
          <cell r="I1805" t="str">
            <v>Hornovská</v>
          </cell>
          <cell r="K1805" t="str">
            <v>Ostrava (Česká republika)</v>
          </cell>
          <cell r="L1805">
            <v>70800</v>
          </cell>
          <cell r="O1805" t="str">
            <v>marek.juras@seznam.cz</v>
          </cell>
          <cell r="P1805">
            <v>28308</v>
          </cell>
          <cell r="Q1805">
            <v>14714200</v>
          </cell>
          <cell r="R1805" t="str">
            <v>Český snowboarding z.s.</v>
          </cell>
          <cell r="S1805" t="str">
            <v>Hlavní město Praha</v>
          </cell>
          <cell r="T1805" t="str">
            <v>SB</v>
          </cell>
        </row>
        <row r="1806">
          <cell r="D1806" t="str">
            <v>Karolína</v>
          </cell>
          <cell r="E1806" t="str">
            <v>Jurášová</v>
          </cell>
          <cell r="F1806" t="str">
            <v>Žena</v>
          </cell>
          <cell r="G1806" t="str">
            <v>045315/7848</v>
          </cell>
          <cell r="H1806" t="str">
            <v>Česká republika</v>
          </cell>
          <cell r="I1806" t="str">
            <v>Sekerkovy Loučky</v>
          </cell>
          <cell r="K1806" t="str">
            <v>Mírová pod Kozákovem (Česká republika)</v>
          </cell>
          <cell r="L1806">
            <v>51101</v>
          </cell>
          <cell r="N1806" t="str">
            <v>4,2072E+11</v>
          </cell>
          <cell r="O1806" t="str">
            <v>karolinajurasova@seznam.cz</v>
          </cell>
          <cell r="P1806">
            <v>38061</v>
          </cell>
          <cell r="Q1806">
            <v>16102411</v>
          </cell>
          <cell r="R1806" t="str">
            <v>Klub lyžařů Turnov, z.s.</v>
          </cell>
          <cell r="S1806" t="str">
            <v>Liberecký kraj</v>
          </cell>
          <cell r="T1806" t="str">
            <v>SB</v>
          </cell>
        </row>
        <row r="1807">
          <cell r="D1807" t="str">
            <v>Anna</v>
          </cell>
          <cell r="E1807" t="str">
            <v>Jurečková</v>
          </cell>
          <cell r="F1807" t="str">
            <v>Žena</v>
          </cell>
          <cell r="G1807" t="str">
            <v>075223/3691</v>
          </cell>
          <cell r="H1807" t="str">
            <v>Česká republika</v>
          </cell>
          <cell r="I1807" t="str">
            <v>Žleby</v>
          </cell>
          <cell r="J1807">
            <v>462</v>
          </cell>
          <cell r="K1807" t="str">
            <v>Ostrava - Hošťálkovice</v>
          </cell>
          <cell r="L1807">
            <v>72528</v>
          </cell>
          <cell r="M1807" t="str">
            <v>Moravskoslezský kraj</v>
          </cell>
          <cell r="N1807" t="str">
            <v>4,20724E+11</v>
          </cell>
          <cell r="O1807" t="str">
            <v>ana.jureckova@czechsnowboarding.cz</v>
          </cell>
          <cell r="P1807">
            <v>39136</v>
          </cell>
          <cell r="Q1807">
            <v>14703183</v>
          </cell>
          <cell r="R1807" t="str">
            <v>Český snowboarding z.s.</v>
          </cell>
          <cell r="S1807" t="str">
            <v>Hlavní město Praha</v>
          </cell>
          <cell r="T1807" t="str">
            <v>SB</v>
          </cell>
        </row>
        <row r="1808">
          <cell r="D1808" t="str">
            <v>Filip</v>
          </cell>
          <cell r="E1808" t="str">
            <v>Jurenka</v>
          </cell>
          <cell r="F1808" t="str">
            <v>Muž</v>
          </cell>
          <cell r="G1808" t="str">
            <v>960212/6171</v>
          </cell>
          <cell r="H1808" t="str">
            <v>Česká republika</v>
          </cell>
          <cell r="I1808" t="str">
            <v>Červená Voda</v>
          </cell>
          <cell r="K1808" t="str">
            <v>Červená Voda (Česká republika)</v>
          </cell>
          <cell r="L1808">
            <v>56161</v>
          </cell>
          <cell r="O1808" t="str">
            <v>JurenkaFilip@seznam.cz</v>
          </cell>
          <cell r="P1808">
            <v>35107</v>
          </cell>
          <cell r="Q1808">
            <v>13391057</v>
          </cell>
          <cell r="R1808" t="str">
            <v>Český snowboarding z.s.</v>
          </cell>
          <cell r="S1808" t="str">
            <v>Hlavní město Praha</v>
          </cell>
          <cell r="T1808" t="str">
            <v>SB</v>
          </cell>
        </row>
        <row r="1809">
          <cell r="D1809" t="str">
            <v>František</v>
          </cell>
          <cell r="E1809" t="str">
            <v>Jurenka</v>
          </cell>
          <cell r="F1809" t="str">
            <v>Muž</v>
          </cell>
          <cell r="G1809" t="str">
            <v>900916/4153</v>
          </cell>
          <cell r="H1809" t="str">
            <v>Česká republika</v>
          </cell>
          <cell r="I1809" t="str">
            <v>Arbesova</v>
          </cell>
          <cell r="K1809" t="str">
            <v>Brno (Česká republika)</v>
          </cell>
          <cell r="L1809">
            <v>60200</v>
          </cell>
          <cell r="O1809" t="str">
            <v>master.f@seznam.cz</v>
          </cell>
          <cell r="P1809">
            <v>33132</v>
          </cell>
          <cell r="Q1809">
            <v>13391158</v>
          </cell>
          <cell r="R1809" t="str">
            <v>Český snowboarding z.s.</v>
          </cell>
          <cell r="S1809" t="str">
            <v>Hlavní město Praha</v>
          </cell>
          <cell r="T1809" t="str">
            <v>SB</v>
          </cell>
        </row>
        <row r="1810">
          <cell r="D1810" t="str">
            <v>Kamil</v>
          </cell>
          <cell r="E1810" t="str">
            <v>Jurga</v>
          </cell>
          <cell r="F1810" t="str">
            <v>Muž</v>
          </cell>
          <cell r="G1810" t="str">
            <v>780522/3712</v>
          </cell>
          <cell r="H1810" t="str">
            <v>Česká republika</v>
          </cell>
          <cell r="I1810" t="str">
            <v>Dolni</v>
          </cell>
          <cell r="K1810" t="str">
            <v>Choceň (Česká republika)</v>
          </cell>
          <cell r="L1810">
            <v>56501</v>
          </cell>
          <cell r="O1810" t="str">
            <v>kamil.chocen@seznam.cz</v>
          </cell>
          <cell r="P1810">
            <v>28632</v>
          </cell>
          <cell r="Q1810">
            <v>13390956</v>
          </cell>
          <cell r="R1810" t="str">
            <v>Český snowboarding z.s.</v>
          </cell>
          <cell r="S1810" t="str">
            <v>Hlavní město Praha</v>
          </cell>
          <cell r="T1810" t="str">
            <v>SB</v>
          </cell>
        </row>
        <row r="1811">
          <cell r="C1811">
            <v>889375</v>
          </cell>
          <cell r="D1811" t="str">
            <v>Terezie</v>
          </cell>
          <cell r="E1811" t="str">
            <v>Jurišicová</v>
          </cell>
          <cell r="F1811" t="str">
            <v>Žena</v>
          </cell>
          <cell r="G1811" t="str">
            <v>035318/5932</v>
          </cell>
          <cell r="H1811" t="str">
            <v>Česká republika</v>
          </cell>
          <cell r="I1811" t="str">
            <v>Na Předělu</v>
          </cell>
          <cell r="J1811">
            <v>1186</v>
          </cell>
          <cell r="K1811" t="str">
            <v>Ostrava - Stará Bělá</v>
          </cell>
          <cell r="L1811">
            <v>72400</v>
          </cell>
          <cell r="M1811" t="str">
            <v>Moravskoslezský kraj</v>
          </cell>
          <cell r="O1811" t="str">
            <v>jurisicova@snowkidzcz.com</v>
          </cell>
          <cell r="P1811">
            <v>37698</v>
          </cell>
          <cell r="Q1811">
            <v>14674891</v>
          </cell>
          <cell r="R1811" t="str">
            <v>SnowKidz z.s.</v>
          </cell>
          <cell r="S1811" t="str">
            <v>Hlavní město Praha</v>
          </cell>
          <cell r="T1811" t="str">
            <v>SB</v>
          </cell>
        </row>
        <row r="1812">
          <cell r="D1812" t="str">
            <v>Antonín</v>
          </cell>
          <cell r="E1812" t="str">
            <v>Jurkovič</v>
          </cell>
          <cell r="F1812" t="str">
            <v>Muž</v>
          </cell>
          <cell r="G1812" t="str">
            <v>060909/0251</v>
          </cell>
          <cell r="H1812" t="str">
            <v>Česká republika</v>
          </cell>
          <cell r="I1812" t="str">
            <v>Pod Parkem</v>
          </cell>
          <cell r="J1812">
            <v>2557</v>
          </cell>
          <cell r="K1812" t="str">
            <v>Ústí nad Labem - Severní Terasa</v>
          </cell>
          <cell r="L1812">
            <v>40011</v>
          </cell>
          <cell r="M1812" t="str">
            <v>Ústecký kraj</v>
          </cell>
          <cell r="O1812" t="str">
            <v>martina.doskocilova@seznam.cz</v>
          </cell>
          <cell r="P1812">
            <v>38969</v>
          </cell>
          <cell r="Q1812">
            <v>14588403</v>
          </cell>
          <cell r="R1812" t="str">
            <v>SnowKidz z.s.</v>
          </cell>
          <cell r="S1812" t="str">
            <v>Hlavní město Praha</v>
          </cell>
          <cell r="T1812" t="str">
            <v>SB</v>
          </cell>
        </row>
        <row r="1813">
          <cell r="D1813" t="str">
            <v>Kateřina</v>
          </cell>
          <cell r="E1813" t="str">
            <v>Jurníčková</v>
          </cell>
          <cell r="F1813" t="str">
            <v>Žena</v>
          </cell>
          <cell r="G1813" t="str">
            <v>956128/5701</v>
          </cell>
          <cell r="H1813" t="str">
            <v>Česká republika</v>
          </cell>
          <cell r="I1813" t="str">
            <v>U Morávky</v>
          </cell>
          <cell r="J1813">
            <v>273</v>
          </cell>
          <cell r="K1813" t="str">
            <v>Olomouc - Lazce</v>
          </cell>
          <cell r="L1813">
            <v>77900</v>
          </cell>
          <cell r="M1813" t="str">
            <v>Olomoucký kraj</v>
          </cell>
          <cell r="O1813" t="str">
            <v>m@seznam.cz</v>
          </cell>
          <cell r="P1813">
            <v>35031</v>
          </cell>
          <cell r="Q1813">
            <v>13358220</v>
          </cell>
          <cell r="R1813" t="str">
            <v>Sportovní klub Větrný vrch z.s.</v>
          </cell>
          <cell r="S1813" t="str">
            <v>Pardubický kraj</v>
          </cell>
          <cell r="T1813" t="str">
            <v>SB</v>
          </cell>
        </row>
        <row r="1814">
          <cell r="C1814">
            <v>774331</v>
          </cell>
          <cell r="D1814" t="str">
            <v>Lubomír</v>
          </cell>
          <cell r="E1814" t="str">
            <v>Juršták</v>
          </cell>
          <cell r="F1814" t="str">
            <v>Muž</v>
          </cell>
          <cell r="G1814" t="str">
            <v>820430/2238</v>
          </cell>
          <cell r="H1814" t="str">
            <v>Česká republika</v>
          </cell>
          <cell r="I1814" t="str">
            <v>Palackého</v>
          </cell>
          <cell r="J1814">
            <v>1592</v>
          </cell>
          <cell r="K1814" t="str">
            <v>Jirkov</v>
          </cell>
          <cell r="L1814">
            <v>43111</v>
          </cell>
          <cell r="M1814" t="str">
            <v>Ústecký kraj</v>
          </cell>
          <cell r="O1814" t="str">
            <v>jurstak@sportclub2000.eu</v>
          </cell>
          <cell r="P1814">
            <v>30071</v>
          </cell>
          <cell r="Q1814">
            <v>10476209</v>
          </cell>
          <cell r="R1814" t="str">
            <v>Sport Club 2000, z.s.</v>
          </cell>
          <cell r="S1814" t="str">
            <v>Ústecký kraj</v>
          </cell>
          <cell r="T1814" t="str">
            <v>SB</v>
          </cell>
        </row>
        <row r="1815">
          <cell r="D1815" t="str">
            <v>Katka</v>
          </cell>
          <cell r="E1815" t="str">
            <v>Jurtíková</v>
          </cell>
          <cell r="F1815" t="str">
            <v>Žena</v>
          </cell>
          <cell r="G1815" t="str">
            <v>876111/5528</v>
          </cell>
          <cell r="H1815" t="str">
            <v>Česká republika</v>
          </cell>
          <cell r="I1815" t="str">
            <v>Kurovice</v>
          </cell>
          <cell r="K1815" t="str">
            <v>Míškovice u Hol. (Česká republika)</v>
          </cell>
          <cell r="L1815">
            <v>76851</v>
          </cell>
          <cell r="O1815" t="str">
            <v>jurtikova@ceskysnowboarding.cz</v>
          </cell>
          <cell r="P1815">
            <v>32092</v>
          </cell>
          <cell r="Q1815">
            <v>10611100</v>
          </cell>
          <cell r="R1815" t="str">
            <v>Český snowboarding z.s.</v>
          </cell>
          <cell r="S1815" t="str">
            <v>Hlavní město Praha</v>
          </cell>
          <cell r="T1815" t="str">
            <v>SB</v>
          </cell>
        </row>
        <row r="1816">
          <cell r="D1816" t="str">
            <v>Jan</v>
          </cell>
          <cell r="E1816" t="str">
            <v>Juřicha</v>
          </cell>
          <cell r="F1816" t="str">
            <v>Muž</v>
          </cell>
          <cell r="G1816" t="str">
            <v>140822/1661</v>
          </cell>
          <cell r="H1816" t="str">
            <v>Česká republika</v>
          </cell>
          <cell r="I1816" t="str">
            <v>Sekaninova</v>
          </cell>
          <cell r="J1816">
            <v>920</v>
          </cell>
          <cell r="K1816" t="str">
            <v>Brno - Husovice</v>
          </cell>
          <cell r="L1816">
            <v>61400</v>
          </cell>
          <cell r="M1816" t="str">
            <v>Jihomoravský kraj</v>
          </cell>
          <cell r="O1816" t="str">
            <v>janjuricha@centrum.cz</v>
          </cell>
          <cell r="P1816">
            <v>41873</v>
          </cell>
          <cell r="Q1816">
            <v>14637913</v>
          </cell>
          <cell r="R1816" t="str">
            <v>Český snowboarding z.s.</v>
          </cell>
          <cell r="S1816" t="str">
            <v>Hlavní město Praha</v>
          </cell>
          <cell r="T1816" t="str">
            <v>SB</v>
          </cell>
        </row>
        <row r="1817">
          <cell r="D1817" t="str">
            <v>Kateřina</v>
          </cell>
          <cell r="E1817" t="str">
            <v>Jusanová</v>
          </cell>
          <cell r="F1817" t="str">
            <v>Žena</v>
          </cell>
          <cell r="G1817" t="str">
            <v>085511/3776</v>
          </cell>
          <cell r="H1817" t="str">
            <v>Česká republika</v>
          </cell>
          <cell r="I1817" t="str">
            <v>Zapletalova</v>
          </cell>
          <cell r="J1817">
            <v>1947</v>
          </cell>
          <cell r="K1817" t="str">
            <v>Ostrava - Slezská Ostrava</v>
          </cell>
          <cell r="L1817">
            <v>71000</v>
          </cell>
          <cell r="M1817" t="str">
            <v>Moravskoslezský kraj</v>
          </cell>
          <cell r="O1817" t="str">
            <v>katerina.jusanova@czechsnowboarding.cz</v>
          </cell>
          <cell r="P1817">
            <v>39579</v>
          </cell>
          <cell r="Q1817">
            <v>14697931</v>
          </cell>
          <cell r="R1817" t="str">
            <v>Český snowboarding z.s.</v>
          </cell>
          <cell r="S1817" t="str">
            <v>Hlavní město Praha</v>
          </cell>
          <cell r="T1817" t="str">
            <v>SB</v>
          </cell>
        </row>
        <row r="1818">
          <cell r="C1818">
            <v>887901</v>
          </cell>
          <cell r="D1818" t="str">
            <v>Anita</v>
          </cell>
          <cell r="E1818" t="str">
            <v>Jusková</v>
          </cell>
          <cell r="F1818" t="str">
            <v>Žena</v>
          </cell>
          <cell r="G1818" t="str">
            <v>126016/1155</v>
          </cell>
          <cell r="H1818" t="str">
            <v>Česká republika</v>
          </cell>
          <cell r="I1818" t="str">
            <v>Podhořská</v>
          </cell>
          <cell r="J1818">
            <v>757</v>
          </cell>
          <cell r="K1818" t="str">
            <v>Praha - Dolní Chabry</v>
          </cell>
          <cell r="L1818">
            <v>18400</v>
          </cell>
          <cell r="M1818" t="str">
            <v>Hlavní město Praha</v>
          </cell>
          <cell r="N1818" t="str">
            <v>4,20777E+11</v>
          </cell>
          <cell r="O1818" t="str">
            <v>zuzana@simplerent.cz</v>
          </cell>
          <cell r="P1818">
            <v>41198</v>
          </cell>
          <cell r="Q1818">
            <v>16015212</v>
          </cell>
          <cell r="R1818" t="str">
            <v>SA Špindlerův Mlýn, z.s.</v>
          </cell>
          <cell r="S1818" t="str">
            <v>Královéhradecký kraj</v>
          </cell>
          <cell r="T1818" t="str">
            <v>SB</v>
          </cell>
        </row>
        <row r="1819">
          <cell r="C1819">
            <v>887900</v>
          </cell>
          <cell r="D1819" t="str">
            <v>Ema</v>
          </cell>
          <cell r="E1819" t="str">
            <v>Jusková</v>
          </cell>
          <cell r="F1819" t="str">
            <v>Žena</v>
          </cell>
          <cell r="G1819" t="str">
            <v>095613/4960</v>
          </cell>
          <cell r="H1819" t="str">
            <v>Česká republika</v>
          </cell>
          <cell r="I1819" t="str">
            <v>Podhořská</v>
          </cell>
          <cell r="J1819">
            <v>757</v>
          </cell>
          <cell r="K1819" t="str">
            <v>Praha - Dolní Chabry</v>
          </cell>
          <cell r="L1819">
            <v>18400</v>
          </cell>
          <cell r="M1819" t="str">
            <v>Hlavní město Praha</v>
          </cell>
          <cell r="N1819" t="str">
            <v>4,20777E+11</v>
          </cell>
          <cell r="O1819" t="str">
            <v>zuzana@simplerent.cz</v>
          </cell>
          <cell r="P1819">
            <v>39977</v>
          </cell>
          <cell r="Q1819">
            <v>16015111</v>
          </cell>
          <cell r="R1819" t="str">
            <v>SA Špindlerův Mlýn, z.s.</v>
          </cell>
          <cell r="S1819" t="str">
            <v>Královéhradecký kraj</v>
          </cell>
          <cell r="T1819" t="str">
            <v>SB</v>
          </cell>
        </row>
        <row r="1820">
          <cell r="D1820" t="str">
            <v>Jana</v>
          </cell>
          <cell r="E1820" t="str">
            <v>Jůzková</v>
          </cell>
          <cell r="F1820" t="str">
            <v>Žena</v>
          </cell>
          <cell r="G1820" t="str">
            <v>655823/1053</v>
          </cell>
          <cell r="H1820" t="str">
            <v>Česká republika</v>
          </cell>
          <cell r="I1820" t="str">
            <v>Ostrovského</v>
          </cell>
          <cell r="J1820">
            <v>94</v>
          </cell>
          <cell r="K1820" t="str">
            <v>Praha - Smíchov</v>
          </cell>
          <cell r="L1820">
            <v>15000</v>
          </cell>
          <cell r="M1820" t="str">
            <v>Hlavní město Praha</v>
          </cell>
          <cell r="O1820" t="str">
            <v>janajuzkova@ceskysnowboarding.cz</v>
          </cell>
          <cell r="P1820">
            <v>23977</v>
          </cell>
          <cell r="Q1820">
            <v>12922528</v>
          </cell>
          <cell r="R1820" t="str">
            <v>Český snowboarding z.s.</v>
          </cell>
          <cell r="S1820" t="str">
            <v>Hlavní město Praha</v>
          </cell>
          <cell r="T1820" t="str">
            <v>SB</v>
          </cell>
        </row>
        <row r="1821">
          <cell r="C1821">
            <v>889218</v>
          </cell>
          <cell r="D1821" t="str">
            <v>Anna</v>
          </cell>
          <cell r="E1821" t="str">
            <v>Kabátová</v>
          </cell>
          <cell r="F1821" t="str">
            <v>Žena</v>
          </cell>
          <cell r="G1821" t="str">
            <v>076120/4455</v>
          </cell>
          <cell r="H1821" t="str">
            <v>Česká republika</v>
          </cell>
          <cell r="I1821" t="str">
            <v>Před oborou</v>
          </cell>
          <cell r="J1821">
            <v>103</v>
          </cell>
          <cell r="K1821" t="str">
            <v>Praha - Hájek u Uhříněvsi</v>
          </cell>
          <cell r="L1821">
            <v>10400</v>
          </cell>
          <cell r="M1821" t="str">
            <v>Hlavní město Praha</v>
          </cell>
          <cell r="O1821" t="str">
            <v>kabatova@windsors.cz</v>
          </cell>
          <cell r="P1821">
            <v>39406</v>
          </cell>
          <cell r="Q1821">
            <v>14891325</v>
          </cell>
          <cell r="R1821" t="str">
            <v>Snow Rockets, z.s.</v>
          </cell>
          <cell r="S1821" t="str">
            <v>Plzeňský kraj</v>
          </cell>
          <cell r="T1821" t="str">
            <v>SB</v>
          </cell>
        </row>
        <row r="1822">
          <cell r="D1822" t="str">
            <v>Michal</v>
          </cell>
          <cell r="E1822" t="str">
            <v>Kabelka</v>
          </cell>
          <cell r="F1822" t="str">
            <v>Muž</v>
          </cell>
          <cell r="G1822" t="str">
            <v>860912/0190</v>
          </cell>
          <cell r="H1822" t="str">
            <v>Česká republika</v>
          </cell>
          <cell r="I1822" t="str">
            <v>Daškova</v>
          </cell>
          <cell r="J1822">
            <v>3089</v>
          </cell>
          <cell r="K1822" t="str">
            <v>Praha - Modřany</v>
          </cell>
          <cell r="L1822">
            <v>14300</v>
          </cell>
          <cell r="M1822" t="str">
            <v>Hlavní město Praha</v>
          </cell>
          <cell r="N1822" t="str">
            <v>4,20774E+11</v>
          </cell>
          <cell r="O1822" t="str">
            <v>kabelka@freestylekolbenka.cz</v>
          </cell>
          <cell r="P1822">
            <v>31667</v>
          </cell>
          <cell r="Q1822">
            <v>13688828</v>
          </cell>
          <cell r="R1822" t="str">
            <v>Snow Sports, z.s.</v>
          </cell>
          <cell r="S1822" t="str">
            <v>Hlavní město Praha</v>
          </cell>
          <cell r="T1822" t="str">
            <v>SB</v>
          </cell>
        </row>
        <row r="1823">
          <cell r="D1823" t="str">
            <v>Karel</v>
          </cell>
          <cell r="E1823" t="str">
            <v>Kacetl</v>
          </cell>
          <cell r="F1823" t="str">
            <v>Muž</v>
          </cell>
          <cell r="G1823" t="str">
            <v>870114/4166</v>
          </cell>
          <cell r="H1823" t="str">
            <v>Česká republika</v>
          </cell>
          <cell r="I1823" t="str">
            <v>Václavská</v>
          </cell>
          <cell r="J1823">
            <v>39</v>
          </cell>
          <cell r="K1823" t="str">
            <v>Brno - Staré Brno</v>
          </cell>
          <cell r="L1823">
            <v>60300</v>
          </cell>
          <cell r="M1823" t="str">
            <v>Jihomoravský kraj</v>
          </cell>
          <cell r="O1823" t="str">
            <v>kacetl@ceskysnowboarding.cz</v>
          </cell>
          <cell r="P1823">
            <v>31791</v>
          </cell>
          <cell r="Q1823">
            <v>11489756</v>
          </cell>
          <cell r="R1823" t="str">
            <v>Český snowboarding z.s.</v>
          </cell>
          <cell r="S1823" t="str">
            <v>Hlavní město Praha</v>
          </cell>
          <cell r="T1823" t="str">
            <v>SB</v>
          </cell>
        </row>
        <row r="1824">
          <cell r="D1824" t="str">
            <v>Michal</v>
          </cell>
          <cell r="E1824" t="str">
            <v>Kacirek</v>
          </cell>
          <cell r="F1824" t="str">
            <v>Muž</v>
          </cell>
          <cell r="G1824" t="str">
            <v>060727/3106</v>
          </cell>
          <cell r="H1824" t="str">
            <v>Česká republika</v>
          </cell>
          <cell r="I1824" t="str">
            <v>Venkovská</v>
          </cell>
          <cell r="K1824" t="str">
            <v>Ostrava (Česká republika)</v>
          </cell>
          <cell r="L1824">
            <v>70030</v>
          </cell>
          <cell r="O1824" t="str">
            <v>MICHAL.KACIREK@czechsnowboarding.cz</v>
          </cell>
          <cell r="P1824">
            <v>38925</v>
          </cell>
          <cell r="Q1824">
            <v>14701971</v>
          </cell>
          <cell r="R1824" t="str">
            <v>Český snowboarding z.s.</v>
          </cell>
          <cell r="S1824" t="str">
            <v>Hlavní město Praha</v>
          </cell>
          <cell r="T1824" t="str">
            <v>SB</v>
          </cell>
        </row>
        <row r="1825">
          <cell r="D1825" t="str">
            <v>David</v>
          </cell>
          <cell r="E1825" t="str">
            <v>Kacíř</v>
          </cell>
          <cell r="F1825" t="str">
            <v>Muž</v>
          </cell>
          <cell r="G1825" t="str">
            <v>080114/3772</v>
          </cell>
          <cell r="H1825" t="str">
            <v>Česká republika</v>
          </cell>
          <cell r="I1825" t="str">
            <v>Kovářská</v>
          </cell>
          <cell r="K1825" t="str">
            <v>Ostrava Vítkovice (Česká republika)</v>
          </cell>
          <cell r="L1825">
            <v>70300</v>
          </cell>
          <cell r="O1825" t="str">
            <v>kacir@snowkidzcz.com</v>
          </cell>
          <cell r="P1825">
            <v>39461</v>
          </cell>
          <cell r="Q1825">
            <v>14675396</v>
          </cell>
          <cell r="R1825" t="str">
            <v>SnowKidz z.s.</v>
          </cell>
          <cell r="S1825" t="str">
            <v>Hlavní město Praha</v>
          </cell>
          <cell r="T1825" t="str">
            <v>SB</v>
          </cell>
        </row>
        <row r="1826">
          <cell r="D1826" t="str">
            <v>Maríán</v>
          </cell>
          <cell r="E1826" t="str">
            <v>Kacíř</v>
          </cell>
          <cell r="F1826" t="str">
            <v>Muž</v>
          </cell>
          <cell r="G1826" t="str">
            <v>110329/0397</v>
          </cell>
          <cell r="H1826" t="str">
            <v>Česká republika</v>
          </cell>
          <cell r="I1826" t="str">
            <v>Obránců míru</v>
          </cell>
          <cell r="J1826">
            <v>991</v>
          </cell>
          <cell r="K1826" t="str">
            <v>Kopřivnice</v>
          </cell>
          <cell r="L1826">
            <v>74221</v>
          </cell>
          <cell r="M1826" t="str">
            <v>Moravskoslezský kraj</v>
          </cell>
          <cell r="N1826" t="str">
            <v>4,20603E+11</v>
          </cell>
          <cell r="O1826" t="str">
            <v>marian.kacir@czechsnowboarding.cz</v>
          </cell>
          <cell r="P1826">
            <v>40631</v>
          </cell>
          <cell r="Q1826">
            <v>14685201</v>
          </cell>
          <cell r="R1826" t="str">
            <v>Český snowboarding z.s.</v>
          </cell>
          <cell r="S1826" t="str">
            <v>Hlavní město Praha</v>
          </cell>
          <cell r="T1826" t="str">
            <v>SB</v>
          </cell>
        </row>
        <row r="1827">
          <cell r="D1827" t="str">
            <v>Jan</v>
          </cell>
          <cell r="E1827" t="str">
            <v>Kačaba</v>
          </cell>
          <cell r="F1827" t="str">
            <v>Muž</v>
          </cell>
          <cell r="G1827" t="str">
            <v>910614/0054</v>
          </cell>
          <cell r="H1827" t="str">
            <v>Česká republika</v>
          </cell>
          <cell r="I1827" t="str">
            <v>Hlučínská</v>
          </cell>
          <cell r="J1827">
            <v>1698</v>
          </cell>
          <cell r="K1827" t="str">
            <v>Opava - Kateřinky</v>
          </cell>
          <cell r="L1827">
            <v>74705</v>
          </cell>
          <cell r="M1827" t="str">
            <v>Moravskoslezský kraj</v>
          </cell>
          <cell r="O1827" t="str">
            <v>jankacaba@ceskysnowboarding.cz</v>
          </cell>
          <cell r="P1827">
            <v>33403</v>
          </cell>
          <cell r="Q1827">
            <v>12922629</v>
          </cell>
          <cell r="R1827" t="str">
            <v>Český snowboarding z.s.</v>
          </cell>
          <cell r="S1827" t="str">
            <v>Hlavní město Praha</v>
          </cell>
          <cell r="T1827" t="str">
            <v>SB</v>
          </cell>
        </row>
        <row r="1828">
          <cell r="D1828" t="str">
            <v>Filip</v>
          </cell>
          <cell r="E1828" t="str">
            <v>Kačirek</v>
          </cell>
          <cell r="F1828" t="str">
            <v>Muž</v>
          </cell>
          <cell r="G1828" t="str">
            <v>020612/5656</v>
          </cell>
          <cell r="H1828" t="str">
            <v>Česká republika</v>
          </cell>
          <cell r="I1828" t="str">
            <v>Venkovská</v>
          </cell>
          <cell r="K1828" t="str">
            <v>Nový Jičín (Česká republika)</v>
          </cell>
          <cell r="L1828">
            <v>74101</v>
          </cell>
          <cell r="N1828" t="str">
            <v>4,20605E+11</v>
          </cell>
          <cell r="O1828" t="str">
            <v>filip.kacirek@czechsnowboarding.cz</v>
          </cell>
          <cell r="P1828">
            <v>37419</v>
          </cell>
          <cell r="Q1828">
            <v>14695305</v>
          </cell>
          <cell r="R1828" t="str">
            <v>Český snowboarding z.s.</v>
          </cell>
          <cell r="S1828" t="str">
            <v>Hlavní město Praha</v>
          </cell>
          <cell r="T1828" t="str">
            <v>SB</v>
          </cell>
        </row>
        <row r="1829">
          <cell r="D1829" t="str">
            <v>Lukáš</v>
          </cell>
          <cell r="E1829" t="str">
            <v>Kačirek</v>
          </cell>
          <cell r="F1829" t="str">
            <v>Muž</v>
          </cell>
          <cell r="G1829" t="str">
            <v>060727/3117</v>
          </cell>
          <cell r="H1829" t="str">
            <v>Česká republika</v>
          </cell>
          <cell r="I1829" t="str">
            <v>Venkovská</v>
          </cell>
          <cell r="K1829" t="str">
            <v>Ostrava (Česká republika)</v>
          </cell>
          <cell r="L1829">
            <v>70030</v>
          </cell>
          <cell r="O1829" t="str">
            <v>lukas.kacirek@czechsnowboarding.cz</v>
          </cell>
          <cell r="P1829">
            <v>38925</v>
          </cell>
          <cell r="Q1829">
            <v>14701870</v>
          </cell>
          <cell r="R1829" t="str">
            <v>Český snowboarding z.s.</v>
          </cell>
          <cell r="S1829" t="str">
            <v>Hlavní město Praha</v>
          </cell>
          <cell r="T1829" t="str">
            <v>SB</v>
          </cell>
        </row>
        <row r="1830">
          <cell r="D1830" t="str">
            <v>Albert</v>
          </cell>
          <cell r="E1830" t="str">
            <v>Kačírek</v>
          </cell>
          <cell r="F1830" t="str">
            <v>Muž</v>
          </cell>
          <cell r="G1830" t="str">
            <v>120804/1373</v>
          </cell>
          <cell r="H1830" t="str">
            <v>Česká republika</v>
          </cell>
          <cell r="I1830" t="str">
            <v>Geislerova</v>
          </cell>
          <cell r="J1830">
            <v>305</v>
          </cell>
          <cell r="K1830" t="str">
            <v>Brno - Židenice</v>
          </cell>
          <cell r="L1830">
            <v>61500</v>
          </cell>
          <cell r="M1830" t="str">
            <v>Jihomoravský kraj</v>
          </cell>
          <cell r="O1830" t="str">
            <v>luplskova@seznam.cz</v>
          </cell>
          <cell r="P1830">
            <v>41125</v>
          </cell>
          <cell r="Q1830">
            <v>14541923</v>
          </cell>
          <cell r="R1830" t="str">
            <v>Český snowboarding z.s.</v>
          </cell>
          <cell r="S1830" t="str">
            <v>Hlavní město Praha</v>
          </cell>
          <cell r="T1830" t="str">
            <v>SB</v>
          </cell>
        </row>
        <row r="1831">
          <cell r="D1831" t="str">
            <v>Filip</v>
          </cell>
          <cell r="E1831" t="str">
            <v>Kačírek</v>
          </cell>
          <cell r="F1831" t="str">
            <v>Muž</v>
          </cell>
          <cell r="G1831" t="str">
            <v>780321/3836</v>
          </cell>
          <cell r="H1831" t="str">
            <v>Česká republika</v>
          </cell>
          <cell r="I1831" t="str">
            <v>Geislerova</v>
          </cell>
          <cell r="J1831">
            <v>305</v>
          </cell>
          <cell r="K1831" t="str">
            <v>Brno - Židenice</v>
          </cell>
          <cell r="L1831">
            <v>61500</v>
          </cell>
          <cell r="M1831" t="str">
            <v>Jihomoravský kraj</v>
          </cell>
          <cell r="O1831" t="str">
            <v>kacirek.filip@czechsnowboarding.cz</v>
          </cell>
          <cell r="P1831">
            <v>28570</v>
          </cell>
          <cell r="Q1831">
            <v>14609217</v>
          </cell>
          <cell r="R1831" t="str">
            <v>Český snowboarding z.s.</v>
          </cell>
          <cell r="S1831" t="str">
            <v>Hlavní město Praha</v>
          </cell>
          <cell r="T1831" t="str">
            <v>SB</v>
          </cell>
        </row>
        <row r="1832">
          <cell r="D1832" t="str">
            <v>Zuzana</v>
          </cell>
          <cell r="E1832" t="str">
            <v>Kaděrková</v>
          </cell>
          <cell r="F1832" t="str">
            <v>Žena</v>
          </cell>
          <cell r="G1832" t="str">
            <v>865718/5779</v>
          </cell>
          <cell r="H1832" t="str">
            <v>Česká republika</v>
          </cell>
          <cell r="I1832" t="str">
            <v>Petříkov</v>
          </cell>
          <cell r="J1832">
            <v>23</v>
          </cell>
          <cell r="K1832" t="str">
            <v>Ostružná - Petříkov</v>
          </cell>
          <cell r="L1832">
            <v>78825</v>
          </cell>
          <cell r="M1832" t="str">
            <v>Olomoucký kraj</v>
          </cell>
          <cell r="N1832" t="str">
            <v>4,20778E+11</v>
          </cell>
          <cell r="O1832" t="str">
            <v>kaderkova.z@email.cz</v>
          </cell>
          <cell r="P1832">
            <v>31611</v>
          </cell>
          <cell r="Q1832">
            <v>13453095</v>
          </cell>
          <cell r="R1832" t="str">
            <v>Snow Rockets, z.s.</v>
          </cell>
          <cell r="S1832" t="str">
            <v>Plzeňský kraj</v>
          </cell>
          <cell r="T1832" t="str">
            <v>SB</v>
          </cell>
        </row>
        <row r="1833">
          <cell r="D1833" t="str">
            <v>Jiří</v>
          </cell>
          <cell r="E1833" t="str">
            <v>Kadlčák</v>
          </cell>
          <cell r="F1833" t="str">
            <v>Muž</v>
          </cell>
          <cell r="G1833" t="str">
            <v>821113/5086</v>
          </cell>
          <cell r="H1833" t="str">
            <v>Česká republika</v>
          </cell>
          <cell r="I1833" t="str">
            <v>třída Tomáše Bati</v>
          </cell>
          <cell r="J1833">
            <v>134</v>
          </cell>
          <cell r="K1833" t="str">
            <v>Zlín - Louky</v>
          </cell>
          <cell r="L1833">
            <v>76302</v>
          </cell>
          <cell r="M1833" t="str">
            <v>Zlínský kraj</v>
          </cell>
          <cell r="N1833" t="str">
            <v>4,20777E+11</v>
          </cell>
          <cell r="O1833" t="str">
            <v>kadlcak@ceskysnowboarding.cz</v>
          </cell>
          <cell r="P1833">
            <v>30268</v>
          </cell>
          <cell r="Q1833">
            <v>10601295</v>
          </cell>
          <cell r="R1833" t="str">
            <v>Český snowboarding z.s.</v>
          </cell>
          <cell r="S1833" t="str">
            <v>Hlavní město Praha</v>
          </cell>
          <cell r="T1833" t="str">
            <v>SB</v>
          </cell>
        </row>
        <row r="1834">
          <cell r="D1834" t="str">
            <v>Marie</v>
          </cell>
          <cell r="E1834" t="str">
            <v>Kadlčíková</v>
          </cell>
          <cell r="F1834" t="str">
            <v>Žena</v>
          </cell>
          <cell r="G1834" t="str">
            <v>826001/9834</v>
          </cell>
          <cell r="H1834" t="str">
            <v>Česká republika</v>
          </cell>
          <cell r="I1834" t="str">
            <v>Varenská</v>
          </cell>
          <cell r="J1834">
            <v>2974</v>
          </cell>
          <cell r="K1834" t="str">
            <v>Ostrava - Moravská Ostrava</v>
          </cell>
          <cell r="L1834">
            <v>70200</v>
          </cell>
          <cell r="M1834" t="str">
            <v>Moravskoslezský kraj</v>
          </cell>
          <cell r="N1834" t="str">
            <v>4,20737E+11</v>
          </cell>
          <cell r="O1834" t="str">
            <v>kadlcikova@ceskysnowboarding.cz</v>
          </cell>
          <cell r="P1834">
            <v>30225</v>
          </cell>
          <cell r="Q1834">
            <v>10602309</v>
          </cell>
          <cell r="R1834" t="str">
            <v>Český snowboarding z.s.</v>
          </cell>
          <cell r="S1834" t="str">
            <v>Hlavní město Praha</v>
          </cell>
          <cell r="T1834" t="str">
            <v>SB</v>
          </cell>
        </row>
        <row r="1835">
          <cell r="D1835" t="str">
            <v>Daniel</v>
          </cell>
          <cell r="E1835" t="str">
            <v>Kadlec</v>
          </cell>
          <cell r="F1835" t="str">
            <v>Muž</v>
          </cell>
          <cell r="G1835" t="str">
            <v>120218/1134</v>
          </cell>
          <cell r="H1835" t="str">
            <v>Česká republika</v>
          </cell>
          <cell r="I1835" t="str">
            <v>Nad Stadiónem</v>
          </cell>
          <cell r="J1835">
            <v>355</v>
          </cell>
          <cell r="K1835" t="str">
            <v>Vimperk II</v>
          </cell>
          <cell r="L1835">
            <v>38501</v>
          </cell>
          <cell r="M1835" t="str">
            <v>Jihočeský kraj</v>
          </cell>
          <cell r="N1835" t="str">
            <v>4,20737E+11</v>
          </cell>
          <cell r="O1835" t="str">
            <v>barbora.ascherlova@seznam.cz</v>
          </cell>
          <cell r="P1835">
            <v>40957</v>
          </cell>
          <cell r="Q1835">
            <v>16069267</v>
          </cell>
          <cell r="R1835" t="str">
            <v>Neregistrovaní</v>
          </cell>
          <cell r="S1835" t="str">
            <v>Jihočeský kraj</v>
          </cell>
          <cell r="T1835" t="str">
            <v>SB</v>
          </cell>
        </row>
        <row r="1836">
          <cell r="C1836">
            <v>774743</v>
          </cell>
          <cell r="D1836" t="str">
            <v>Zdeněk</v>
          </cell>
          <cell r="E1836" t="str">
            <v>Kadlec</v>
          </cell>
          <cell r="F1836" t="str">
            <v>Muž</v>
          </cell>
          <cell r="G1836" t="str">
            <v>790810/2895</v>
          </cell>
          <cell r="H1836" t="str">
            <v>Česká republika</v>
          </cell>
          <cell r="I1836" t="str">
            <v>Šípková</v>
          </cell>
          <cell r="J1836">
            <v>2793</v>
          </cell>
          <cell r="K1836" t="str">
            <v>Ústí nad Labem - Severní Terasa</v>
          </cell>
          <cell r="L1836">
            <v>40011</v>
          </cell>
          <cell r="M1836" t="str">
            <v>Ústecký kraj</v>
          </cell>
          <cell r="N1836" t="str">
            <v>4,20777E+11</v>
          </cell>
          <cell r="O1836" t="str">
            <v>kadlec_zdenek@email.cz</v>
          </cell>
          <cell r="P1836">
            <v>29077</v>
          </cell>
          <cell r="Q1836">
            <v>10455896</v>
          </cell>
          <cell r="R1836" t="str">
            <v>Klub Krušných hor, z.s.</v>
          </cell>
          <cell r="S1836" t="str">
            <v>Karlovarský kraj</v>
          </cell>
          <cell r="T1836" t="str">
            <v>SB</v>
          </cell>
        </row>
        <row r="1837">
          <cell r="D1837" t="str">
            <v>Alena</v>
          </cell>
          <cell r="E1837" t="str">
            <v>Kadlecová</v>
          </cell>
          <cell r="F1837" t="str">
            <v>Žena</v>
          </cell>
          <cell r="G1837" t="str">
            <v>025402/3715</v>
          </cell>
          <cell r="H1837" t="str">
            <v>Česká republika</v>
          </cell>
          <cell r="I1837" t="str">
            <v>Slaná</v>
          </cell>
          <cell r="J1837">
            <v>105</v>
          </cell>
          <cell r="K1837" t="str">
            <v>Slaná</v>
          </cell>
          <cell r="L1837">
            <v>51201</v>
          </cell>
          <cell r="M1837" t="str">
            <v>Liberecký kraj</v>
          </cell>
          <cell r="O1837" t="str">
            <v>ajakadlecova2002@gmail.com</v>
          </cell>
          <cell r="P1837">
            <v>37348</v>
          </cell>
          <cell r="Q1837">
            <v>14519691</v>
          </cell>
          <cell r="R1837" t="str">
            <v>SK Freestyle Area z. s.</v>
          </cell>
          <cell r="S1837" t="str">
            <v>Liberecký kraj</v>
          </cell>
          <cell r="T1837" t="str">
            <v>SB</v>
          </cell>
        </row>
        <row r="1838">
          <cell r="D1838" t="str">
            <v>Karolína</v>
          </cell>
          <cell r="E1838" t="str">
            <v>Kadlecová</v>
          </cell>
          <cell r="F1838" t="str">
            <v>Žena</v>
          </cell>
          <cell r="G1838" t="str">
            <v>115924/0665</v>
          </cell>
          <cell r="H1838" t="str">
            <v>Česká republika</v>
          </cell>
          <cell r="I1838" t="str">
            <v>Horní Vltavice</v>
          </cell>
          <cell r="J1838">
            <v>81</v>
          </cell>
          <cell r="K1838" t="str">
            <v>Horní Vltavice</v>
          </cell>
          <cell r="L1838">
            <v>38491</v>
          </cell>
          <cell r="M1838" t="str">
            <v>Jihočeský kraj</v>
          </cell>
          <cell r="N1838" t="str">
            <v>4,20602E+11</v>
          </cell>
          <cell r="O1838" t="str">
            <v>M.o.n.i.k.a28@seznam.cz</v>
          </cell>
          <cell r="P1838">
            <v>40810</v>
          </cell>
          <cell r="Q1838">
            <v>16305292</v>
          </cell>
          <cell r="R1838" t="str">
            <v>SK SNOWRIDERS VIMPERK  z.s.</v>
          </cell>
          <cell r="S1838" t="str">
            <v>Jihočeský kraj</v>
          </cell>
          <cell r="T1838" t="str">
            <v>SB</v>
          </cell>
        </row>
        <row r="1839">
          <cell r="D1839" t="str">
            <v>Žaneta</v>
          </cell>
          <cell r="E1839" t="str">
            <v>Kadlecová</v>
          </cell>
          <cell r="F1839" t="str">
            <v>Žena</v>
          </cell>
          <cell r="G1839" t="str">
            <v>815401/2493</v>
          </cell>
          <cell r="H1839" t="str">
            <v>Česká republika</v>
          </cell>
          <cell r="I1839" t="str">
            <v>Pohraniční stráže</v>
          </cell>
          <cell r="J1839">
            <v>1182</v>
          </cell>
          <cell r="K1839" t="str">
            <v>Vejprty</v>
          </cell>
          <cell r="L1839">
            <v>43191</v>
          </cell>
          <cell r="M1839" t="str">
            <v>Ústecký kraj</v>
          </cell>
          <cell r="O1839" t="str">
            <v>zaneta.kadlecova@maxklinovec.club</v>
          </cell>
          <cell r="P1839">
            <v>29677</v>
          </cell>
          <cell r="Q1839">
            <v>10583414</v>
          </cell>
          <cell r="R1839" t="str">
            <v>Max Klínovec z.s.</v>
          </cell>
          <cell r="S1839" t="str">
            <v>Ústecký kraj</v>
          </cell>
          <cell r="T1839" t="str">
            <v>SB</v>
          </cell>
        </row>
        <row r="1840">
          <cell r="D1840" t="str">
            <v>Adriana</v>
          </cell>
          <cell r="E1840" t="str">
            <v>Kadlečíková</v>
          </cell>
          <cell r="F1840" t="str">
            <v>Žena</v>
          </cell>
          <cell r="G1840" t="str">
            <v>885213/6128</v>
          </cell>
          <cell r="H1840" t="str">
            <v>Česká republika</v>
          </cell>
          <cell r="I1840" t="str">
            <v>Dvořákova</v>
          </cell>
          <cell r="J1840">
            <v>300</v>
          </cell>
          <cell r="K1840" t="str">
            <v>Jinočany</v>
          </cell>
          <cell r="L1840">
            <v>25225</v>
          </cell>
          <cell r="M1840" t="str">
            <v>Středočeský kraj</v>
          </cell>
          <cell r="O1840" t="str">
            <v>adriana.kadlecikova@mahonysnowboards.club</v>
          </cell>
          <cell r="P1840">
            <v>32186</v>
          </cell>
          <cell r="Q1840">
            <v>14845754</v>
          </cell>
          <cell r="R1840" t="str">
            <v>MAHONY SNOWBOARDS z.s.</v>
          </cell>
          <cell r="S1840" t="str">
            <v>Liberecký kraj</v>
          </cell>
          <cell r="T1840" t="str">
            <v>SB</v>
          </cell>
        </row>
        <row r="1841">
          <cell r="D1841" t="str">
            <v>Jakub</v>
          </cell>
          <cell r="E1841" t="str">
            <v>Kachat</v>
          </cell>
          <cell r="F1841" t="str">
            <v>Muž</v>
          </cell>
          <cell r="G1841" t="str">
            <v>931212/2105</v>
          </cell>
          <cell r="H1841" t="str">
            <v>Česká republika</v>
          </cell>
          <cell r="I1841" t="str">
            <v>Ledecká</v>
          </cell>
          <cell r="J1841">
            <v>1183</v>
          </cell>
          <cell r="K1841" t="str">
            <v>Plzeň - Bolevec</v>
          </cell>
          <cell r="L1841">
            <v>32300</v>
          </cell>
          <cell r="M1841" t="str">
            <v>Plzeňský kraj</v>
          </cell>
          <cell r="O1841" t="str">
            <v>jakubkachat@ceskysnowboarding.cz</v>
          </cell>
          <cell r="P1841">
            <v>34315</v>
          </cell>
          <cell r="Q1841">
            <v>12922730</v>
          </cell>
          <cell r="R1841" t="str">
            <v>Český snowboarding z.s.</v>
          </cell>
          <cell r="S1841" t="str">
            <v>Hlavní město Praha</v>
          </cell>
          <cell r="T1841" t="str">
            <v>SB</v>
          </cell>
        </row>
        <row r="1842">
          <cell r="D1842" t="str">
            <v>Nella</v>
          </cell>
          <cell r="E1842" t="str">
            <v>Kachlířová</v>
          </cell>
          <cell r="F1842" t="str">
            <v>Žena</v>
          </cell>
          <cell r="G1842" t="str">
            <v>066121/7920</v>
          </cell>
          <cell r="H1842" t="str">
            <v>Česká republika</v>
          </cell>
          <cell r="I1842" t="str">
            <v>Vrchní</v>
          </cell>
          <cell r="J1842">
            <v>211</v>
          </cell>
          <cell r="K1842" t="str">
            <v>Bošovice</v>
          </cell>
          <cell r="L1842">
            <v>68354</v>
          </cell>
          <cell r="M1842" t="str">
            <v>Jihomoravský kraj</v>
          </cell>
          <cell r="O1842" t="str">
            <v>petra.fillova@seznam.cz</v>
          </cell>
          <cell r="P1842">
            <v>39042</v>
          </cell>
          <cell r="Q1842">
            <v>14604668</v>
          </cell>
          <cell r="R1842" t="str">
            <v>Klub Krušných hor, z.s.</v>
          </cell>
          <cell r="S1842" t="str">
            <v>Karlovarský kraj</v>
          </cell>
          <cell r="T1842" t="str">
            <v>SB</v>
          </cell>
        </row>
        <row r="1843">
          <cell r="D1843" t="str">
            <v>Tereza</v>
          </cell>
          <cell r="E1843" t="str">
            <v>Kachlířová</v>
          </cell>
          <cell r="F1843" t="str">
            <v>Žena</v>
          </cell>
          <cell r="G1843" t="str">
            <v>095209/7949</v>
          </cell>
          <cell r="H1843" t="str">
            <v>Česká republika</v>
          </cell>
          <cell r="I1843" t="str">
            <v>Vrchní</v>
          </cell>
          <cell r="J1843">
            <v>211</v>
          </cell>
          <cell r="K1843" t="str">
            <v>Bošovice</v>
          </cell>
          <cell r="L1843">
            <v>68354</v>
          </cell>
          <cell r="M1843" t="str">
            <v>Jihomoravský kraj</v>
          </cell>
          <cell r="O1843" t="str">
            <v>petra.fillova@seznam.cz</v>
          </cell>
          <cell r="P1843">
            <v>39853</v>
          </cell>
          <cell r="Q1843">
            <v>14603557</v>
          </cell>
          <cell r="R1843" t="str">
            <v>Klub Krušných hor, z.s.</v>
          </cell>
          <cell r="S1843" t="str">
            <v>Karlovarský kraj</v>
          </cell>
          <cell r="T1843" t="str">
            <v>SB</v>
          </cell>
        </row>
        <row r="1844">
          <cell r="D1844" t="str">
            <v>Kristýna</v>
          </cell>
          <cell r="E1844" t="str">
            <v>Kaincová</v>
          </cell>
          <cell r="F1844" t="str">
            <v>Žena</v>
          </cell>
          <cell r="G1844" t="str">
            <v>985307/1668</v>
          </cell>
          <cell r="H1844" t="str">
            <v>Česká republika</v>
          </cell>
          <cell r="I1844" t="str">
            <v>Čkyně</v>
          </cell>
          <cell r="J1844">
            <v>291</v>
          </cell>
          <cell r="K1844" t="str">
            <v>Čkyně</v>
          </cell>
          <cell r="L1844">
            <v>38481</v>
          </cell>
          <cell r="M1844" t="str">
            <v>Jihočeský kraj</v>
          </cell>
          <cell r="N1844" t="str">
            <v>4,20605E+11</v>
          </cell>
          <cell r="O1844" t="str">
            <v>kainckristyna@gmail.com</v>
          </cell>
          <cell r="P1844">
            <v>35861</v>
          </cell>
          <cell r="Q1844">
            <v>15759473</v>
          </cell>
          <cell r="R1844" t="str">
            <v>Neregistrovaní</v>
          </cell>
          <cell r="S1844" t="str">
            <v>Jihočeský kraj</v>
          </cell>
          <cell r="T1844" t="str">
            <v>SB</v>
          </cell>
        </row>
        <row r="1845">
          <cell r="D1845" t="str">
            <v>Petr</v>
          </cell>
          <cell r="E1845" t="str">
            <v>Kaiser</v>
          </cell>
          <cell r="F1845" t="str">
            <v>Muž</v>
          </cell>
          <cell r="G1845" t="str">
            <v>850802/7627</v>
          </cell>
          <cell r="H1845" t="str">
            <v>Česká republika</v>
          </cell>
          <cell r="I1845" t="str">
            <v>Nečín</v>
          </cell>
          <cell r="J1845">
            <v>164</v>
          </cell>
          <cell r="K1845" t="str">
            <v>Nečín</v>
          </cell>
          <cell r="L1845">
            <v>26213</v>
          </cell>
          <cell r="M1845" t="str">
            <v>Středočeský kraj</v>
          </cell>
          <cell r="N1845" t="str">
            <v>4,20603E+11</v>
          </cell>
          <cell r="O1845" t="str">
            <v>kaiser@ceskysnowboarding.cz</v>
          </cell>
          <cell r="P1845">
            <v>31261</v>
          </cell>
          <cell r="Q1845">
            <v>10608369</v>
          </cell>
          <cell r="R1845" t="str">
            <v>Český snowboarding z.s.</v>
          </cell>
          <cell r="S1845" t="str">
            <v>Hlavní město Praha</v>
          </cell>
          <cell r="T1845" t="str">
            <v>SB</v>
          </cell>
        </row>
        <row r="1846">
          <cell r="D1846" t="str">
            <v>Vojtěch</v>
          </cell>
          <cell r="E1846" t="str">
            <v>Kaisrlik</v>
          </cell>
          <cell r="F1846" t="str">
            <v>Muž</v>
          </cell>
          <cell r="G1846" t="str">
            <v>140227/0936</v>
          </cell>
          <cell r="H1846" t="str">
            <v>Česká republika</v>
          </cell>
          <cell r="I1846" t="str">
            <v>Na Hájích</v>
          </cell>
          <cell r="J1846">
            <v>1930</v>
          </cell>
          <cell r="K1846" t="str">
            <v>Slaný</v>
          </cell>
          <cell r="L1846">
            <v>27401</v>
          </cell>
          <cell r="M1846" t="str">
            <v>Středočeský kraj</v>
          </cell>
          <cell r="N1846" t="str">
            <v>4,20774E+11</v>
          </cell>
          <cell r="O1846" t="str">
            <v>martin@rkgroup.cz</v>
          </cell>
          <cell r="P1846">
            <v>41697</v>
          </cell>
          <cell r="Q1846">
            <v>15686018</v>
          </cell>
          <cell r="R1846" t="str">
            <v>Neregistrovaní</v>
          </cell>
          <cell r="S1846" t="str">
            <v>Středočeský kraj</v>
          </cell>
          <cell r="T1846" t="str">
            <v>AD</v>
          </cell>
        </row>
        <row r="1847">
          <cell r="D1847" t="str">
            <v>Matyáš</v>
          </cell>
          <cell r="E1847" t="str">
            <v>Kaisrlík</v>
          </cell>
          <cell r="F1847" t="str">
            <v>Žena</v>
          </cell>
          <cell r="G1847" t="str">
            <v>100201/4794</v>
          </cell>
          <cell r="H1847" t="str">
            <v>Česká republika</v>
          </cell>
          <cell r="I1847" t="str">
            <v>Na Hájích</v>
          </cell>
          <cell r="J1847">
            <v>1930</v>
          </cell>
          <cell r="K1847" t="str">
            <v>Slaný</v>
          </cell>
          <cell r="L1847">
            <v>27401</v>
          </cell>
          <cell r="M1847" t="str">
            <v>Středočeský kraj</v>
          </cell>
          <cell r="N1847" t="str">
            <v>4,20774E+11</v>
          </cell>
          <cell r="O1847" t="str">
            <v>martin@rkgroup.cz</v>
          </cell>
          <cell r="P1847">
            <v>40210</v>
          </cell>
          <cell r="Q1847">
            <v>16001771</v>
          </cell>
          <cell r="R1847" t="str">
            <v>Neregistrovaní</v>
          </cell>
          <cell r="S1847" t="str">
            <v>Středočeský kraj</v>
          </cell>
          <cell r="T1847" t="str">
            <v>SB</v>
          </cell>
        </row>
        <row r="1848">
          <cell r="D1848" t="str">
            <v>Anna</v>
          </cell>
          <cell r="E1848" t="str">
            <v>Kajzarová</v>
          </cell>
          <cell r="F1848" t="str">
            <v>Žena</v>
          </cell>
          <cell r="G1848" t="str">
            <v>085722/7228</v>
          </cell>
          <cell r="H1848" t="str">
            <v>Česká republika</v>
          </cell>
          <cell r="I1848" t="str">
            <v>Čeladná</v>
          </cell>
          <cell r="K1848" t="str">
            <v>Ostrava (Česká republika)</v>
          </cell>
          <cell r="L1848">
            <v>70030</v>
          </cell>
          <cell r="O1848" t="str">
            <v>anna.kajzarova@czechsnowboarding.cz</v>
          </cell>
          <cell r="P1848">
            <v>39651</v>
          </cell>
          <cell r="Q1848">
            <v>14688130</v>
          </cell>
          <cell r="R1848" t="str">
            <v>Český snowboarding z.s.</v>
          </cell>
          <cell r="S1848" t="str">
            <v>Hlavní město Praha</v>
          </cell>
          <cell r="T1848" t="str">
            <v>SB</v>
          </cell>
        </row>
        <row r="1849">
          <cell r="D1849" t="str">
            <v>Jakub</v>
          </cell>
          <cell r="E1849" t="str">
            <v>Kakalejčík</v>
          </cell>
          <cell r="F1849" t="str">
            <v>Muž</v>
          </cell>
          <cell r="G1849" t="str">
            <v>040917/3567</v>
          </cell>
          <cell r="H1849" t="str">
            <v>Česká republika</v>
          </cell>
          <cell r="I1849" t="str">
            <v>Pulkavova</v>
          </cell>
          <cell r="J1849">
            <v>1171</v>
          </cell>
          <cell r="K1849" t="str">
            <v>Ostrava - Radvanice</v>
          </cell>
          <cell r="L1849">
            <v>71600</v>
          </cell>
          <cell r="M1849" t="str">
            <v>Moravskoslezský kraj</v>
          </cell>
          <cell r="N1849" t="str">
            <v>4,2074E+11</v>
          </cell>
          <cell r="O1849" t="str">
            <v>kakalejcik@snowkidzcz.com</v>
          </cell>
          <cell r="P1849">
            <v>38247</v>
          </cell>
          <cell r="Q1849">
            <v>14675804</v>
          </cell>
          <cell r="R1849" t="str">
            <v>SnowKidz z.s.</v>
          </cell>
          <cell r="S1849" t="str">
            <v>Hlavní město Praha</v>
          </cell>
          <cell r="T1849" t="str">
            <v>SB</v>
          </cell>
        </row>
        <row r="1850">
          <cell r="D1850" t="str">
            <v>Diana</v>
          </cell>
          <cell r="E1850" t="str">
            <v>Kakosová</v>
          </cell>
          <cell r="F1850" t="str">
            <v>Žena</v>
          </cell>
          <cell r="G1850" t="str">
            <v>735512/1598</v>
          </cell>
          <cell r="H1850" t="str">
            <v>Česká republika</v>
          </cell>
          <cell r="I1850" t="str">
            <v>B.Němcové</v>
          </cell>
          <cell r="K1850" t="str">
            <v>Písek (Česká republika)</v>
          </cell>
          <cell r="L1850">
            <v>39701</v>
          </cell>
          <cell r="O1850" t="str">
            <v>kakosova@luwex.cz</v>
          </cell>
          <cell r="P1850">
            <v>26796</v>
          </cell>
          <cell r="Q1850">
            <v>12932329</v>
          </cell>
          <cell r="R1850" t="str">
            <v>Český snowboarding z.s.</v>
          </cell>
          <cell r="S1850" t="str">
            <v>Hlavní město Praha</v>
          </cell>
          <cell r="T1850" t="str">
            <v>SB</v>
          </cell>
        </row>
        <row r="1851">
          <cell r="D1851" t="str">
            <v>David</v>
          </cell>
          <cell r="E1851" t="str">
            <v>Kala</v>
          </cell>
          <cell r="F1851" t="str">
            <v>Muž</v>
          </cell>
          <cell r="G1851" t="str">
            <v>960213/4201</v>
          </cell>
          <cell r="H1851" t="str">
            <v>Česká republika</v>
          </cell>
          <cell r="I1851" t="str">
            <v>Potocká</v>
          </cell>
          <cell r="J1851">
            <v>55</v>
          </cell>
          <cell r="K1851" t="str">
            <v>Brno - Kohoutovice</v>
          </cell>
          <cell r="L1851">
            <v>62300</v>
          </cell>
          <cell r="M1851" t="str">
            <v>Jihomoravský kraj</v>
          </cell>
          <cell r="O1851" t="str">
            <v>kala.david@czechsnowboarding.cz</v>
          </cell>
          <cell r="P1851">
            <v>35108</v>
          </cell>
          <cell r="Q1851">
            <v>14624270</v>
          </cell>
          <cell r="R1851" t="str">
            <v>Český snowboarding z.s.</v>
          </cell>
          <cell r="S1851" t="str">
            <v>Hlavní město Praha</v>
          </cell>
          <cell r="T1851" t="str">
            <v>SB</v>
          </cell>
        </row>
        <row r="1852">
          <cell r="D1852" t="str">
            <v>Pavel</v>
          </cell>
          <cell r="E1852" t="str">
            <v>Kala</v>
          </cell>
          <cell r="F1852" t="str">
            <v>Muž</v>
          </cell>
          <cell r="G1852" t="str">
            <v>700805/3811</v>
          </cell>
          <cell r="H1852" t="str">
            <v>Česká republika</v>
          </cell>
          <cell r="I1852" t="str">
            <v>Na Zahrádkách</v>
          </cell>
          <cell r="K1852" t="str">
            <v>Holasoce (Česká republika)</v>
          </cell>
          <cell r="L1852" t="str">
            <v>664 61</v>
          </cell>
          <cell r="O1852" t="str">
            <v>lucie@vllnna.cz</v>
          </cell>
          <cell r="P1852">
            <v>25785</v>
          </cell>
          <cell r="Q1852">
            <v>10977474</v>
          </cell>
          <cell r="R1852" t="str">
            <v>Neregistrovaní</v>
          </cell>
          <cell r="S1852" t="str">
            <v>Jihomoravský kraj</v>
          </cell>
          <cell r="T1852" t="str">
            <v>SB</v>
          </cell>
        </row>
        <row r="1853">
          <cell r="C1853">
            <v>776342</v>
          </cell>
          <cell r="D1853" t="str">
            <v>Daniel</v>
          </cell>
          <cell r="E1853" t="str">
            <v>Kaláb</v>
          </cell>
          <cell r="F1853" t="str">
            <v>Muž</v>
          </cell>
          <cell r="G1853" t="str">
            <v>040104/4897</v>
          </cell>
          <cell r="H1853" t="str">
            <v>Česká republika</v>
          </cell>
          <cell r="I1853" t="str">
            <v>Písečná</v>
          </cell>
          <cell r="J1853">
            <v>2985</v>
          </cell>
          <cell r="K1853" t="str">
            <v>Ostrava - Zábřeh</v>
          </cell>
          <cell r="L1853">
            <v>70030</v>
          </cell>
          <cell r="M1853" t="str">
            <v>Moravskoslezský kraj</v>
          </cell>
          <cell r="N1853" t="str">
            <v>4,20776E+11</v>
          </cell>
          <cell r="O1853" t="str">
            <v>kalab@snowkidzcz.com</v>
          </cell>
          <cell r="P1853">
            <v>37990</v>
          </cell>
          <cell r="Q1853">
            <v>14672568</v>
          </cell>
          <cell r="R1853" t="str">
            <v>SnowKidz z.s.</v>
          </cell>
          <cell r="S1853" t="str">
            <v>Hlavní město Praha</v>
          </cell>
          <cell r="T1853" t="str">
            <v>SB</v>
          </cell>
        </row>
        <row r="1854">
          <cell r="D1854" t="str">
            <v>Anežka</v>
          </cell>
          <cell r="E1854" t="str">
            <v>Kalábová</v>
          </cell>
          <cell r="F1854" t="str">
            <v>Žena</v>
          </cell>
          <cell r="G1854" t="str">
            <v>055218/1322</v>
          </cell>
          <cell r="H1854" t="str">
            <v>Česká republika</v>
          </cell>
          <cell r="I1854" t="str">
            <v>Křišťálová</v>
          </cell>
          <cell r="J1854">
            <v>3323</v>
          </cell>
          <cell r="K1854" t="str">
            <v>Jablonec nad Nisou - Jablonecké Paseky</v>
          </cell>
          <cell r="L1854">
            <v>46602</v>
          </cell>
          <cell r="M1854" t="str">
            <v>Liberecký kraj</v>
          </cell>
          <cell r="N1854" t="str">
            <v>4,20603E+11</v>
          </cell>
          <cell r="O1854" t="str">
            <v>iva.balinova@seznam.cz</v>
          </cell>
          <cell r="P1854">
            <v>38401</v>
          </cell>
          <cell r="Q1854">
            <v>14082484</v>
          </cell>
          <cell r="R1854" t="str">
            <v>Neregistrovaní</v>
          </cell>
          <cell r="S1854" t="str">
            <v>Liberecký kraj</v>
          </cell>
          <cell r="T1854" t="str">
            <v>SB</v>
          </cell>
        </row>
        <row r="1855">
          <cell r="D1855" t="str">
            <v>Natali</v>
          </cell>
          <cell r="E1855" t="str">
            <v>Kalábová</v>
          </cell>
          <cell r="F1855" t="str">
            <v>Žena</v>
          </cell>
          <cell r="G1855" t="str">
            <v>055605/0550</v>
          </cell>
          <cell r="H1855" t="str">
            <v>Česká republika</v>
          </cell>
          <cell r="I1855" t="str">
            <v>Selská</v>
          </cell>
          <cell r="J1855">
            <v>1552</v>
          </cell>
          <cell r="K1855" t="str">
            <v>Havířov - Město</v>
          </cell>
          <cell r="L1855">
            <v>73601</v>
          </cell>
          <cell r="M1855" t="str">
            <v>Moravskoslezský kraj</v>
          </cell>
          <cell r="O1855" t="str">
            <v>natali.kalabova@czechsnowboarding.cz</v>
          </cell>
          <cell r="P1855">
            <v>38508</v>
          </cell>
          <cell r="Q1855">
            <v>14684692</v>
          </cell>
          <cell r="R1855" t="str">
            <v>Český snowboarding z.s.</v>
          </cell>
          <cell r="S1855" t="str">
            <v>Hlavní město Praha</v>
          </cell>
          <cell r="T1855" t="str">
            <v>SB</v>
          </cell>
        </row>
        <row r="1856">
          <cell r="D1856" t="str">
            <v>Niki</v>
          </cell>
          <cell r="E1856" t="str">
            <v>Kalábová</v>
          </cell>
          <cell r="F1856" t="str">
            <v>Žena</v>
          </cell>
          <cell r="G1856" t="str">
            <v>055605/0561</v>
          </cell>
          <cell r="H1856" t="str">
            <v>Česká republika</v>
          </cell>
          <cell r="I1856" t="str">
            <v>Selská</v>
          </cell>
          <cell r="J1856">
            <v>1552</v>
          </cell>
          <cell r="K1856" t="str">
            <v>Havířov - Město</v>
          </cell>
          <cell r="L1856">
            <v>73601</v>
          </cell>
          <cell r="M1856" t="str">
            <v>Moravskoslezský kraj</v>
          </cell>
          <cell r="O1856" t="str">
            <v>niki.kalabova@czechsnowboarding.cz</v>
          </cell>
          <cell r="P1856">
            <v>38508</v>
          </cell>
          <cell r="Q1856">
            <v>14684793</v>
          </cell>
          <cell r="R1856" t="str">
            <v>Český snowboarding z.s.</v>
          </cell>
          <cell r="S1856" t="str">
            <v>Hlavní město Praha</v>
          </cell>
          <cell r="T1856" t="str">
            <v>SB</v>
          </cell>
        </row>
        <row r="1857">
          <cell r="D1857" t="str">
            <v>David</v>
          </cell>
          <cell r="E1857" t="str">
            <v>Kalaš</v>
          </cell>
          <cell r="F1857" t="str">
            <v>Muž</v>
          </cell>
          <cell r="G1857" t="str">
            <v>860713/5790</v>
          </cell>
          <cell r="H1857" t="str">
            <v>Česká republika</v>
          </cell>
          <cell r="I1857" t="str">
            <v>U Bažantnice</v>
          </cell>
          <cell r="K1857" t="str">
            <v>Praha 5 - Velká Chuchle (Česká republika)</v>
          </cell>
          <cell r="L1857">
            <v>15902</v>
          </cell>
          <cell r="N1857" t="str">
            <v>4,20724E+11</v>
          </cell>
          <cell r="O1857" t="str">
            <v>kalas@ceskysnowboarding.cz</v>
          </cell>
          <cell r="P1857">
            <v>31606</v>
          </cell>
          <cell r="Q1857">
            <v>10611403</v>
          </cell>
          <cell r="R1857" t="str">
            <v>Český snowboarding z.s.</v>
          </cell>
          <cell r="S1857" t="str">
            <v>Hlavní město Praha</v>
          </cell>
          <cell r="T1857" t="str">
            <v>SB</v>
          </cell>
        </row>
        <row r="1858">
          <cell r="C1858">
            <v>774773</v>
          </cell>
          <cell r="D1858" t="str">
            <v>Filip</v>
          </cell>
          <cell r="E1858" t="str">
            <v>Kalenda</v>
          </cell>
          <cell r="F1858" t="str">
            <v>Muž</v>
          </cell>
          <cell r="G1858" t="str">
            <v>060604/1788</v>
          </cell>
          <cell r="H1858" t="str">
            <v>Česká republika</v>
          </cell>
          <cell r="I1858" t="str">
            <v>Borská</v>
          </cell>
          <cell r="J1858">
            <v>68</v>
          </cell>
          <cell r="K1858" t="str">
            <v>Dalovice - Vysoká</v>
          </cell>
          <cell r="L1858">
            <v>36263</v>
          </cell>
          <cell r="M1858" t="str">
            <v>Karlovarský kraj</v>
          </cell>
          <cell r="O1858" t="str">
            <v>g.kalendova@centrum.cz</v>
          </cell>
          <cell r="P1858">
            <v>38872</v>
          </cell>
          <cell r="Q1858">
            <v>15372988</v>
          </cell>
          <cell r="R1858" t="str">
            <v>Klub Krušných hor, z.s.</v>
          </cell>
          <cell r="S1858" t="str">
            <v>Karlovarský kraj</v>
          </cell>
          <cell r="T1858" t="str">
            <v>SB</v>
          </cell>
        </row>
        <row r="1859">
          <cell r="C1859">
            <v>774764</v>
          </cell>
          <cell r="D1859" t="str">
            <v>Ondřej</v>
          </cell>
          <cell r="E1859" t="str">
            <v>Kalenda</v>
          </cell>
          <cell r="F1859" t="str">
            <v>Muž</v>
          </cell>
          <cell r="G1859" t="str">
            <v>030412/1939</v>
          </cell>
          <cell r="H1859" t="str">
            <v>Česká republika</v>
          </cell>
          <cell r="I1859" t="str">
            <v>Borská</v>
          </cell>
          <cell r="J1859">
            <v>66</v>
          </cell>
          <cell r="K1859" t="str">
            <v>Dalovice - Vysoká</v>
          </cell>
          <cell r="L1859">
            <v>36263</v>
          </cell>
          <cell r="M1859" t="str">
            <v>Karlovarský kraj</v>
          </cell>
          <cell r="O1859" t="str">
            <v>g.kalendova@centrum.cz</v>
          </cell>
          <cell r="P1859">
            <v>37723</v>
          </cell>
          <cell r="Q1859">
            <v>13587380</v>
          </cell>
          <cell r="R1859" t="str">
            <v>Klub Krušných hor, z.s.</v>
          </cell>
          <cell r="S1859" t="str">
            <v>Karlovarský kraj</v>
          </cell>
          <cell r="T1859" t="str">
            <v>SB</v>
          </cell>
        </row>
        <row r="1860">
          <cell r="D1860" t="str">
            <v>Filip</v>
          </cell>
          <cell r="E1860" t="str">
            <v>Kaleta</v>
          </cell>
          <cell r="F1860" t="str">
            <v>Muž</v>
          </cell>
          <cell r="G1860" t="str">
            <v>050813/0381</v>
          </cell>
          <cell r="H1860" t="str">
            <v>Česká republika</v>
          </cell>
          <cell r="I1860" t="str">
            <v>Na výsluní</v>
          </cell>
          <cell r="K1860" t="str">
            <v>Frýdek Místek (Česká republika)</v>
          </cell>
          <cell r="L1860">
            <v>73942</v>
          </cell>
          <cell r="N1860" t="str">
            <v>4,20775E+11</v>
          </cell>
          <cell r="O1860" t="str">
            <v>filip.kaleta@czechsnowboarding.cz</v>
          </cell>
          <cell r="P1860">
            <v>38577</v>
          </cell>
          <cell r="Q1860">
            <v>14682874</v>
          </cell>
          <cell r="R1860" t="str">
            <v>Český snowboarding z.s.</v>
          </cell>
          <cell r="S1860" t="str">
            <v>Hlavní město Praha</v>
          </cell>
          <cell r="T1860" t="str">
            <v>SB</v>
          </cell>
        </row>
        <row r="1861">
          <cell r="D1861" t="str">
            <v>František</v>
          </cell>
          <cell r="E1861" t="str">
            <v>Kalina</v>
          </cell>
          <cell r="F1861" t="str">
            <v>Muž</v>
          </cell>
          <cell r="G1861" t="str">
            <v>780103/2635</v>
          </cell>
          <cell r="H1861" t="str">
            <v>Česká republika</v>
          </cell>
          <cell r="I1861" t="str">
            <v>Okřešice</v>
          </cell>
          <cell r="J1861">
            <v>30</v>
          </cell>
          <cell r="K1861" t="str">
            <v>Česká Lípa - Okřešice</v>
          </cell>
          <cell r="L1861">
            <v>47001</v>
          </cell>
          <cell r="M1861" t="str">
            <v>Liberecký kraj</v>
          </cell>
          <cell r="O1861" t="str">
            <v>kalina.frantisek@czechsnowboarding.cz</v>
          </cell>
          <cell r="P1861">
            <v>28493</v>
          </cell>
          <cell r="Q1861">
            <v>14618109</v>
          </cell>
          <cell r="R1861" t="str">
            <v>Český snowboarding z.s.</v>
          </cell>
          <cell r="S1861" t="str">
            <v>Hlavní město Praha</v>
          </cell>
          <cell r="T1861" t="str">
            <v>SB</v>
          </cell>
        </row>
        <row r="1862">
          <cell r="D1862" t="str">
            <v>Karel</v>
          </cell>
          <cell r="E1862" t="str">
            <v>Kalina</v>
          </cell>
          <cell r="F1862" t="str">
            <v>Muž</v>
          </cell>
          <cell r="G1862" t="str">
            <v>720523/1726</v>
          </cell>
          <cell r="H1862" t="str">
            <v>Česká republika</v>
          </cell>
          <cell r="I1862" t="str">
            <v>Kpt. Nálepky</v>
          </cell>
          <cell r="J1862">
            <v>83</v>
          </cell>
          <cell r="K1862" t="str">
            <v>Tábor - Klokoty</v>
          </cell>
          <cell r="L1862">
            <v>39003</v>
          </cell>
          <cell r="M1862" t="str">
            <v>Jihočeský kraj</v>
          </cell>
          <cell r="O1862" t="str">
            <v>lenka@sportclubfun.com</v>
          </cell>
          <cell r="P1862">
            <v>26442</v>
          </cell>
          <cell r="Q1862">
            <v>15977624</v>
          </cell>
          <cell r="R1862" t="str">
            <v>Sport Club Fun, z.s.</v>
          </cell>
          <cell r="S1862" t="str">
            <v>Hlavní město Praha</v>
          </cell>
          <cell r="T1862" t="str">
            <v>SB</v>
          </cell>
        </row>
        <row r="1863">
          <cell r="D1863" t="str">
            <v>Ondřej</v>
          </cell>
          <cell r="E1863" t="str">
            <v>Kalina</v>
          </cell>
          <cell r="F1863" t="str">
            <v>Muž</v>
          </cell>
          <cell r="G1863" t="str">
            <v>101106/1326</v>
          </cell>
          <cell r="H1863" t="str">
            <v>Česká republika</v>
          </cell>
          <cell r="I1863" t="str">
            <v>Vackova</v>
          </cell>
          <cell r="J1863">
            <v>185</v>
          </cell>
          <cell r="K1863" t="str">
            <v>Brno - Královo Pole</v>
          </cell>
          <cell r="L1863">
            <v>61200</v>
          </cell>
          <cell r="M1863" t="str">
            <v>Jihomoravský kraj</v>
          </cell>
          <cell r="O1863" t="str">
            <v>katka.kalinova@email.cz</v>
          </cell>
          <cell r="P1863">
            <v>40488</v>
          </cell>
          <cell r="Q1863">
            <v>14664181</v>
          </cell>
          <cell r="R1863" t="str">
            <v>Český snowboarding z.s.</v>
          </cell>
          <cell r="S1863" t="str">
            <v>Hlavní město Praha</v>
          </cell>
          <cell r="T1863" t="str">
            <v>SB</v>
          </cell>
        </row>
        <row r="1864">
          <cell r="D1864" t="str">
            <v>Štěpán</v>
          </cell>
          <cell r="E1864" t="str">
            <v>Kalina</v>
          </cell>
          <cell r="F1864" t="str">
            <v>Muž</v>
          </cell>
          <cell r="G1864" t="str">
            <v>141015/1105</v>
          </cell>
          <cell r="H1864" t="str">
            <v>Česká republika</v>
          </cell>
          <cell r="I1864" t="str">
            <v>Kpt. Nálepky</v>
          </cell>
          <cell r="J1864">
            <v>83</v>
          </cell>
          <cell r="K1864" t="str">
            <v>Tábor - Klokoty</v>
          </cell>
          <cell r="L1864">
            <v>39003</v>
          </cell>
          <cell r="M1864" t="str">
            <v>Jihočeský kraj</v>
          </cell>
          <cell r="O1864" t="str">
            <v>lenka@sportclubfun.com</v>
          </cell>
          <cell r="P1864">
            <v>41927</v>
          </cell>
          <cell r="Q1864">
            <v>15977826</v>
          </cell>
          <cell r="R1864" t="str">
            <v>Sport Club Fun, z.s.</v>
          </cell>
          <cell r="S1864" t="str">
            <v>Hlavní město Praha</v>
          </cell>
          <cell r="T1864" t="str">
            <v>SB</v>
          </cell>
        </row>
        <row r="1865">
          <cell r="D1865" t="str">
            <v>Velen</v>
          </cell>
          <cell r="E1865" t="str">
            <v>Kalina</v>
          </cell>
          <cell r="F1865" t="str">
            <v>Muž</v>
          </cell>
          <cell r="G1865" t="str">
            <v>040304/5236</v>
          </cell>
          <cell r="H1865" t="str">
            <v>Česká republika</v>
          </cell>
          <cell r="I1865" t="str">
            <v>Kpt. Nálepky</v>
          </cell>
          <cell r="J1865">
            <v>83</v>
          </cell>
          <cell r="K1865" t="str">
            <v>Tábor - Klokoty</v>
          </cell>
          <cell r="L1865">
            <v>39003</v>
          </cell>
          <cell r="M1865" t="str">
            <v>Jihočeský kraj</v>
          </cell>
          <cell r="O1865" t="str">
            <v>lenka@sportclubfun.com</v>
          </cell>
          <cell r="P1865">
            <v>38050</v>
          </cell>
          <cell r="Q1865">
            <v>15977725</v>
          </cell>
          <cell r="R1865" t="str">
            <v>Sport Club Fun, z.s.</v>
          </cell>
          <cell r="S1865" t="str">
            <v>Hlavní město Praha</v>
          </cell>
          <cell r="T1865" t="str">
            <v>SB</v>
          </cell>
        </row>
        <row r="1866">
          <cell r="D1866" t="str">
            <v>Martina</v>
          </cell>
          <cell r="E1866" t="str">
            <v>Kalinová</v>
          </cell>
          <cell r="F1866" t="str">
            <v>Žena</v>
          </cell>
          <cell r="G1866" t="str">
            <v>795708/4377</v>
          </cell>
          <cell r="H1866" t="str">
            <v>Česká republika</v>
          </cell>
          <cell r="I1866" t="str">
            <v>Vysoké Studnice</v>
          </cell>
          <cell r="J1866">
            <v>127</v>
          </cell>
          <cell r="K1866" t="str">
            <v>Vysoké Studnice</v>
          </cell>
          <cell r="L1866">
            <v>58821</v>
          </cell>
          <cell r="M1866" t="str">
            <v>Kraj Vysočina</v>
          </cell>
          <cell r="O1866" t="str">
            <v>kalinova.martina@czechsnowboarding.cz</v>
          </cell>
          <cell r="P1866">
            <v>29044</v>
          </cell>
          <cell r="Q1866">
            <v>14620230</v>
          </cell>
          <cell r="R1866" t="str">
            <v>Český snowboarding z.s.</v>
          </cell>
          <cell r="S1866" t="str">
            <v>Hlavní město Praha</v>
          </cell>
          <cell r="T1866" t="str">
            <v>SB</v>
          </cell>
        </row>
        <row r="1867">
          <cell r="D1867" t="str">
            <v>Roman</v>
          </cell>
          <cell r="E1867" t="str">
            <v>Kalista</v>
          </cell>
          <cell r="F1867" t="str">
            <v>Muž</v>
          </cell>
          <cell r="G1867" t="str">
            <v>850217/0996</v>
          </cell>
          <cell r="H1867" t="str">
            <v>Česká republika</v>
          </cell>
          <cell r="I1867" t="str">
            <v>Kovářova</v>
          </cell>
          <cell r="J1867">
            <v>115</v>
          </cell>
          <cell r="K1867" t="str">
            <v>Praha - Stodůlky</v>
          </cell>
          <cell r="L1867">
            <v>15500</v>
          </cell>
          <cell r="M1867" t="str">
            <v>Hlavní město Praha</v>
          </cell>
          <cell r="O1867" t="str">
            <v>kalista@ceskysnowboarding.cz</v>
          </cell>
          <cell r="P1867">
            <v>31095</v>
          </cell>
          <cell r="Q1867">
            <v>10872390</v>
          </cell>
          <cell r="R1867" t="str">
            <v>Český snowboarding z.s.</v>
          </cell>
          <cell r="S1867" t="str">
            <v>Hlavní město Praha</v>
          </cell>
          <cell r="T1867" t="str">
            <v>SB</v>
          </cell>
        </row>
        <row r="1868">
          <cell r="D1868" t="str">
            <v>Tomáš</v>
          </cell>
          <cell r="E1868" t="str">
            <v>Kalivoda</v>
          </cell>
          <cell r="F1868" t="str">
            <v>Muž</v>
          </cell>
          <cell r="G1868" t="str">
            <v>870110/2102</v>
          </cell>
          <cell r="H1868" t="str">
            <v>Česká republika</v>
          </cell>
          <cell r="I1868" t="str">
            <v>Červené Dvorce</v>
          </cell>
          <cell r="J1868">
            <v>45</v>
          </cell>
          <cell r="K1868" t="str">
            <v>Sušice - Červené Dvorce</v>
          </cell>
          <cell r="L1868">
            <v>34201</v>
          </cell>
          <cell r="M1868" t="str">
            <v>Plzeňský kraj</v>
          </cell>
          <cell r="N1868" t="str">
            <v>4,20777E+11</v>
          </cell>
          <cell r="O1868" t="str">
            <v>tkalic@centrum.cz</v>
          </cell>
          <cell r="P1868">
            <v>31787</v>
          </cell>
          <cell r="Q1868">
            <v>14870107</v>
          </cell>
          <cell r="R1868" t="str">
            <v>Neregistrovaní</v>
          </cell>
          <cell r="S1868" t="str">
            <v>Plzeňský kraj</v>
          </cell>
          <cell r="T1868" t="str">
            <v>SB</v>
          </cell>
        </row>
        <row r="1869">
          <cell r="D1869" t="str">
            <v>Tereza</v>
          </cell>
          <cell r="E1869" t="str">
            <v>Kalivodová</v>
          </cell>
          <cell r="F1869" t="str">
            <v>Žena</v>
          </cell>
          <cell r="G1869" t="str">
            <v>075303/4447</v>
          </cell>
          <cell r="H1869" t="str">
            <v>Česká republika</v>
          </cell>
          <cell r="I1869" t="str">
            <v>U Rokytky</v>
          </cell>
          <cell r="J1869">
            <v>475</v>
          </cell>
          <cell r="K1869" t="str">
            <v>Praha - Libeň</v>
          </cell>
          <cell r="L1869">
            <v>18000</v>
          </cell>
          <cell r="M1869" t="str">
            <v>Hlavní město Praha</v>
          </cell>
          <cell r="N1869" t="str">
            <v>4,20778E+11</v>
          </cell>
          <cell r="O1869" t="str">
            <v>jungmannova.helena@seznam.cz</v>
          </cell>
          <cell r="P1869">
            <v>39144</v>
          </cell>
          <cell r="Q1869">
            <v>11838249</v>
          </cell>
          <cell r="R1869" t="str">
            <v>Sportovní klub 2.P.S.K., spolek</v>
          </cell>
          <cell r="S1869" t="str">
            <v>Hlavní město Praha</v>
          </cell>
          <cell r="T1869" t="str">
            <v>SB</v>
          </cell>
        </row>
        <row r="1870">
          <cell r="C1870">
            <v>774776</v>
          </cell>
          <cell r="D1870" t="str">
            <v>Matyáš</v>
          </cell>
          <cell r="E1870" t="str">
            <v>Kalkus</v>
          </cell>
          <cell r="F1870" t="str">
            <v>Muž</v>
          </cell>
          <cell r="G1870" t="str">
            <v>061216/2430</v>
          </cell>
          <cell r="H1870" t="str">
            <v>Česká republika</v>
          </cell>
          <cell r="I1870" t="str">
            <v>Boží Dar</v>
          </cell>
          <cell r="J1870">
            <v>95</v>
          </cell>
          <cell r="K1870" t="str">
            <v>Boží Dar</v>
          </cell>
          <cell r="L1870">
            <v>36262</v>
          </cell>
          <cell r="M1870" t="str">
            <v>Karlovarský kraj</v>
          </cell>
          <cell r="N1870" t="str">
            <v>4,20731E+11</v>
          </cell>
          <cell r="O1870" t="str">
            <v>novakova@bozidar.cz</v>
          </cell>
          <cell r="P1870">
            <v>39067</v>
          </cell>
          <cell r="Q1870">
            <v>15562241</v>
          </cell>
          <cell r="R1870" t="str">
            <v>Klub Krušných hor, z.s.</v>
          </cell>
          <cell r="S1870" t="str">
            <v>Karlovarský kraj</v>
          </cell>
          <cell r="T1870" t="str">
            <v>SB</v>
          </cell>
        </row>
        <row r="1871">
          <cell r="D1871" t="str">
            <v>Ondřej</v>
          </cell>
          <cell r="E1871" t="str">
            <v>Kalmán</v>
          </cell>
          <cell r="F1871" t="str">
            <v>Muž</v>
          </cell>
          <cell r="G1871" t="str">
            <v>690802/1901</v>
          </cell>
          <cell r="H1871" t="str">
            <v>Česká republika</v>
          </cell>
          <cell r="I1871" t="str">
            <v>BožíDar</v>
          </cell>
          <cell r="K1871" t="str">
            <v>Boží Dar (Česká republika)</v>
          </cell>
          <cell r="L1871">
            <v>36301</v>
          </cell>
          <cell r="O1871" t="str">
            <v>kalman@klubkrusnychhor.cz</v>
          </cell>
          <cell r="P1871">
            <v>25417</v>
          </cell>
          <cell r="Q1871">
            <v>10793275</v>
          </cell>
          <cell r="R1871" t="str">
            <v>Klub Krušných hor, z.s.</v>
          </cell>
          <cell r="S1871" t="str">
            <v>Karlovarský kraj</v>
          </cell>
          <cell r="T1871" t="str">
            <v>SB</v>
          </cell>
        </row>
        <row r="1872">
          <cell r="D1872" t="str">
            <v>Maxim</v>
          </cell>
          <cell r="E1872" t="str">
            <v>Kalous</v>
          </cell>
          <cell r="F1872" t="str">
            <v>Muž</v>
          </cell>
          <cell r="G1872" t="str">
            <v>080323/3794</v>
          </cell>
          <cell r="H1872" t="str">
            <v>Česká republika</v>
          </cell>
          <cell r="I1872" t="str">
            <v>Gerasimová</v>
          </cell>
          <cell r="K1872" t="str">
            <v>Ostrava (Česká republika)</v>
          </cell>
          <cell r="L1872">
            <v>70200</v>
          </cell>
          <cell r="N1872" t="str">
            <v>4,20725E+11</v>
          </cell>
          <cell r="O1872" t="str">
            <v>maxim.kalous@czechsnowboarding.cz</v>
          </cell>
          <cell r="P1872">
            <v>39530</v>
          </cell>
          <cell r="Q1872">
            <v>14717028</v>
          </cell>
          <cell r="R1872" t="str">
            <v>Český snowboarding z.s.</v>
          </cell>
          <cell r="S1872" t="str">
            <v>Hlavní město Praha</v>
          </cell>
          <cell r="T1872" t="str">
            <v>SB</v>
          </cell>
        </row>
        <row r="1873">
          <cell r="C1873">
            <v>889198</v>
          </cell>
          <cell r="D1873" t="str">
            <v>Alexandra</v>
          </cell>
          <cell r="E1873" t="str">
            <v>Kalousová</v>
          </cell>
          <cell r="F1873" t="str">
            <v>Žena</v>
          </cell>
          <cell r="G1873" t="str">
            <v>085327/8129</v>
          </cell>
          <cell r="H1873" t="str">
            <v>Česká republika</v>
          </cell>
          <cell r="I1873" t="str">
            <v>Ostovačická</v>
          </cell>
          <cell r="K1873" t="str">
            <v>Brno (Česká republika)</v>
          </cell>
          <cell r="L1873">
            <v>64100</v>
          </cell>
          <cell r="O1873" t="str">
            <v>kalousova.alexandra@czechsnowboarding.cz</v>
          </cell>
          <cell r="P1873">
            <v>39534</v>
          </cell>
          <cell r="Q1873">
            <v>14614671</v>
          </cell>
          <cell r="R1873" t="str">
            <v>Český snowboarding z.s.</v>
          </cell>
          <cell r="S1873" t="str">
            <v>Hlavní město Praha</v>
          </cell>
          <cell r="T1873" t="str">
            <v>SB</v>
          </cell>
        </row>
        <row r="1874">
          <cell r="D1874" t="str">
            <v>Štěpán</v>
          </cell>
          <cell r="E1874" t="str">
            <v>Kaluža</v>
          </cell>
          <cell r="F1874" t="str">
            <v>Muž</v>
          </cell>
          <cell r="G1874" t="str">
            <v>050312/3654</v>
          </cell>
          <cell r="H1874" t="str">
            <v>Česká republika</v>
          </cell>
          <cell r="I1874" t="str">
            <v>Nová</v>
          </cell>
          <cell r="J1874">
            <v>222</v>
          </cell>
          <cell r="K1874" t="str">
            <v>Háj ve Slezsku - Chabičov</v>
          </cell>
          <cell r="L1874">
            <v>74792</v>
          </cell>
          <cell r="M1874" t="str">
            <v>Moravskoslezský kraj</v>
          </cell>
          <cell r="N1874" t="str">
            <v>4,20606E+11</v>
          </cell>
          <cell r="O1874" t="str">
            <v>stepan.kaluza@chzechsnowboarding.cz</v>
          </cell>
          <cell r="P1874">
            <v>38423</v>
          </cell>
          <cell r="Q1874">
            <v>14679743</v>
          </cell>
          <cell r="R1874" t="str">
            <v>Český snowboarding z.s.</v>
          </cell>
          <cell r="S1874" t="str">
            <v>Hlavní město Praha</v>
          </cell>
          <cell r="T1874" t="str">
            <v>SB</v>
          </cell>
        </row>
        <row r="1875">
          <cell r="D1875" t="str">
            <v>Davyd</v>
          </cell>
          <cell r="E1875" t="str">
            <v>Kalyn</v>
          </cell>
          <cell r="F1875" t="str">
            <v>Muž</v>
          </cell>
          <cell r="H1875" t="str">
            <v>Ukrajina</v>
          </cell>
          <cell r="I1875" t="str">
            <v>Pivovarská</v>
          </cell>
          <cell r="J1875">
            <v>60</v>
          </cell>
          <cell r="K1875" t="str">
            <v>Vimperk I</v>
          </cell>
          <cell r="L1875">
            <v>38501</v>
          </cell>
          <cell r="M1875" t="str">
            <v>Jihočeský kraj</v>
          </cell>
          <cell r="N1875" t="str">
            <v>4,20724E+11</v>
          </cell>
          <cell r="O1875" t="str">
            <v>kalyn.diana@gmail.com</v>
          </cell>
          <cell r="P1875">
            <v>42316</v>
          </cell>
          <cell r="Q1875">
            <v>16378852</v>
          </cell>
          <cell r="R1875" t="str">
            <v>SK SNOWRIDERS VIMPERK  z.s.</v>
          </cell>
          <cell r="S1875" t="str">
            <v>Jihočeský kraj</v>
          </cell>
          <cell r="T1875" t="str">
            <v>SB</v>
          </cell>
        </row>
        <row r="1876">
          <cell r="C1876">
            <v>889230</v>
          </cell>
          <cell r="D1876" t="str">
            <v>Alexandra</v>
          </cell>
          <cell r="E1876" t="str">
            <v>Kambová</v>
          </cell>
          <cell r="F1876" t="str">
            <v>Žena</v>
          </cell>
          <cell r="G1876" t="str">
            <v>115817/1289</v>
          </cell>
          <cell r="H1876" t="str">
            <v>Česká republika</v>
          </cell>
          <cell r="I1876" t="str">
            <v>Vísky</v>
          </cell>
          <cell r="J1876">
            <v>90</v>
          </cell>
          <cell r="K1876" t="str">
            <v>Vísky</v>
          </cell>
          <cell r="L1876">
            <v>67933</v>
          </cell>
          <cell r="M1876" t="str">
            <v>Jihomoravský kraj</v>
          </cell>
          <cell r="N1876" t="str">
            <v>4,20603E+11</v>
          </cell>
          <cell r="O1876" t="str">
            <v>gucen@seznam.cz</v>
          </cell>
          <cell r="P1876">
            <v>40772</v>
          </cell>
          <cell r="Q1876">
            <v>16017636</v>
          </cell>
          <cell r="R1876" t="str">
            <v>Snow Rockets, z.s.</v>
          </cell>
          <cell r="S1876" t="str">
            <v>Plzeňský kraj</v>
          </cell>
          <cell r="T1876" t="str">
            <v>SB</v>
          </cell>
        </row>
        <row r="1877">
          <cell r="D1877" t="str">
            <v>Václav</v>
          </cell>
          <cell r="E1877" t="str">
            <v>Kameníček</v>
          </cell>
          <cell r="F1877" t="str">
            <v>Muž</v>
          </cell>
          <cell r="G1877" t="str">
            <v>820729/5778</v>
          </cell>
          <cell r="H1877" t="str">
            <v>Česká republika</v>
          </cell>
          <cell r="I1877" t="str">
            <v>Anenska</v>
          </cell>
          <cell r="K1877" t="str">
            <v>Brno (Česká republika)</v>
          </cell>
          <cell r="L1877">
            <v>60200</v>
          </cell>
          <cell r="O1877" t="str">
            <v>kamenicek@gmail.com</v>
          </cell>
          <cell r="P1877">
            <v>30161</v>
          </cell>
          <cell r="Q1877">
            <v>13391259</v>
          </cell>
          <cell r="R1877" t="str">
            <v>Český snowboarding z.s.</v>
          </cell>
          <cell r="S1877" t="str">
            <v>Hlavní město Praha</v>
          </cell>
          <cell r="T1877" t="str">
            <v>SB</v>
          </cell>
        </row>
        <row r="1878">
          <cell r="D1878" t="str">
            <v>Soňa</v>
          </cell>
          <cell r="E1878" t="str">
            <v>Kameníčková</v>
          </cell>
          <cell r="F1878" t="str">
            <v>Žena</v>
          </cell>
          <cell r="G1878" t="str">
            <v>845312/4944</v>
          </cell>
          <cell r="H1878" t="str">
            <v>Česká republika</v>
          </cell>
          <cell r="I1878" t="str">
            <v>Anenská</v>
          </cell>
          <cell r="J1878">
            <v>3</v>
          </cell>
          <cell r="K1878" t="str">
            <v>Brno - Staré Brno</v>
          </cell>
          <cell r="L1878">
            <v>60200</v>
          </cell>
          <cell r="M1878" t="str">
            <v>Jihomoravský kraj</v>
          </cell>
          <cell r="O1878" t="str">
            <v>sonakamenickova@gmail.com</v>
          </cell>
          <cell r="P1878">
            <v>30753</v>
          </cell>
          <cell r="Q1878">
            <v>13391360</v>
          </cell>
          <cell r="R1878" t="str">
            <v>Český snowboarding z.s.</v>
          </cell>
          <cell r="S1878" t="str">
            <v>Hlavní město Praha</v>
          </cell>
          <cell r="T1878" t="str">
            <v>SB</v>
          </cell>
        </row>
        <row r="1879">
          <cell r="D1879" t="str">
            <v>Adam</v>
          </cell>
          <cell r="E1879" t="str">
            <v>Kameník</v>
          </cell>
          <cell r="F1879" t="str">
            <v>Muž</v>
          </cell>
          <cell r="G1879" t="str">
            <v>150312/1125</v>
          </cell>
          <cell r="H1879" t="str">
            <v>Česká republika</v>
          </cell>
          <cell r="I1879" t="str">
            <v>Nálepkova</v>
          </cell>
          <cell r="J1879">
            <v>205</v>
          </cell>
          <cell r="K1879" t="str">
            <v>Brno - Jundrov</v>
          </cell>
          <cell r="L1879">
            <v>63700</v>
          </cell>
          <cell r="M1879" t="str">
            <v>Jihomoravský kraj</v>
          </cell>
          <cell r="O1879" t="str">
            <v>zuzueb@seznam.cz</v>
          </cell>
          <cell r="P1879">
            <v>42075</v>
          </cell>
          <cell r="Q1879">
            <v>14625280</v>
          </cell>
          <cell r="R1879" t="str">
            <v>Český snowboarding z.s.</v>
          </cell>
          <cell r="S1879" t="str">
            <v>Hlavní město Praha</v>
          </cell>
          <cell r="T1879" t="str">
            <v>SB</v>
          </cell>
        </row>
        <row r="1880">
          <cell r="D1880" t="str">
            <v>Jakub</v>
          </cell>
          <cell r="E1880" t="str">
            <v>Kameník</v>
          </cell>
          <cell r="F1880" t="str">
            <v>Muž</v>
          </cell>
          <cell r="G1880" t="str">
            <v>890314/9530</v>
          </cell>
          <cell r="H1880" t="str">
            <v>Česká republika</v>
          </cell>
          <cell r="I1880" t="str">
            <v>Gočárova třída</v>
          </cell>
          <cell r="J1880">
            <v>1224</v>
          </cell>
          <cell r="K1880" t="str">
            <v>Hradec Králové - Pražské Předměstí</v>
          </cell>
          <cell r="L1880">
            <v>50002</v>
          </cell>
          <cell r="M1880" t="str">
            <v>Královéhradecký kraj</v>
          </cell>
          <cell r="N1880" t="str">
            <v>4,20728E+11</v>
          </cell>
          <cell r="O1880" t="str">
            <v>kamenik@ceskysnowboarding.cz</v>
          </cell>
          <cell r="P1880">
            <v>32581</v>
          </cell>
          <cell r="Q1880">
            <v>10606652</v>
          </cell>
          <cell r="R1880" t="str">
            <v>Český snowboarding z.s.</v>
          </cell>
          <cell r="S1880" t="str">
            <v>Hlavní město Praha</v>
          </cell>
          <cell r="T1880" t="str">
            <v>SB</v>
          </cell>
        </row>
        <row r="1881">
          <cell r="D1881" t="str">
            <v>Kateřina</v>
          </cell>
          <cell r="E1881" t="str">
            <v>Kameníková</v>
          </cell>
          <cell r="F1881" t="str">
            <v>Žena</v>
          </cell>
          <cell r="G1881" t="str">
            <v>056217/2952</v>
          </cell>
          <cell r="H1881" t="str">
            <v>Česká republika</v>
          </cell>
          <cell r="I1881" t="str">
            <v>Na Slunci</v>
          </cell>
          <cell r="J1881">
            <v>569</v>
          </cell>
          <cell r="K1881" t="str">
            <v>Hovorčovice</v>
          </cell>
          <cell r="L1881">
            <v>25064</v>
          </cell>
          <cell r="M1881" t="str">
            <v>Středočeský kraj</v>
          </cell>
          <cell r="N1881" t="str">
            <v>4,20738E+11</v>
          </cell>
          <cell r="O1881" t="str">
            <v>kamenikovakar@yahoo.com</v>
          </cell>
          <cell r="P1881">
            <v>38703</v>
          </cell>
          <cell r="Q1881">
            <v>14414611</v>
          </cell>
          <cell r="R1881" t="str">
            <v>100. Hard, z.s.</v>
          </cell>
          <cell r="S1881" t="str">
            <v>Středočeský kraj</v>
          </cell>
          <cell r="T1881" t="str">
            <v>SB</v>
          </cell>
        </row>
        <row r="1882">
          <cell r="D1882" t="str">
            <v>Jana</v>
          </cell>
          <cell r="E1882" t="str">
            <v>Kamicová</v>
          </cell>
          <cell r="F1882" t="str">
            <v>Žena</v>
          </cell>
          <cell r="G1882" t="str">
            <v>756031/0208</v>
          </cell>
          <cell r="H1882" t="str">
            <v>Česká republika</v>
          </cell>
          <cell r="I1882" t="str">
            <v>Churáňovská</v>
          </cell>
          <cell r="J1882">
            <v>2696</v>
          </cell>
          <cell r="K1882" t="str">
            <v>Praha - Smíchov</v>
          </cell>
          <cell r="L1882">
            <v>15000</v>
          </cell>
          <cell r="M1882" t="str">
            <v>Hlavní město Praha</v>
          </cell>
          <cell r="O1882" t="str">
            <v>janakamicova@ceskysnowboarding.cz</v>
          </cell>
          <cell r="P1882">
            <v>27698</v>
          </cell>
          <cell r="Q1882">
            <v>12981435</v>
          </cell>
          <cell r="R1882" t="str">
            <v>Český snowboarding z.s.</v>
          </cell>
          <cell r="S1882" t="str">
            <v>Hlavní město Praha</v>
          </cell>
          <cell r="T1882" t="str">
            <v>SB</v>
          </cell>
        </row>
        <row r="1883">
          <cell r="D1883" t="str">
            <v>Martin</v>
          </cell>
          <cell r="E1883" t="str">
            <v>Kaminský</v>
          </cell>
          <cell r="F1883" t="str">
            <v>Muž</v>
          </cell>
          <cell r="H1883" t="str">
            <v>Slovensko</v>
          </cell>
          <cell r="I1883" t="str">
            <v>Rozkvet</v>
          </cell>
          <cell r="K1883" t="str">
            <v>Považská Bystrica (Slovensko)</v>
          </cell>
          <cell r="L1883" t="str">
            <v>017 01</v>
          </cell>
          <cell r="N1883" t="str">
            <v>4,21903E+11</v>
          </cell>
          <cell r="O1883" t="str">
            <v>kaminsky.martin@gmail.com</v>
          </cell>
          <cell r="P1883">
            <v>32317</v>
          </cell>
          <cell r="Q1883">
            <v>13812100</v>
          </cell>
          <cell r="R1883" t="str">
            <v>SK LOQUITA' S, z. s.</v>
          </cell>
          <cell r="S1883" t="str">
            <v>Královéhradecký kraj</v>
          </cell>
          <cell r="T1883" t="str">
            <v>SB</v>
          </cell>
        </row>
        <row r="1884">
          <cell r="D1884" t="str">
            <v>Sofie</v>
          </cell>
          <cell r="E1884" t="str">
            <v>Kanalošová</v>
          </cell>
          <cell r="F1884" t="str">
            <v>Žena</v>
          </cell>
          <cell r="G1884" t="str">
            <v>135829/0560</v>
          </cell>
          <cell r="H1884" t="str">
            <v>Česká republika</v>
          </cell>
          <cell r="I1884" t="str">
            <v>Dvory</v>
          </cell>
          <cell r="J1884">
            <v>49</v>
          </cell>
          <cell r="K1884" t="str">
            <v>Dvory</v>
          </cell>
          <cell r="L1884">
            <v>38301</v>
          </cell>
          <cell r="M1884" t="str">
            <v>Jihočeský kraj</v>
          </cell>
          <cell r="N1884" t="str">
            <v>4,20774E+11</v>
          </cell>
          <cell r="O1884" t="str">
            <v>luciemyslikova@seznam.cz</v>
          </cell>
          <cell r="P1884">
            <v>41515</v>
          </cell>
          <cell r="Q1884">
            <v>15565372</v>
          </cell>
          <cell r="R1884" t="str">
            <v>Neregistrovaní</v>
          </cell>
          <cell r="S1884" t="str">
            <v>Jihočeský kraj</v>
          </cell>
          <cell r="T1884" t="str">
            <v>SB</v>
          </cell>
        </row>
        <row r="1885">
          <cell r="C1885">
            <v>776091</v>
          </cell>
          <cell r="D1885" t="str">
            <v>Filip</v>
          </cell>
          <cell r="E1885" t="str">
            <v>Kanclíř</v>
          </cell>
          <cell r="F1885" t="str">
            <v>Muž</v>
          </cell>
          <cell r="G1885" t="str">
            <v>070222/3709</v>
          </cell>
          <cell r="H1885" t="str">
            <v>Česká republika</v>
          </cell>
          <cell r="I1885" t="str">
            <v>Hrabovská</v>
          </cell>
          <cell r="J1885">
            <v>288</v>
          </cell>
          <cell r="K1885" t="str">
            <v>Ostrava - Nová Bělá</v>
          </cell>
          <cell r="L1885">
            <v>72400</v>
          </cell>
          <cell r="M1885" t="str">
            <v>Moravskoslezský kraj</v>
          </cell>
          <cell r="N1885" t="str">
            <v>4,20603E+11</v>
          </cell>
          <cell r="O1885" t="str">
            <v>filip.kanclir@czechsnowboarding.cz</v>
          </cell>
          <cell r="P1885">
            <v>39135</v>
          </cell>
          <cell r="Q1885">
            <v>14692271</v>
          </cell>
          <cell r="R1885" t="str">
            <v>Český snowboarding z.s.</v>
          </cell>
          <cell r="S1885" t="str">
            <v>Hlavní město Praha</v>
          </cell>
          <cell r="T1885" t="str">
            <v>SB</v>
          </cell>
        </row>
        <row r="1886">
          <cell r="C1886">
            <v>776030</v>
          </cell>
          <cell r="D1886" t="str">
            <v>Adam</v>
          </cell>
          <cell r="E1886" t="str">
            <v>Kandráč</v>
          </cell>
          <cell r="F1886" t="str">
            <v>Muž</v>
          </cell>
          <cell r="G1886" t="str">
            <v>041224/1181</v>
          </cell>
          <cell r="H1886" t="str">
            <v>Česká republika</v>
          </cell>
          <cell r="I1886" t="str">
            <v>Husova</v>
          </cell>
          <cell r="J1886">
            <v>529</v>
          </cell>
          <cell r="K1886" t="str">
            <v>Mariánské Lázně</v>
          </cell>
          <cell r="L1886">
            <v>35301</v>
          </cell>
          <cell r="M1886" t="str">
            <v>Karlovarský kraj</v>
          </cell>
          <cell r="N1886" t="str">
            <v>4,20737E+11</v>
          </cell>
          <cell r="O1886" t="str">
            <v>kandrac@ceskysnowboarding.cz</v>
          </cell>
          <cell r="P1886">
            <v>38345</v>
          </cell>
          <cell r="Q1886">
            <v>10613322</v>
          </cell>
          <cell r="R1886" t="str">
            <v>Český snowboarding z.s.</v>
          </cell>
          <cell r="S1886" t="str">
            <v>Hlavní město Praha</v>
          </cell>
          <cell r="T1886" t="str">
            <v>SB</v>
          </cell>
        </row>
        <row r="1887">
          <cell r="C1887">
            <v>776327</v>
          </cell>
          <cell r="D1887" t="str">
            <v>Jakub</v>
          </cell>
          <cell r="E1887" t="str">
            <v>Kandrnál</v>
          </cell>
          <cell r="F1887" t="str">
            <v>Muž</v>
          </cell>
          <cell r="G1887" t="str">
            <v>080608/8019</v>
          </cell>
          <cell r="H1887" t="str">
            <v>Česká republika</v>
          </cell>
          <cell r="I1887" t="str">
            <v>Ukrajinská</v>
          </cell>
          <cell r="J1887">
            <v>537</v>
          </cell>
          <cell r="K1887" t="str">
            <v>Brno - Bohunice</v>
          </cell>
          <cell r="L1887">
            <v>62500</v>
          </cell>
          <cell r="M1887" t="str">
            <v>Jihomoravský kraj</v>
          </cell>
          <cell r="O1887" t="str">
            <v>ekandrlova@seznam.cz</v>
          </cell>
          <cell r="P1887">
            <v>39607</v>
          </cell>
          <cell r="Q1887">
            <v>14582036</v>
          </cell>
          <cell r="R1887" t="str">
            <v>SnowKidz z.s.</v>
          </cell>
          <cell r="S1887" t="str">
            <v>Hlavní město Praha</v>
          </cell>
          <cell r="T1887" t="str">
            <v>SB</v>
          </cell>
        </row>
        <row r="1888">
          <cell r="D1888" t="str">
            <v>Jaroslav</v>
          </cell>
          <cell r="E1888" t="str">
            <v>Káninský</v>
          </cell>
          <cell r="F1888" t="str">
            <v>Muž</v>
          </cell>
          <cell r="G1888" t="str">
            <v>800213/6186</v>
          </cell>
          <cell r="H1888" t="str">
            <v>Česká republika</v>
          </cell>
          <cell r="I1888" t="str">
            <v>M. J. Husa</v>
          </cell>
          <cell r="K1888" t="str">
            <v>Most (Česká republika)</v>
          </cell>
          <cell r="L1888">
            <v>43401</v>
          </cell>
          <cell r="O1888" t="str">
            <v>kaninsky@ceskysnowboarding.cz</v>
          </cell>
          <cell r="P1888">
            <v>29264</v>
          </cell>
          <cell r="Q1888">
            <v>10862993</v>
          </cell>
          <cell r="R1888" t="str">
            <v>Český snowboarding z.s.</v>
          </cell>
          <cell r="S1888" t="str">
            <v>Hlavní město Praha</v>
          </cell>
          <cell r="T1888" t="str">
            <v>SB</v>
          </cell>
        </row>
        <row r="1889">
          <cell r="D1889" t="str">
            <v>Marek</v>
          </cell>
          <cell r="E1889" t="str">
            <v>Kaňok</v>
          </cell>
          <cell r="F1889" t="str">
            <v>Muž</v>
          </cell>
          <cell r="G1889" t="str">
            <v>031111/5387</v>
          </cell>
          <cell r="H1889" t="str">
            <v>Česká republika</v>
          </cell>
          <cell r="I1889" t="str">
            <v>Maryčky Magdonové</v>
          </cell>
          <cell r="J1889">
            <v>233</v>
          </cell>
          <cell r="K1889" t="str">
            <v>Frýdek-Místek - Frýdek</v>
          </cell>
          <cell r="L1889">
            <v>73801</v>
          </cell>
          <cell r="M1889" t="str">
            <v>Moravskoslezský kraj</v>
          </cell>
          <cell r="O1889" t="str">
            <v>marek.kanok@czechsnowboarding.cz</v>
          </cell>
          <cell r="P1889">
            <v>37936</v>
          </cell>
          <cell r="Q1889">
            <v>14670346</v>
          </cell>
          <cell r="R1889" t="str">
            <v>Český snowboarding z.s.</v>
          </cell>
          <cell r="S1889" t="str">
            <v>Hlavní město Praha</v>
          </cell>
          <cell r="T1889" t="str">
            <v>SB</v>
          </cell>
        </row>
        <row r="1890">
          <cell r="D1890" t="str">
            <v>Andrea</v>
          </cell>
          <cell r="E1890" t="str">
            <v>Kaňoková</v>
          </cell>
          <cell r="F1890" t="str">
            <v>Žena</v>
          </cell>
          <cell r="G1890" t="str">
            <v>036111/5414</v>
          </cell>
          <cell r="H1890" t="str">
            <v>Česká republika</v>
          </cell>
          <cell r="I1890" t="str">
            <v>Maryčky Magdonové</v>
          </cell>
          <cell r="J1890">
            <v>233</v>
          </cell>
          <cell r="K1890" t="str">
            <v>Frýdek-Místek - Frýdek</v>
          </cell>
          <cell r="L1890">
            <v>73801</v>
          </cell>
          <cell r="M1890" t="str">
            <v>Moravskoslezský kraj</v>
          </cell>
          <cell r="O1890" t="str">
            <v>andrea.kanokova@czechsnowboarding.cz</v>
          </cell>
          <cell r="P1890">
            <v>37936</v>
          </cell>
          <cell r="Q1890">
            <v>14670447</v>
          </cell>
          <cell r="R1890" t="str">
            <v>Český snowboarding z.s.</v>
          </cell>
          <cell r="S1890" t="str">
            <v>Hlavní město Praha</v>
          </cell>
          <cell r="T1890" t="str">
            <v>SB</v>
          </cell>
        </row>
        <row r="1891">
          <cell r="C1891">
            <v>889381</v>
          </cell>
          <cell r="D1891" t="str">
            <v>Kateřina</v>
          </cell>
          <cell r="E1891" t="str">
            <v>Káňová</v>
          </cell>
          <cell r="F1891" t="str">
            <v>Žena</v>
          </cell>
          <cell r="G1891" t="str">
            <v>085915/3680</v>
          </cell>
          <cell r="H1891" t="str">
            <v>Česká republika</v>
          </cell>
          <cell r="I1891" t="str">
            <v>Petřvald</v>
          </cell>
          <cell r="K1891" t="str">
            <v>Petřvald (Česká republika)</v>
          </cell>
          <cell r="L1891">
            <v>74260</v>
          </cell>
          <cell r="O1891" t="str">
            <v>kanova@snowkidzcz.com</v>
          </cell>
          <cell r="P1891">
            <v>39706</v>
          </cell>
          <cell r="Q1891">
            <v>14677723</v>
          </cell>
          <cell r="R1891" t="str">
            <v>SnowKidz z.s.</v>
          </cell>
          <cell r="S1891" t="str">
            <v>Hlavní město Praha</v>
          </cell>
          <cell r="T1891" t="str">
            <v>SB</v>
          </cell>
        </row>
        <row r="1892">
          <cell r="D1892" t="str">
            <v>Tomáš</v>
          </cell>
          <cell r="E1892" t="str">
            <v>Kantor</v>
          </cell>
          <cell r="F1892" t="str">
            <v>Muž</v>
          </cell>
          <cell r="G1892" t="str">
            <v>120706/1372</v>
          </cell>
          <cell r="H1892" t="str">
            <v>Česká republika</v>
          </cell>
          <cell r="I1892" t="str">
            <v>Štefáčkova</v>
          </cell>
          <cell r="J1892">
            <v>2370</v>
          </cell>
          <cell r="K1892" t="str">
            <v>Brno - Líšeň</v>
          </cell>
          <cell r="L1892">
            <v>62800</v>
          </cell>
          <cell r="M1892" t="str">
            <v>Jihomoravský kraj</v>
          </cell>
          <cell r="O1892" t="str">
            <v>tomas.kantor@czechsnowboarding.cz</v>
          </cell>
          <cell r="P1892">
            <v>41096</v>
          </cell>
          <cell r="Q1892">
            <v>14724910</v>
          </cell>
          <cell r="R1892" t="str">
            <v>Český snowboarding z.s.</v>
          </cell>
          <cell r="S1892" t="str">
            <v>Hlavní město Praha</v>
          </cell>
          <cell r="T1892" t="str">
            <v>SB</v>
          </cell>
        </row>
        <row r="1893">
          <cell r="D1893" t="str">
            <v>Martin</v>
          </cell>
          <cell r="E1893" t="str">
            <v>Kaňurek</v>
          </cell>
          <cell r="F1893" t="str">
            <v>Muž</v>
          </cell>
          <cell r="G1893" t="str">
            <v>900621/4613</v>
          </cell>
          <cell r="H1893" t="str">
            <v>Česká republika</v>
          </cell>
          <cell r="I1893" t="str">
            <v>Horní Jasenka</v>
          </cell>
          <cell r="J1893">
            <v>149</v>
          </cell>
          <cell r="K1893" t="str">
            <v>Vsetín - Horní Jasenka</v>
          </cell>
          <cell r="L1893">
            <v>75501</v>
          </cell>
          <cell r="M1893" t="str">
            <v>Zlínský kraj</v>
          </cell>
          <cell r="O1893" t="str">
            <v>kanurekm@ceskysnowboarding.cz</v>
          </cell>
          <cell r="P1893">
            <v>33045</v>
          </cell>
          <cell r="Q1893">
            <v>10749324</v>
          </cell>
          <cell r="R1893" t="str">
            <v>Český snowboarding z.s.</v>
          </cell>
          <cell r="S1893" t="str">
            <v>Hlavní město Praha</v>
          </cell>
          <cell r="T1893" t="str">
            <v>SB</v>
          </cell>
        </row>
        <row r="1894">
          <cell r="D1894" t="str">
            <v>Jan</v>
          </cell>
          <cell r="E1894" t="str">
            <v>Kaňůrek</v>
          </cell>
          <cell r="F1894" t="str">
            <v>Muž</v>
          </cell>
          <cell r="G1894" t="str">
            <v>850627/4656</v>
          </cell>
          <cell r="H1894" t="str">
            <v>Česká republika</v>
          </cell>
          <cell r="I1894" t="str">
            <v>Horní Jasenka</v>
          </cell>
          <cell r="J1894">
            <v>149</v>
          </cell>
          <cell r="K1894" t="str">
            <v>Vsetín - Horní Jasenka</v>
          </cell>
          <cell r="L1894">
            <v>75501</v>
          </cell>
          <cell r="M1894" t="str">
            <v>Zlínský kraj</v>
          </cell>
          <cell r="O1894" t="str">
            <v>kanurek@ceskysnowboarding.cz</v>
          </cell>
          <cell r="P1894">
            <v>31225</v>
          </cell>
          <cell r="Q1894">
            <v>10873606</v>
          </cell>
          <cell r="R1894" t="str">
            <v>Český snowboarding z.s.</v>
          </cell>
          <cell r="S1894" t="str">
            <v>Hlavní město Praha</v>
          </cell>
          <cell r="T1894" t="str">
            <v>SB</v>
          </cell>
        </row>
        <row r="1895">
          <cell r="D1895" t="str">
            <v>Martina</v>
          </cell>
          <cell r="E1895" t="str">
            <v>Kapčiarová</v>
          </cell>
          <cell r="F1895" t="str">
            <v>Žena</v>
          </cell>
          <cell r="G1895" t="str">
            <v>806029/9830</v>
          </cell>
          <cell r="H1895" t="str">
            <v>Česká republika</v>
          </cell>
          <cell r="I1895" t="str">
            <v>Sadová</v>
          </cell>
          <cell r="J1895">
            <v>3941</v>
          </cell>
          <cell r="K1895" t="str">
            <v>Jablonec nad Nisou</v>
          </cell>
          <cell r="L1895">
            <v>46601</v>
          </cell>
          <cell r="M1895" t="str">
            <v>Liberecký kraj</v>
          </cell>
          <cell r="N1895" t="str">
            <v>4,20776E+11</v>
          </cell>
          <cell r="O1895" t="str">
            <v>kapciarova@ceskysnowboarding.cz</v>
          </cell>
          <cell r="P1895">
            <v>29523</v>
          </cell>
          <cell r="Q1895">
            <v>10600790</v>
          </cell>
          <cell r="R1895" t="str">
            <v>Český snowboarding z.s.</v>
          </cell>
          <cell r="S1895" t="str">
            <v>Hlavní město Praha</v>
          </cell>
          <cell r="T1895" t="str">
            <v>SB</v>
          </cell>
        </row>
        <row r="1896">
          <cell r="C1896">
            <v>774758</v>
          </cell>
          <cell r="D1896" t="str">
            <v>Filip</v>
          </cell>
          <cell r="E1896" t="str">
            <v>Kaplan</v>
          </cell>
          <cell r="F1896" t="str">
            <v>Muž</v>
          </cell>
          <cell r="G1896" t="str">
            <v>010117/3127</v>
          </cell>
          <cell r="H1896" t="str">
            <v>Česká republika</v>
          </cell>
          <cell r="I1896" t="str">
            <v>Slepá ulička</v>
          </cell>
          <cell r="J1896">
            <v>73</v>
          </cell>
          <cell r="K1896" t="str">
            <v>Trmice</v>
          </cell>
          <cell r="L1896">
            <v>40004</v>
          </cell>
          <cell r="M1896" t="str">
            <v>Ústecký kraj</v>
          </cell>
          <cell r="N1896" t="str">
            <v>4,20721E+11</v>
          </cell>
          <cell r="O1896" t="str">
            <v>filipkaplan2@gmail.com</v>
          </cell>
          <cell r="P1896">
            <v>36908</v>
          </cell>
          <cell r="Q1896">
            <v>12904643</v>
          </cell>
          <cell r="R1896" t="str">
            <v>Klub Krušných hor, z.s.</v>
          </cell>
          <cell r="S1896" t="str">
            <v>Karlovarský kraj</v>
          </cell>
          <cell r="T1896" t="str">
            <v>SB</v>
          </cell>
        </row>
        <row r="1897">
          <cell r="D1897" t="str">
            <v>Filip</v>
          </cell>
          <cell r="E1897" t="str">
            <v>Kaplan</v>
          </cell>
          <cell r="F1897" t="str">
            <v>Žena</v>
          </cell>
          <cell r="G1897" t="str">
            <v>081111/3666</v>
          </cell>
          <cell r="H1897" t="str">
            <v>Česká republika</v>
          </cell>
          <cell r="I1897" t="str">
            <v>Husova</v>
          </cell>
          <cell r="K1897" t="str">
            <v>Ústí nad Orlicí (Česká republika)</v>
          </cell>
          <cell r="L1897" t="str">
            <v>562 01</v>
          </cell>
          <cell r="O1897" t="str">
            <v>honza1@seznam.cz</v>
          </cell>
          <cell r="P1897">
            <v>39763</v>
          </cell>
          <cell r="Q1897">
            <v>14664484</v>
          </cell>
          <cell r="R1897" t="str">
            <v>Český snowboarding z.s.</v>
          </cell>
          <cell r="S1897" t="str">
            <v>Hlavní město Praha</v>
          </cell>
          <cell r="T1897" t="str">
            <v>SB</v>
          </cell>
        </row>
        <row r="1898">
          <cell r="C1898">
            <v>888152</v>
          </cell>
          <cell r="D1898" t="str">
            <v>Beata</v>
          </cell>
          <cell r="E1898" t="str">
            <v>Kaplanová</v>
          </cell>
          <cell r="F1898" t="str">
            <v>Žena</v>
          </cell>
          <cell r="G1898" t="str">
            <v>035215/3120</v>
          </cell>
          <cell r="H1898" t="str">
            <v>Česká republika</v>
          </cell>
          <cell r="I1898" t="str">
            <v>Slepá ulička</v>
          </cell>
          <cell r="J1898">
            <v>73</v>
          </cell>
          <cell r="K1898" t="str">
            <v>Trmice</v>
          </cell>
          <cell r="L1898">
            <v>40004</v>
          </cell>
          <cell r="M1898" t="str">
            <v>Ústecký kraj</v>
          </cell>
          <cell r="N1898" t="str">
            <v>4,20721E+11</v>
          </cell>
          <cell r="O1898" t="str">
            <v>katka.specianova@volny.cz</v>
          </cell>
          <cell r="P1898">
            <v>37667</v>
          </cell>
          <cell r="Q1898">
            <v>12904744</v>
          </cell>
          <cell r="R1898" t="str">
            <v>Klub Krušných hor, z.s.</v>
          </cell>
          <cell r="S1898" t="str">
            <v>Karlovarský kraj</v>
          </cell>
          <cell r="T1898" t="str">
            <v>SB</v>
          </cell>
        </row>
        <row r="1899">
          <cell r="D1899" t="str">
            <v>Zdeněk</v>
          </cell>
          <cell r="E1899" t="str">
            <v>Karafiát</v>
          </cell>
          <cell r="F1899" t="str">
            <v>Muž</v>
          </cell>
          <cell r="G1899" t="str">
            <v>640414/1139</v>
          </cell>
          <cell r="H1899" t="str">
            <v>Česká republika</v>
          </cell>
          <cell r="I1899" t="str">
            <v>Branická</v>
          </cell>
          <cell r="J1899">
            <v>426</v>
          </cell>
          <cell r="K1899" t="str">
            <v>Praha - Braník</v>
          </cell>
          <cell r="L1899">
            <v>14700</v>
          </cell>
          <cell r="M1899" t="str">
            <v>Hlavní město Praha</v>
          </cell>
          <cell r="O1899" t="str">
            <v>karafiat@ceskysnowboarding.cz</v>
          </cell>
          <cell r="P1899">
            <v>23481</v>
          </cell>
          <cell r="Q1899">
            <v>13023871</v>
          </cell>
          <cell r="R1899" t="str">
            <v>Český snowboarding z.s.</v>
          </cell>
          <cell r="S1899" t="str">
            <v>Hlavní město Praha</v>
          </cell>
          <cell r="T1899" t="str">
            <v>SB</v>
          </cell>
        </row>
        <row r="1900">
          <cell r="D1900" t="str">
            <v>Hynek</v>
          </cell>
          <cell r="E1900" t="str">
            <v>Karásek</v>
          </cell>
          <cell r="F1900" t="str">
            <v>Muž</v>
          </cell>
          <cell r="G1900" t="str">
            <v>750702/4943</v>
          </cell>
          <cell r="H1900" t="str">
            <v>Česká republika</v>
          </cell>
          <cell r="I1900" t="str">
            <v>Kunčičky u Bašky</v>
          </cell>
          <cell r="J1900">
            <v>437</v>
          </cell>
          <cell r="K1900" t="str">
            <v>Baška - Kunčičky u Bašky</v>
          </cell>
          <cell r="L1900">
            <v>73901</v>
          </cell>
          <cell r="M1900" t="str">
            <v>Moravskoslezský kraj</v>
          </cell>
          <cell r="N1900" t="str">
            <v>4,20609E+11</v>
          </cell>
          <cell r="O1900" t="str">
            <v>kamenictvikarasek@email.cz</v>
          </cell>
          <cell r="P1900">
            <v>27577</v>
          </cell>
          <cell r="Q1900">
            <v>13672458</v>
          </cell>
          <cell r="R1900" t="str">
            <v>Lítací jelen z.s.</v>
          </cell>
          <cell r="S1900" t="str">
            <v>Moravskoslezský kraj</v>
          </cell>
          <cell r="T1900" t="str">
            <v>SB</v>
          </cell>
        </row>
        <row r="1901">
          <cell r="D1901" t="str">
            <v>Jiří</v>
          </cell>
          <cell r="E1901" t="str">
            <v>Karásek</v>
          </cell>
          <cell r="F1901" t="str">
            <v>Muž</v>
          </cell>
          <cell r="G1901" t="str">
            <v>071130/3285</v>
          </cell>
          <cell r="H1901" t="str">
            <v>Česká republika</v>
          </cell>
          <cell r="I1901" t="str">
            <v>Olbrachtova</v>
          </cell>
          <cell r="J1901">
            <v>567</v>
          </cell>
          <cell r="K1901" t="str">
            <v>Olomouc - Nová Ulice</v>
          </cell>
          <cell r="L1901">
            <v>77900</v>
          </cell>
          <cell r="M1901" t="str">
            <v>Olomoucký kraj</v>
          </cell>
          <cell r="N1901" t="str">
            <v>4,20733E+11</v>
          </cell>
          <cell r="O1901" t="str">
            <v>renata.klickova@seznam.cz</v>
          </cell>
          <cell r="P1901">
            <v>39416</v>
          </cell>
          <cell r="Q1901">
            <v>15488883</v>
          </cell>
          <cell r="R1901" t="str">
            <v>SKI KLUB PETŘÍKOV, z.s.</v>
          </cell>
          <cell r="S1901" t="str">
            <v>Olomoucký kraj</v>
          </cell>
          <cell r="T1901" t="str">
            <v>SB</v>
          </cell>
        </row>
        <row r="1902">
          <cell r="D1902" t="str">
            <v>Matěj</v>
          </cell>
          <cell r="E1902" t="str">
            <v>Karfiol</v>
          </cell>
          <cell r="F1902" t="str">
            <v>Muž</v>
          </cell>
          <cell r="G1902" t="str">
            <v>070317/4241</v>
          </cell>
          <cell r="H1902" t="str">
            <v>Česká republika</v>
          </cell>
          <cell r="I1902" t="str">
            <v>Josefa Lady</v>
          </cell>
          <cell r="J1902">
            <v>876</v>
          </cell>
          <cell r="K1902" t="str">
            <v>Plzeň - Severní Předměstí</v>
          </cell>
          <cell r="L1902">
            <v>32300</v>
          </cell>
          <cell r="M1902" t="str">
            <v>Plzeňský kraj</v>
          </cell>
          <cell r="N1902" t="str">
            <v>4,20739E+11</v>
          </cell>
          <cell r="O1902" t="str">
            <v>d.karfiol@seznam.cz</v>
          </cell>
          <cell r="P1902">
            <v>39158</v>
          </cell>
          <cell r="Q1902">
            <v>13804824</v>
          </cell>
          <cell r="R1902" t="str">
            <v>Neregistrovaní</v>
          </cell>
          <cell r="S1902" t="str">
            <v>Plzeňský kraj</v>
          </cell>
          <cell r="T1902" t="str">
            <v>SB</v>
          </cell>
        </row>
        <row r="1903">
          <cell r="D1903" t="str">
            <v>Jakub</v>
          </cell>
          <cell r="E1903" t="str">
            <v>Karlík</v>
          </cell>
          <cell r="F1903" t="str">
            <v>Muž</v>
          </cell>
          <cell r="G1903" t="str">
            <v>930906/0409</v>
          </cell>
          <cell r="H1903" t="str">
            <v>Česká republika</v>
          </cell>
          <cell r="I1903" t="str">
            <v>Slezská</v>
          </cell>
          <cell r="J1903">
            <v>2140</v>
          </cell>
          <cell r="K1903" t="str">
            <v>Praha - Vinohrady</v>
          </cell>
          <cell r="L1903">
            <v>13000</v>
          </cell>
          <cell r="M1903" t="str">
            <v>Hlavní město Praha</v>
          </cell>
          <cell r="O1903" t="str">
            <v>karlikjakub@gmail.com</v>
          </cell>
          <cell r="P1903">
            <v>34218</v>
          </cell>
          <cell r="Q1903">
            <v>13405407</v>
          </cell>
          <cell r="R1903" t="str">
            <v>Český snowboarding z.s.</v>
          </cell>
          <cell r="S1903" t="str">
            <v>Hlavní město Praha</v>
          </cell>
          <cell r="T1903" t="str">
            <v>SB</v>
          </cell>
        </row>
        <row r="1904">
          <cell r="D1904" t="str">
            <v>Tereza</v>
          </cell>
          <cell r="E1904" t="str">
            <v>Karlíková</v>
          </cell>
          <cell r="F1904" t="str">
            <v>Žena</v>
          </cell>
          <cell r="G1904" t="str">
            <v>045703/7504</v>
          </cell>
          <cell r="H1904" t="str">
            <v>Česká republika</v>
          </cell>
          <cell r="I1904" t="str">
            <v>Hlavní</v>
          </cell>
          <cell r="J1904">
            <v>1247</v>
          </cell>
          <cell r="K1904" t="str">
            <v>Otrokovice - Kvítkovice</v>
          </cell>
          <cell r="L1904">
            <v>76502</v>
          </cell>
          <cell r="M1904" t="str">
            <v>Zlínský kraj</v>
          </cell>
          <cell r="O1904" t="str">
            <v>karlikovabara@seznam.cz</v>
          </cell>
          <cell r="P1904">
            <v>38171</v>
          </cell>
          <cell r="Q1904">
            <v>14755424</v>
          </cell>
          <cell r="R1904" t="str">
            <v>Český snowboarding z.s.</v>
          </cell>
          <cell r="S1904" t="str">
            <v>Hlavní město Praha</v>
          </cell>
          <cell r="T1904" t="str">
            <v>SB</v>
          </cell>
        </row>
        <row r="1905">
          <cell r="D1905" t="str">
            <v>Pavel</v>
          </cell>
          <cell r="E1905" t="str">
            <v>Karmazín</v>
          </cell>
          <cell r="F1905" t="str">
            <v>Muž</v>
          </cell>
          <cell r="G1905" t="str">
            <v>791020/2366</v>
          </cell>
          <cell r="H1905" t="str">
            <v>Česká republika</v>
          </cell>
          <cell r="I1905" t="str">
            <v>Kaminická</v>
          </cell>
          <cell r="K1905" t="str">
            <v>Děčín II (Česká republika)</v>
          </cell>
          <cell r="L1905">
            <v>46500</v>
          </cell>
          <cell r="O1905" t="str">
            <v>karmazin@ceskysnowboarding</v>
          </cell>
          <cell r="P1905">
            <v>29148</v>
          </cell>
          <cell r="Q1905">
            <v>10862185</v>
          </cell>
          <cell r="R1905" t="str">
            <v>Český snowboarding z.s.</v>
          </cell>
          <cell r="S1905" t="str">
            <v>Hlavní město Praha</v>
          </cell>
          <cell r="T1905" t="str">
            <v>SB</v>
          </cell>
        </row>
        <row r="1906">
          <cell r="D1906" t="str">
            <v>Jaroslav</v>
          </cell>
          <cell r="E1906" t="str">
            <v>Kárník</v>
          </cell>
          <cell r="F1906" t="str">
            <v>Muž</v>
          </cell>
          <cell r="G1906" t="str">
            <v>920726/3197</v>
          </cell>
          <cell r="H1906" t="str">
            <v>Česká republika</v>
          </cell>
          <cell r="I1906" t="str">
            <v>Žižkovo Pole</v>
          </cell>
          <cell r="J1906">
            <v>64</v>
          </cell>
          <cell r="K1906" t="str">
            <v>Žižkovo Pole</v>
          </cell>
          <cell r="L1906">
            <v>58222</v>
          </cell>
          <cell r="M1906" t="str">
            <v>Kraj Vysočina</v>
          </cell>
          <cell r="N1906" t="str">
            <v>4,20608E+11</v>
          </cell>
          <cell r="O1906" t="str">
            <v>ka.jarda80@gmail.com</v>
          </cell>
          <cell r="P1906">
            <v>33811</v>
          </cell>
          <cell r="Q1906">
            <v>14094107</v>
          </cell>
          <cell r="R1906" t="str">
            <v>Neregistrovaní</v>
          </cell>
          <cell r="S1906" t="str">
            <v>Kraj Vysočina</v>
          </cell>
          <cell r="T1906" t="str">
            <v>SB</v>
          </cell>
        </row>
        <row r="1907">
          <cell r="D1907" t="str">
            <v>Kateřina</v>
          </cell>
          <cell r="E1907" t="str">
            <v>Kárníková</v>
          </cell>
          <cell r="F1907" t="str">
            <v>Žena</v>
          </cell>
          <cell r="G1907" t="str">
            <v>836109/3048</v>
          </cell>
          <cell r="H1907" t="str">
            <v>Česká republika</v>
          </cell>
          <cell r="I1907" t="str">
            <v>Sněžné</v>
          </cell>
          <cell r="J1907">
            <v>21</v>
          </cell>
          <cell r="K1907" t="str">
            <v>Sněžné</v>
          </cell>
          <cell r="L1907">
            <v>51801</v>
          </cell>
          <cell r="M1907" t="str">
            <v>Královéhradecký kraj</v>
          </cell>
          <cell r="O1907" t="str">
            <v>karnikova@ceskysnowboarding.cz</v>
          </cell>
          <cell r="P1907">
            <v>30629</v>
          </cell>
          <cell r="Q1907">
            <v>10869259</v>
          </cell>
          <cell r="R1907" t="str">
            <v>Český snowboarding z.s.</v>
          </cell>
          <cell r="S1907" t="str">
            <v>Hlavní město Praha</v>
          </cell>
          <cell r="T1907" t="str">
            <v>SB</v>
          </cell>
        </row>
        <row r="1908">
          <cell r="D1908" t="str">
            <v>David</v>
          </cell>
          <cell r="E1908" t="str">
            <v>Karpíšek</v>
          </cell>
          <cell r="F1908" t="str">
            <v>Muž</v>
          </cell>
          <cell r="G1908" t="str">
            <v>090228/7925</v>
          </cell>
          <cell r="H1908" t="str">
            <v>Česká republika</v>
          </cell>
          <cell r="I1908" t="str">
            <v>Hochmanova</v>
          </cell>
          <cell r="J1908">
            <v>2173</v>
          </cell>
          <cell r="K1908" t="str">
            <v>Brno - Líšeň</v>
          </cell>
          <cell r="L1908">
            <v>62800</v>
          </cell>
          <cell r="M1908" t="str">
            <v>Jihomoravský kraj</v>
          </cell>
          <cell r="O1908" t="str">
            <v>karpisek.david@czechsnowboarding.cz</v>
          </cell>
          <cell r="P1908">
            <v>39872</v>
          </cell>
          <cell r="Q1908">
            <v>14607193</v>
          </cell>
          <cell r="R1908" t="str">
            <v>Český snowboarding z.s.</v>
          </cell>
          <cell r="S1908" t="str">
            <v>Hlavní město Praha</v>
          </cell>
          <cell r="T1908" t="str">
            <v>SB</v>
          </cell>
        </row>
        <row r="1909">
          <cell r="D1909" t="str">
            <v>Veronika</v>
          </cell>
          <cell r="E1909" t="str">
            <v>Karpíšková</v>
          </cell>
          <cell r="F1909" t="str">
            <v>Žena</v>
          </cell>
          <cell r="G1909" t="str">
            <v>055831/7947</v>
          </cell>
          <cell r="H1909" t="str">
            <v>Česká republika</v>
          </cell>
          <cell r="I1909" t="str">
            <v>Hochmanova</v>
          </cell>
          <cell r="J1909">
            <v>2173</v>
          </cell>
          <cell r="K1909" t="str">
            <v>Brno - Líšeň</v>
          </cell>
          <cell r="L1909">
            <v>62800</v>
          </cell>
          <cell r="M1909" t="str">
            <v>Jihomoravský kraj</v>
          </cell>
          <cell r="O1909" t="str">
            <v>karpiskova.veronika@czechsnowboarding.cz</v>
          </cell>
          <cell r="P1909">
            <v>38595</v>
          </cell>
          <cell r="Q1909">
            <v>14607294</v>
          </cell>
          <cell r="R1909" t="str">
            <v>Český snowboarding z.s.</v>
          </cell>
          <cell r="S1909" t="str">
            <v>Hlavní město Praha</v>
          </cell>
          <cell r="T1909" t="str">
            <v>SB</v>
          </cell>
        </row>
        <row r="1910">
          <cell r="C1910">
            <v>890015</v>
          </cell>
          <cell r="D1910" t="str">
            <v>Alžběta</v>
          </cell>
          <cell r="E1910" t="str">
            <v>Karvanová</v>
          </cell>
          <cell r="F1910" t="str">
            <v>Žena</v>
          </cell>
          <cell r="G1910" t="str">
            <v>115412/0011</v>
          </cell>
          <cell r="H1910" t="str">
            <v>Česká republika</v>
          </cell>
          <cell r="I1910" t="str">
            <v>Zdíkov</v>
          </cell>
          <cell r="J1910">
            <v>325</v>
          </cell>
          <cell r="K1910" t="str">
            <v>Zdíkov</v>
          </cell>
          <cell r="L1910">
            <v>38472</v>
          </cell>
          <cell r="M1910" t="str">
            <v>Jihočeský kraj</v>
          </cell>
          <cell r="O1910" t="str">
            <v>martina.karvanova@gmail.com</v>
          </cell>
          <cell r="P1910">
            <v>40645</v>
          </cell>
          <cell r="Q1910">
            <v>13494020</v>
          </cell>
          <cell r="R1910" t="str">
            <v>SK SNOWRIDERS VIMPERK  z.s.</v>
          </cell>
          <cell r="S1910" t="str">
            <v>Jihočeský kraj</v>
          </cell>
          <cell r="T1910" t="str">
            <v>SB</v>
          </cell>
        </row>
        <row r="1911">
          <cell r="C1911">
            <v>887296</v>
          </cell>
          <cell r="D1911" t="str">
            <v>Josefína</v>
          </cell>
          <cell r="E1911" t="str">
            <v>Karvanová</v>
          </cell>
          <cell r="F1911" t="str">
            <v>Žena</v>
          </cell>
          <cell r="G1911" t="str">
            <v>065916/5936</v>
          </cell>
          <cell r="H1911" t="str">
            <v>Česká republika</v>
          </cell>
          <cell r="I1911" t="str">
            <v>Zdíkov</v>
          </cell>
          <cell r="J1911">
            <v>325</v>
          </cell>
          <cell r="K1911" t="str">
            <v>Zdíkov</v>
          </cell>
          <cell r="L1911">
            <v>38472</v>
          </cell>
          <cell r="M1911" t="str">
            <v>Jihočeský kraj</v>
          </cell>
          <cell r="N1911" t="str">
            <v>4,20737E+11</v>
          </cell>
          <cell r="O1911" t="str">
            <v>martina.karvanova@gmail.com</v>
          </cell>
          <cell r="P1911">
            <v>38976</v>
          </cell>
          <cell r="Q1911">
            <v>13489471</v>
          </cell>
          <cell r="R1911" t="str">
            <v>SK SNOWRIDERS VIMPERK  z.s.</v>
          </cell>
          <cell r="S1911" t="str">
            <v>Jihočeský kraj</v>
          </cell>
          <cell r="T1911" t="str">
            <v>SB</v>
          </cell>
        </row>
        <row r="1912">
          <cell r="D1912" t="str">
            <v>Arnošt</v>
          </cell>
          <cell r="E1912" t="str">
            <v>Kasal</v>
          </cell>
          <cell r="F1912" t="str">
            <v>Muž</v>
          </cell>
          <cell r="G1912" t="str">
            <v>890930/0191</v>
          </cell>
          <cell r="H1912" t="str">
            <v>Česká republika</v>
          </cell>
          <cell r="I1912" t="str">
            <v>Italská</v>
          </cell>
          <cell r="J1912">
            <v>2083</v>
          </cell>
          <cell r="K1912" t="str">
            <v>Mělník</v>
          </cell>
          <cell r="L1912">
            <v>27601</v>
          </cell>
          <cell r="M1912" t="str">
            <v>Středočeský kraj</v>
          </cell>
          <cell r="O1912" t="str">
            <v>arnost.kasal@ceskysnowboarding.cz</v>
          </cell>
          <cell r="P1912">
            <v>32781</v>
          </cell>
          <cell r="Q1912">
            <v>12915959</v>
          </cell>
          <cell r="R1912" t="str">
            <v>Český snowboarding z.s.</v>
          </cell>
          <cell r="S1912" t="str">
            <v>Hlavní město Praha</v>
          </cell>
          <cell r="T1912" t="str">
            <v>SB</v>
          </cell>
        </row>
        <row r="1913">
          <cell r="D1913" t="str">
            <v>Jonáš</v>
          </cell>
          <cell r="E1913" t="str">
            <v>Kasal</v>
          </cell>
          <cell r="F1913" t="str">
            <v>Muž</v>
          </cell>
          <cell r="G1913" t="str">
            <v>821221/0160</v>
          </cell>
          <cell r="H1913" t="str">
            <v>Česká republika</v>
          </cell>
          <cell r="I1913" t="str">
            <v>Gutova</v>
          </cell>
          <cell r="J1913">
            <v>2403</v>
          </cell>
          <cell r="K1913" t="str">
            <v>Praha - Strašnice</v>
          </cell>
          <cell r="L1913">
            <v>10000</v>
          </cell>
          <cell r="M1913" t="str">
            <v>Hlavní město Praha</v>
          </cell>
          <cell r="O1913" t="str">
            <v>kasal@sportclubfun.com</v>
          </cell>
          <cell r="P1913">
            <v>30306</v>
          </cell>
          <cell r="Q1913">
            <v>10617564</v>
          </cell>
          <cell r="R1913" t="str">
            <v>Sport Club Fun, z.s.</v>
          </cell>
          <cell r="S1913" t="str">
            <v>Hlavní město Praha</v>
          </cell>
          <cell r="T1913" t="str">
            <v>SB</v>
          </cell>
        </row>
        <row r="1914">
          <cell r="D1914" t="str">
            <v>Michaela</v>
          </cell>
          <cell r="E1914" t="str">
            <v>Kasalická</v>
          </cell>
          <cell r="F1914" t="str">
            <v>Žena</v>
          </cell>
          <cell r="G1914" t="str">
            <v>915707/2034</v>
          </cell>
          <cell r="H1914" t="str">
            <v>Česká republika</v>
          </cell>
          <cell r="I1914" t="str">
            <v>Chudenín</v>
          </cell>
          <cell r="K1914" t="str">
            <v>Chudenín (Česká republika)</v>
          </cell>
          <cell r="L1914">
            <v>34022</v>
          </cell>
          <cell r="O1914" t="str">
            <v>michaela.kasalicka@seznam.cz</v>
          </cell>
          <cell r="P1914">
            <v>33426</v>
          </cell>
          <cell r="Q1914">
            <v>13399444</v>
          </cell>
          <cell r="R1914" t="str">
            <v>Český snowboarding z.s.</v>
          </cell>
          <cell r="S1914" t="str">
            <v>Hlavní město Praha</v>
          </cell>
          <cell r="T1914" t="str">
            <v>SB</v>
          </cell>
        </row>
        <row r="1915">
          <cell r="D1915" t="str">
            <v>Klára</v>
          </cell>
          <cell r="E1915" t="str">
            <v>Kasalová</v>
          </cell>
          <cell r="F1915" t="str">
            <v>Žena</v>
          </cell>
          <cell r="G1915" t="str">
            <v>075421/8575</v>
          </cell>
          <cell r="H1915" t="str">
            <v>Česká republika</v>
          </cell>
          <cell r="I1915" t="str">
            <v>Hnanice</v>
          </cell>
          <cell r="K1915" t="str">
            <v>Znojmo (Česká republika)</v>
          </cell>
          <cell r="L1915">
            <v>36902</v>
          </cell>
          <cell r="O1915" t="str">
            <v>kasalova.klara@czechsnowboarding.cz</v>
          </cell>
          <cell r="P1915">
            <v>39193</v>
          </cell>
          <cell r="Q1915">
            <v>14619826</v>
          </cell>
          <cell r="R1915" t="str">
            <v>Český snowboarding z.s.</v>
          </cell>
          <cell r="S1915" t="str">
            <v>Hlavní město Praha</v>
          </cell>
          <cell r="T1915" t="str">
            <v>SB</v>
          </cell>
        </row>
        <row r="1916">
          <cell r="D1916" t="str">
            <v>Lukáš</v>
          </cell>
          <cell r="E1916" t="str">
            <v>Kasík</v>
          </cell>
          <cell r="F1916" t="str">
            <v>Muž</v>
          </cell>
          <cell r="G1916" t="str">
            <v>800202/0609</v>
          </cell>
          <cell r="H1916" t="str">
            <v>Česká republika</v>
          </cell>
          <cell r="I1916" t="str">
            <v>Karlštejn</v>
          </cell>
          <cell r="J1916">
            <v>86</v>
          </cell>
          <cell r="K1916" t="str">
            <v>Karlštejn</v>
          </cell>
          <cell r="L1916">
            <v>26718</v>
          </cell>
          <cell r="M1916" t="str">
            <v>Středočeský kraj</v>
          </cell>
          <cell r="O1916" t="str">
            <v>lukas.kasik@mahonysnowboards.club</v>
          </cell>
          <cell r="P1916">
            <v>29253</v>
          </cell>
          <cell r="Q1916">
            <v>14845956</v>
          </cell>
          <cell r="R1916" t="str">
            <v>MAHONY SNOWBOARDS z.s.</v>
          </cell>
          <cell r="S1916" t="str">
            <v>Liberecký kraj</v>
          </cell>
          <cell r="T1916" t="str">
            <v>SB</v>
          </cell>
        </row>
        <row r="1917">
          <cell r="D1917" t="str">
            <v>Jan</v>
          </cell>
          <cell r="E1917" t="str">
            <v>Kaslík</v>
          </cell>
          <cell r="F1917" t="str">
            <v>Muž</v>
          </cell>
          <cell r="G1917" t="str">
            <v>850413/9446</v>
          </cell>
          <cell r="H1917" t="str">
            <v>Česká republika</v>
          </cell>
          <cell r="I1917" t="str">
            <v>Podsedky</v>
          </cell>
          <cell r="J1917">
            <v>21</v>
          </cell>
          <cell r="K1917" t="str">
            <v>Janovice nad Úhlavou</v>
          </cell>
          <cell r="L1917">
            <v>34021</v>
          </cell>
          <cell r="M1917" t="str">
            <v>Plzeňský kraj</v>
          </cell>
          <cell r="N1917" t="str">
            <v>4,20724E+11</v>
          </cell>
          <cell r="O1917" t="str">
            <v>kaslik@ceskysnowboarding</v>
          </cell>
          <cell r="P1917">
            <v>31150</v>
          </cell>
          <cell r="Q1917">
            <v>10602208</v>
          </cell>
          <cell r="R1917" t="str">
            <v>Český snowboarding z.s.</v>
          </cell>
          <cell r="S1917" t="str">
            <v>Hlavní město Praha</v>
          </cell>
          <cell r="T1917" t="str">
            <v>SB</v>
          </cell>
        </row>
        <row r="1918">
          <cell r="C1918">
            <v>776051</v>
          </cell>
          <cell r="D1918" t="str">
            <v>Jan</v>
          </cell>
          <cell r="E1918" t="str">
            <v>Kasper</v>
          </cell>
          <cell r="F1918" t="str">
            <v>Muž</v>
          </cell>
          <cell r="G1918" t="str">
            <v>981216/3911</v>
          </cell>
          <cell r="H1918" t="str">
            <v>Česká republika</v>
          </cell>
          <cell r="I1918" t="str">
            <v>Junáků</v>
          </cell>
          <cell r="K1918" t="str">
            <v>Trutnov (Česká republika)</v>
          </cell>
          <cell r="L1918">
            <v>54101</v>
          </cell>
          <cell r="O1918" t="str">
            <v>honza.kasper@seznam.cz</v>
          </cell>
          <cell r="P1918">
            <v>36145</v>
          </cell>
          <cell r="Q1918">
            <v>13410457</v>
          </cell>
          <cell r="R1918" t="str">
            <v>Český snowboarding z.s.</v>
          </cell>
          <cell r="S1918" t="str">
            <v>Hlavní město Praha</v>
          </cell>
          <cell r="T1918" t="str">
            <v>SB</v>
          </cell>
        </row>
        <row r="1919">
          <cell r="D1919" t="str">
            <v>Petr</v>
          </cell>
          <cell r="E1919" t="str">
            <v>Kaše</v>
          </cell>
          <cell r="F1919" t="str">
            <v>Muž</v>
          </cell>
          <cell r="G1919" t="str">
            <v>950529/1818</v>
          </cell>
          <cell r="H1919" t="str">
            <v>Česká republika</v>
          </cell>
          <cell r="I1919" t="str">
            <v>Brnířov</v>
          </cell>
          <cell r="J1919">
            <v>56</v>
          </cell>
          <cell r="K1919" t="str">
            <v>Brnířov</v>
          </cell>
          <cell r="L1919">
            <v>34506</v>
          </cell>
          <cell r="M1919" t="str">
            <v>Plzeňský kraj</v>
          </cell>
          <cell r="N1919" t="str">
            <v>4,20777E+11</v>
          </cell>
          <cell r="O1919" t="str">
            <v>petr.kase95@gmail.com</v>
          </cell>
          <cell r="P1919">
            <v>34848</v>
          </cell>
          <cell r="Q1919">
            <v>13814625</v>
          </cell>
          <cell r="R1919" t="str">
            <v>Neregistrovaní</v>
          </cell>
          <cell r="S1919" t="str">
            <v>Plzeňský kraj</v>
          </cell>
          <cell r="T1919" t="str">
            <v>SB</v>
          </cell>
        </row>
        <row r="1920">
          <cell r="C1920">
            <v>776043</v>
          </cell>
          <cell r="D1920" t="str">
            <v>Daniel</v>
          </cell>
          <cell r="E1920" t="str">
            <v>Kašpar</v>
          </cell>
          <cell r="F1920" t="str">
            <v>Muž</v>
          </cell>
          <cell r="G1920" t="str">
            <v>980817/1868</v>
          </cell>
          <cell r="H1920" t="str">
            <v>Česká republika</v>
          </cell>
          <cell r="I1920" t="str">
            <v>Boží Dar</v>
          </cell>
          <cell r="J1920">
            <v>95</v>
          </cell>
          <cell r="K1920" t="str">
            <v>Boží Dar</v>
          </cell>
          <cell r="L1920">
            <v>36262</v>
          </cell>
          <cell r="M1920" t="str">
            <v>Karlovarský kraj</v>
          </cell>
          <cell r="N1920" t="str">
            <v>4,20604E+11</v>
          </cell>
          <cell r="O1920" t="str">
            <v>dankaspar13@gmail.com</v>
          </cell>
          <cell r="P1920">
            <v>36024</v>
          </cell>
          <cell r="Q1920">
            <v>12904340</v>
          </cell>
          <cell r="R1920" t="str">
            <v>Český snowboarding z.s.</v>
          </cell>
          <cell r="S1920" t="str">
            <v>Hlavní město Praha</v>
          </cell>
          <cell r="T1920" t="str">
            <v>SB</v>
          </cell>
        </row>
        <row r="1921">
          <cell r="D1921" t="str">
            <v>Filip</v>
          </cell>
          <cell r="E1921" t="str">
            <v>Kašpar</v>
          </cell>
          <cell r="F1921" t="str">
            <v>Muž</v>
          </cell>
          <cell r="G1921" t="str">
            <v>860321/0297</v>
          </cell>
          <cell r="H1921" t="str">
            <v>Česká republika</v>
          </cell>
          <cell r="I1921" t="str">
            <v>Náměstí Bořislava</v>
          </cell>
          <cell r="K1921" t="str">
            <v>Praha 6 (Česká republika)</v>
          </cell>
          <cell r="L1921">
            <v>16000</v>
          </cell>
          <cell r="O1921" t="str">
            <v>filipkaspar@ceskysnowboarding.cz</v>
          </cell>
          <cell r="P1921">
            <v>31492</v>
          </cell>
          <cell r="Q1921">
            <v>12922831</v>
          </cell>
          <cell r="R1921" t="str">
            <v>Český snowboarding z.s.</v>
          </cell>
          <cell r="S1921" t="str">
            <v>Hlavní město Praha</v>
          </cell>
          <cell r="T1921" t="str">
            <v>SB</v>
          </cell>
        </row>
        <row r="1922">
          <cell r="D1922" t="str">
            <v>Jan</v>
          </cell>
          <cell r="E1922" t="str">
            <v>Kašpar</v>
          </cell>
          <cell r="F1922" t="str">
            <v>Muž</v>
          </cell>
          <cell r="G1922" t="str">
            <v>750202/1923</v>
          </cell>
          <cell r="H1922" t="str">
            <v>Česká republika</v>
          </cell>
          <cell r="I1922" t="str">
            <v>Čs. armády</v>
          </cell>
          <cell r="J1922">
            <v>601</v>
          </cell>
          <cell r="K1922" t="str">
            <v>Praha - Bubeneč</v>
          </cell>
          <cell r="L1922">
            <v>16000</v>
          </cell>
          <cell r="M1922" t="str">
            <v>Hlavní město Praha</v>
          </cell>
          <cell r="O1922" t="str">
            <v>honza@sportclubfun.com</v>
          </cell>
          <cell r="P1922">
            <v>27427</v>
          </cell>
          <cell r="Q1922">
            <v>11442569</v>
          </cell>
          <cell r="R1922" t="str">
            <v>Sport Club Fun, z.s.</v>
          </cell>
          <cell r="S1922" t="str">
            <v>Hlavní město Praha</v>
          </cell>
          <cell r="T1922" t="str">
            <v>SB</v>
          </cell>
        </row>
        <row r="1923">
          <cell r="D1923" t="str">
            <v>Jan</v>
          </cell>
          <cell r="E1923" t="str">
            <v>Kašpar</v>
          </cell>
          <cell r="F1923" t="str">
            <v>Muž</v>
          </cell>
          <cell r="G1923" t="str">
            <v>770512/1842</v>
          </cell>
          <cell r="H1923" t="str">
            <v>Česká republika</v>
          </cell>
          <cell r="I1923" t="str">
            <v>Boží Dar</v>
          </cell>
          <cell r="J1923">
            <v>95</v>
          </cell>
          <cell r="K1923" t="str">
            <v>Boží Dar</v>
          </cell>
          <cell r="L1923">
            <v>36262</v>
          </cell>
          <cell r="M1923" t="str">
            <v>Karlovarský kraj</v>
          </cell>
          <cell r="N1923" t="str">
            <v>4,20604E+11</v>
          </cell>
          <cell r="O1923" t="str">
            <v>honzakaspar@email.cz</v>
          </cell>
          <cell r="P1923">
            <v>28257</v>
          </cell>
          <cell r="Q1923">
            <v>12904441</v>
          </cell>
          <cell r="R1923" t="str">
            <v>Klub Krušných hor, z.s.</v>
          </cell>
          <cell r="S1923" t="str">
            <v>Karlovarský kraj</v>
          </cell>
          <cell r="T1923" t="str">
            <v>SB</v>
          </cell>
        </row>
        <row r="1924">
          <cell r="D1924" t="str">
            <v>Jan</v>
          </cell>
          <cell r="E1924" t="str">
            <v>Kašpar</v>
          </cell>
          <cell r="F1924" t="str">
            <v>Muž</v>
          </cell>
          <cell r="G1924" t="str">
            <v>070323/4499</v>
          </cell>
          <cell r="H1924" t="str">
            <v>Česká republika</v>
          </cell>
          <cell r="I1924" t="str">
            <v>Zlonická</v>
          </cell>
          <cell r="J1924">
            <v>704</v>
          </cell>
          <cell r="K1924" t="str">
            <v>Praha - Letňany</v>
          </cell>
          <cell r="L1924">
            <v>19000</v>
          </cell>
          <cell r="M1924" t="str">
            <v>Hlavní město Praha</v>
          </cell>
          <cell r="N1924" t="str">
            <v>4,20776E+11</v>
          </cell>
          <cell r="O1924" t="str">
            <v>jan.kaspar@czechsnowboarding.cz</v>
          </cell>
          <cell r="P1924">
            <v>39164</v>
          </cell>
          <cell r="Q1924">
            <v>14679844</v>
          </cell>
          <cell r="R1924" t="str">
            <v>Český snowboarding z.s.</v>
          </cell>
          <cell r="S1924" t="str">
            <v>Hlavní město Praha</v>
          </cell>
          <cell r="T1924" t="str">
            <v>SB</v>
          </cell>
        </row>
        <row r="1925">
          <cell r="D1925" t="str">
            <v>Jaroslav</v>
          </cell>
          <cell r="E1925" t="str">
            <v>Kašpar</v>
          </cell>
          <cell r="F1925" t="str">
            <v>Muž</v>
          </cell>
          <cell r="G1925" t="str">
            <v>740928/0087</v>
          </cell>
          <cell r="H1925" t="str">
            <v>Česká republika</v>
          </cell>
          <cell r="I1925" t="str">
            <v>Rytířova</v>
          </cell>
          <cell r="J1925">
            <v>784</v>
          </cell>
          <cell r="K1925" t="str">
            <v>Praha - Kamýk</v>
          </cell>
          <cell r="L1925">
            <v>14300</v>
          </cell>
          <cell r="M1925" t="str">
            <v>Hlavní město Praha</v>
          </cell>
          <cell r="N1925" t="str">
            <v>4,20603E+11</v>
          </cell>
          <cell r="O1925" t="str">
            <v>kasspi@gmail.com</v>
          </cell>
          <cell r="P1925">
            <v>27300</v>
          </cell>
          <cell r="Q1925">
            <v>15301351</v>
          </cell>
          <cell r="R1925" t="str">
            <v>Český snowboarding z.s.</v>
          </cell>
          <cell r="S1925" t="str">
            <v>Hlavní město Praha</v>
          </cell>
          <cell r="T1925" t="str">
            <v>SB</v>
          </cell>
        </row>
        <row r="1926">
          <cell r="D1926" t="str">
            <v>Lukáš</v>
          </cell>
          <cell r="E1926" t="str">
            <v>Kašpar</v>
          </cell>
          <cell r="F1926" t="str">
            <v>Muž</v>
          </cell>
          <cell r="G1926" t="str">
            <v>930503/2451</v>
          </cell>
          <cell r="H1926" t="str">
            <v>Česká republika</v>
          </cell>
          <cell r="I1926" t="str">
            <v>Zahrádky</v>
          </cell>
          <cell r="J1926">
            <v>139</v>
          </cell>
          <cell r="K1926" t="str">
            <v>Zahrádky</v>
          </cell>
          <cell r="L1926">
            <v>47101</v>
          </cell>
          <cell r="M1926" t="str">
            <v>Liberecký kraj</v>
          </cell>
          <cell r="O1926" t="str">
            <v>kaspar.lukas@email.cz</v>
          </cell>
          <cell r="P1926">
            <v>34092</v>
          </cell>
          <cell r="Q1926">
            <v>13421571</v>
          </cell>
          <cell r="R1926" t="str">
            <v>Český snowboarding z.s.</v>
          </cell>
          <cell r="S1926" t="str">
            <v>Hlavní město Praha</v>
          </cell>
          <cell r="T1926" t="str">
            <v>SB</v>
          </cell>
        </row>
        <row r="1927">
          <cell r="C1927">
            <v>890006</v>
          </cell>
          <cell r="D1927" t="str">
            <v>Sarah</v>
          </cell>
          <cell r="E1927" t="str">
            <v>Kašpar</v>
          </cell>
          <cell r="F1927" t="str">
            <v>Žena</v>
          </cell>
          <cell r="G1927" t="str">
            <v>995813/1722</v>
          </cell>
          <cell r="H1927" t="str">
            <v>Česká republika</v>
          </cell>
          <cell r="I1927" t="str">
            <v>Jiráskova</v>
          </cell>
          <cell r="J1927">
            <v>1170</v>
          </cell>
          <cell r="K1927" t="str">
            <v>Strakonice I</v>
          </cell>
          <cell r="L1927">
            <v>38601</v>
          </cell>
          <cell r="M1927" t="str">
            <v>Jihočeský kraj</v>
          </cell>
          <cell r="N1927" t="str">
            <v>4,20725E+11</v>
          </cell>
          <cell r="O1927" t="str">
            <v>Jiri.Veselka@zentiva.cz</v>
          </cell>
          <cell r="P1927">
            <v>36385</v>
          </cell>
          <cell r="Q1927">
            <v>11028200</v>
          </cell>
          <cell r="R1927" t="str">
            <v>SK SNOWRIDERS VIMPERK  z.s.</v>
          </cell>
          <cell r="S1927" t="str">
            <v>Jihočeský kraj</v>
          </cell>
          <cell r="T1927" t="str">
            <v>SB</v>
          </cell>
        </row>
        <row r="1928">
          <cell r="D1928" t="str">
            <v>Dominik</v>
          </cell>
          <cell r="E1928" t="str">
            <v>Kašpárek</v>
          </cell>
          <cell r="F1928" t="str">
            <v>Muž</v>
          </cell>
          <cell r="G1928" t="str">
            <v>951204/5983</v>
          </cell>
          <cell r="H1928" t="str">
            <v>Česká republika</v>
          </cell>
          <cell r="I1928" t="str">
            <v>Severní</v>
          </cell>
          <cell r="J1928">
            <v>1353</v>
          </cell>
          <cell r="K1928" t="str">
            <v>Vratimov</v>
          </cell>
          <cell r="L1928">
            <v>73932</v>
          </cell>
          <cell r="M1928" t="str">
            <v>Moravskoslezský kraj</v>
          </cell>
          <cell r="N1928" t="str">
            <v>4,20774E+11</v>
          </cell>
          <cell r="O1928" t="str">
            <v>dominik.kasparek@czechsnowboarding.cz</v>
          </cell>
          <cell r="P1928">
            <v>35037</v>
          </cell>
          <cell r="Q1928">
            <v>14688837</v>
          </cell>
          <cell r="R1928" t="str">
            <v>Český snowboarding z.s.</v>
          </cell>
          <cell r="S1928" t="str">
            <v>Hlavní město Praha</v>
          </cell>
          <cell r="T1928" t="str">
            <v>SB</v>
          </cell>
        </row>
        <row r="1929">
          <cell r="D1929" t="str">
            <v>Jakub</v>
          </cell>
          <cell r="E1929" t="str">
            <v>Kašpárek</v>
          </cell>
          <cell r="F1929" t="str">
            <v>Muž</v>
          </cell>
          <cell r="G1929" t="str">
            <v>160506/1051</v>
          </cell>
          <cell r="H1929" t="str">
            <v>Česká republika</v>
          </cell>
          <cell r="I1929" t="str">
            <v>Štítkov</v>
          </cell>
          <cell r="J1929">
            <v>11</v>
          </cell>
          <cell r="K1929" t="str">
            <v>Svatá Maří - Štítkov</v>
          </cell>
          <cell r="L1929">
            <v>38501</v>
          </cell>
          <cell r="M1929" t="str">
            <v>Jihočeský kraj</v>
          </cell>
          <cell r="N1929" t="str">
            <v>4,20777E+11</v>
          </cell>
          <cell r="O1929" t="str">
            <v>b.souckova@gmail.com</v>
          </cell>
          <cell r="P1929">
            <v>42496</v>
          </cell>
          <cell r="Q1929">
            <v>16307821</v>
          </cell>
          <cell r="R1929" t="str">
            <v>SK SNOWRIDERS VIMPERK  z.s.</v>
          </cell>
          <cell r="S1929" t="str">
            <v>Jihočeský kraj</v>
          </cell>
          <cell r="T1929" t="str">
            <v>SB</v>
          </cell>
        </row>
        <row r="1930">
          <cell r="D1930" t="str">
            <v>Josef</v>
          </cell>
          <cell r="E1930" t="str">
            <v>Kašpárek</v>
          </cell>
          <cell r="F1930" t="str">
            <v>Muž</v>
          </cell>
          <cell r="G1930" t="str">
            <v>780208/5566</v>
          </cell>
          <cell r="H1930" t="str">
            <v>Česká republika</v>
          </cell>
          <cell r="I1930" t="str">
            <v>Bulharská</v>
          </cell>
          <cell r="K1930" t="str">
            <v>Ostrava (Česká republika)</v>
          </cell>
          <cell r="L1930">
            <v>70030</v>
          </cell>
          <cell r="N1930" t="str">
            <v>4,20604E+11</v>
          </cell>
          <cell r="O1930" t="str">
            <v>josef.kasparek@czechsnowboarding.cz</v>
          </cell>
          <cell r="P1930">
            <v>28529</v>
          </cell>
          <cell r="Q1930">
            <v>14687221</v>
          </cell>
          <cell r="R1930" t="str">
            <v>Český snowboarding z.s.</v>
          </cell>
          <cell r="S1930" t="str">
            <v>Hlavní město Praha</v>
          </cell>
          <cell r="T1930" t="str">
            <v>SB</v>
          </cell>
        </row>
        <row r="1931">
          <cell r="D1931" t="str">
            <v>Adéla</v>
          </cell>
          <cell r="E1931" t="str">
            <v>Kašparová</v>
          </cell>
          <cell r="F1931" t="str">
            <v>Žena</v>
          </cell>
          <cell r="G1931" t="str">
            <v>055616/5940</v>
          </cell>
          <cell r="H1931" t="str">
            <v>Česká republika</v>
          </cell>
          <cell r="I1931" t="str">
            <v>Křesanov</v>
          </cell>
          <cell r="J1931">
            <v>26</v>
          </cell>
          <cell r="K1931" t="str">
            <v>Vimperk - Křesanov</v>
          </cell>
          <cell r="L1931">
            <v>38501</v>
          </cell>
          <cell r="M1931" t="str">
            <v>Jihočeský kraj</v>
          </cell>
          <cell r="N1931" t="str">
            <v>4,20728E+11</v>
          </cell>
          <cell r="O1931" t="str">
            <v>kasparova.janina@seznam.cz</v>
          </cell>
          <cell r="P1931">
            <v>38519</v>
          </cell>
          <cell r="Q1931">
            <v>11551592</v>
          </cell>
          <cell r="R1931" t="str">
            <v>Neregistrovaní</v>
          </cell>
          <cell r="S1931" t="str">
            <v>Jihočeský kraj</v>
          </cell>
          <cell r="T1931" t="str">
            <v>SB</v>
          </cell>
        </row>
        <row r="1932">
          <cell r="C1932">
            <v>888151</v>
          </cell>
          <cell r="D1932" t="str">
            <v>Tereza</v>
          </cell>
          <cell r="E1932" t="str">
            <v>Kašparová</v>
          </cell>
          <cell r="F1932" t="str">
            <v>Žena</v>
          </cell>
          <cell r="G1932" t="str">
            <v>005102/1861</v>
          </cell>
          <cell r="H1932" t="str">
            <v>Česká republika</v>
          </cell>
          <cell r="I1932" t="str">
            <v>Boží Dar</v>
          </cell>
          <cell r="J1932">
            <v>95</v>
          </cell>
          <cell r="K1932" t="str">
            <v>Boží Dar</v>
          </cell>
          <cell r="L1932">
            <v>36262</v>
          </cell>
          <cell r="M1932" t="str">
            <v>Karlovarský kraj</v>
          </cell>
          <cell r="N1932" t="str">
            <v>4,20604E+11</v>
          </cell>
          <cell r="O1932" t="str">
            <v>info@klubkrušnýchhor.cz</v>
          </cell>
          <cell r="P1932">
            <v>36527</v>
          </cell>
          <cell r="Q1932">
            <v>12904138</v>
          </cell>
          <cell r="R1932" t="str">
            <v>Klub Krušných hor, z.s.</v>
          </cell>
          <cell r="S1932" t="str">
            <v>Karlovarský kraj</v>
          </cell>
          <cell r="T1932" t="str">
            <v>SB</v>
          </cell>
        </row>
        <row r="1933">
          <cell r="D1933" t="str">
            <v>Radek</v>
          </cell>
          <cell r="E1933" t="str">
            <v>Kašper</v>
          </cell>
          <cell r="F1933" t="str">
            <v>Muž</v>
          </cell>
          <cell r="G1933" t="str">
            <v>750410/4960</v>
          </cell>
          <cell r="H1933" t="str">
            <v>Česká republika</v>
          </cell>
          <cell r="I1933" t="str">
            <v>Plzeňská</v>
          </cell>
          <cell r="J1933">
            <v>2619</v>
          </cell>
          <cell r="K1933" t="str">
            <v>Ostrava - Zábřeh</v>
          </cell>
          <cell r="L1933">
            <v>70030</v>
          </cell>
          <cell r="M1933" t="str">
            <v>Moravskoslezský kraj</v>
          </cell>
          <cell r="N1933" t="str">
            <v>4,20605E+11</v>
          </cell>
          <cell r="O1933" t="str">
            <v>radek.kasper@czechsnowboarding.cz</v>
          </cell>
          <cell r="P1933">
            <v>27494</v>
          </cell>
          <cell r="Q1933">
            <v>14708540</v>
          </cell>
          <cell r="R1933" t="str">
            <v>Český snowboarding z.s.</v>
          </cell>
          <cell r="S1933" t="str">
            <v>Hlavní město Praha</v>
          </cell>
          <cell r="T1933" t="str">
            <v>SB</v>
          </cell>
        </row>
        <row r="1934">
          <cell r="C1934">
            <v>773741</v>
          </cell>
          <cell r="D1934" t="str">
            <v>Vojtěch</v>
          </cell>
          <cell r="E1934" t="str">
            <v>Kautman</v>
          </cell>
          <cell r="F1934" t="str">
            <v>Muž</v>
          </cell>
          <cell r="G1934" t="str">
            <v>061017/5214</v>
          </cell>
          <cell r="H1934" t="str">
            <v>Česká republika</v>
          </cell>
          <cell r="I1934" t="str">
            <v>Vodičkova</v>
          </cell>
          <cell r="J1934">
            <v>63</v>
          </cell>
          <cell r="K1934" t="str">
            <v>Vlachovo Březí</v>
          </cell>
          <cell r="L1934">
            <v>38422</v>
          </cell>
          <cell r="M1934" t="str">
            <v>Jihočeský kraj</v>
          </cell>
          <cell r="N1934" t="str">
            <v>4,20607E+11</v>
          </cell>
          <cell r="O1934" t="str">
            <v>kautman@rodentica.cz</v>
          </cell>
          <cell r="P1934">
            <v>39007</v>
          </cell>
          <cell r="Q1934">
            <v>13652755</v>
          </cell>
          <cell r="R1934" t="str">
            <v>SK SNOWRIDERS VIMPERK  z.s.</v>
          </cell>
          <cell r="S1934" t="str">
            <v>Jihočeský kraj</v>
          </cell>
          <cell r="T1934" t="str">
            <v>SB</v>
          </cell>
        </row>
        <row r="1935">
          <cell r="D1935" t="str">
            <v>Jonáš</v>
          </cell>
          <cell r="E1935" t="str">
            <v>Kavale</v>
          </cell>
          <cell r="F1935" t="str">
            <v>Muž</v>
          </cell>
          <cell r="G1935" t="str">
            <v>160212/1213</v>
          </cell>
          <cell r="H1935" t="str">
            <v>Česká republika</v>
          </cell>
          <cell r="I1935" t="str">
            <v>Kbely</v>
          </cell>
          <cell r="J1935">
            <v>1458</v>
          </cell>
          <cell r="K1935" t="str">
            <v>Vrchlabí</v>
          </cell>
          <cell r="L1935">
            <v>54301</v>
          </cell>
          <cell r="M1935" t="str">
            <v>Královéhradecký kraj</v>
          </cell>
          <cell r="O1935" t="str">
            <v>tervoborilova@gmail.com</v>
          </cell>
          <cell r="P1935">
            <v>42412</v>
          </cell>
          <cell r="Q1935">
            <v>15929326</v>
          </cell>
          <cell r="R1935" t="str">
            <v>Sportovní klub Janské Lázně, z.s.</v>
          </cell>
          <cell r="S1935" t="str">
            <v>Královéhradecký kraj</v>
          </cell>
          <cell r="T1935" t="str">
            <v>SB</v>
          </cell>
        </row>
        <row r="1936">
          <cell r="D1936" t="str">
            <v>Šimon</v>
          </cell>
          <cell r="E1936" t="str">
            <v>Kavale</v>
          </cell>
          <cell r="F1936" t="str">
            <v>Muž</v>
          </cell>
          <cell r="G1936" t="str">
            <v>121105/1237</v>
          </cell>
          <cell r="H1936" t="str">
            <v>Česká republika</v>
          </cell>
          <cell r="I1936" t="str">
            <v>Kbely</v>
          </cell>
          <cell r="J1936">
            <v>1458</v>
          </cell>
          <cell r="K1936" t="str">
            <v>Vrchlabí</v>
          </cell>
          <cell r="L1936">
            <v>54301</v>
          </cell>
          <cell r="M1936" t="str">
            <v>Královéhradecký kraj</v>
          </cell>
          <cell r="O1936" t="str">
            <v>tervoborilova@gmail.com</v>
          </cell>
          <cell r="P1936">
            <v>41218</v>
          </cell>
          <cell r="Q1936">
            <v>15929427</v>
          </cell>
          <cell r="R1936" t="str">
            <v>Sportovní klub Janské Lázně, z.s.</v>
          </cell>
          <cell r="S1936" t="str">
            <v>Královéhradecký kraj</v>
          </cell>
          <cell r="T1936" t="str">
            <v>SB</v>
          </cell>
        </row>
        <row r="1937">
          <cell r="D1937" t="str">
            <v>Miloš</v>
          </cell>
          <cell r="E1937" t="str">
            <v>Kavalec</v>
          </cell>
          <cell r="F1937" t="str">
            <v>Muž</v>
          </cell>
          <cell r="G1937" t="str">
            <v>841115/4818</v>
          </cell>
          <cell r="H1937" t="str">
            <v>Česká republika</v>
          </cell>
          <cell r="I1937" t="str">
            <v>Březejc</v>
          </cell>
          <cell r="J1937">
            <v>52</v>
          </cell>
          <cell r="K1937" t="str">
            <v>Březejc</v>
          </cell>
          <cell r="L1937">
            <v>59401</v>
          </cell>
          <cell r="M1937" t="str">
            <v>Kraj Vysočina</v>
          </cell>
          <cell r="N1937" t="str">
            <v>4,20733E+11</v>
          </cell>
          <cell r="O1937" t="str">
            <v>miloskavalec@seznam.cz</v>
          </cell>
          <cell r="P1937">
            <v>31001</v>
          </cell>
          <cell r="Q1937">
            <v>10560980</v>
          </cell>
          <cell r="R1937" t="str">
            <v>Neregistrovaní</v>
          </cell>
          <cell r="S1937" t="str">
            <v>Kraj Vysočina</v>
          </cell>
          <cell r="T1937" t="str">
            <v>SB</v>
          </cell>
        </row>
        <row r="1938">
          <cell r="D1938" t="str">
            <v>David</v>
          </cell>
          <cell r="E1938" t="str">
            <v>Kaválek</v>
          </cell>
          <cell r="F1938" t="str">
            <v>Muž</v>
          </cell>
          <cell r="G1938" t="str">
            <v>810919/0012</v>
          </cell>
          <cell r="H1938" t="str">
            <v>Česká republika</v>
          </cell>
          <cell r="I1938" t="str">
            <v>Bruselská</v>
          </cell>
          <cell r="J1938">
            <v>298</v>
          </cell>
          <cell r="K1938" t="str">
            <v>Praha - Vinohrady</v>
          </cell>
          <cell r="L1938">
            <v>12000</v>
          </cell>
          <cell r="M1938" t="str">
            <v>Hlavní město Praha</v>
          </cell>
          <cell r="O1938" t="str">
            <v>kavalek@ceskysnowboarding.cz</v>
          </cell>
          <cell r="P1938">
            <v>29848</v>
          </cell>
          <cell r="Q1938">
            <v>10745987</v>
          </cell>
          <cell r="R1938" t="str">
            <v>Český snowboarding z.s.</v>
          </cell>
          <cell r="S1938" t="str">
            <v>Hlavní město Praha</v>
          </cell>
          <cell r="T1938" t="str">
            <v>SB</v>
          </cell>
        </row>
        <row r="1939">
          <cell r="D1939" t="str">
            <v>Eva</v>
          </cell>
          <cell r="E1939" t="str">
            <v>Kavanová</v>
          </cell>
          <cell r="F1939" t="str">
            <v>Žena</v>
          </cell>
          <cell r="G1939" t="str">
            <v>846201/5562</v>
          </cell>
          <cell r="H1939" t="str">
            <v>Česká republika</v>
          </cell>
          <cell r="I1939" t="str">
            <v>Budovcova</v>
          </cell>
          <cell r="J1939">
            <v>1346</v>
          </cell>
          <cell r="K1939" t="str">
            <v>Poděbrady III</v>
          </cell>
          <cell r="L1939">
            <v>29001</v>
          </cell>
          <cell r="M1939" t="str">
            <v>Středočeský kraj</v>
          </cell>
          <cell r="O1939" t="str">
            <v>eva.kavanova@atlas.cz</v>
          </cell>
          <cell r="P1939">
            <v>31017</v>
          </cell>
          <cell r="Q1939">
            <v>14514338</v>
          </cell>
          <cell r="R1939" t="str">
            <v>Neregistrovaní</v>
          </cell>
          <cell r="S1939" t="str">
            <v>Středočeský kraj</v>
          </cell>
          <cell r="T1939" t="str">
            <v>SB</v>
          </cell>
        </row>
        <row r="1940">
          <cell r="D1940" t="str">
            <v>Lukáš</v>
          </cell>
          <cell r="E1940" t="str">
            <v>Kavka</v>
          </cell>
          <cell r="F1940" t="str">
            <v>Muž</v>
          </cell>
          <cell r="G1940" t="str">
            <v>960411/3783</v>
          </cell>
          <cell r="H1940" t="str">
            <v>Česká republika</v>
          </cell>
          <cell r="I1940" t="str">
            <v>J. E. Purkyně</v>
          </cell>
          <cell r="K1940" t="str">
            <v>Litomyšl (Česká republika)</v>
          </cell>
          <cell r="L1940">
            <v>57001</v>
          </cell>
          <cell r="O1940" t="str">
            <v>l.kawka@seznam.cz</v>
          </cell>
          <cell r="P1940">
            <v>35166</v>
          </cell>
          <cell r="Q1940">
            <v>15640144</v>
          </cell>
          <cell r="R1940" t="str">
            <v>Neregistrovaní</v>
          </cell>
          <cell r="S1940" t="str">
            <v>Pardubický kraj</v>
          </cell>
          <cell r="T1940" t="str">
            <v>SB</v>
          </cell>
        </row>
        <row r="1941">
          <cell r="C1941">
            <v>889328</v>
          </cell>
          <cell r="D1941" t="str">
            <v>Martina</v>
          </cell>
          <cell r="E1941" t="str">
            <v>Kawuloková</v>
          </cell>
          <cell r="F1941" t="str">
            <v>Žena</v>
          </cell>
          <cell r="G1941" t="str">
            <v>105912/1085</v>
          </cell>
          <cell r="H1941" t="str">
            <v>Česká republika</v>
          </cell>
          <cell r="I1941" t="str">
            <v>Krajní</v>
          </cell>
          <cell r="J1941">
            <v>97</v>
          </cell>
          <cell r="K1941" t="str">
            <v>Brno - Bystrc</v>
          </cell>
          <cell r="L1941">
            <v>63500</v>
          </cell>
          <cell r="M1941" t="str">
            <v>Jihomoravský kraj</v>
          </cell>
          <cell r="O1941" t="str">
            <v>martinakawulokova@sezna.cz</v>
          </cell>
          <cell r="P1941">
            <v>40433</v>
          </cell>
          <cell r="Q1941">
            <v>14580117</v>
          </cell>
          <cell r="R1941" t="str">
            <v>SnowKidz z.s.</v>
          </cell>
          <cell r="S1941" t="str">
            <v>Hlavní město Praha</v>
          </cell>
          <cell r="T1941" t="str">
            <v>SB</v>
          </cell>
        </row>
        <row r="1942">
          <cell r="D1942" t="str">
            <v>Lucie</v>
          </cell>
          <cell r="E1942" t="str">
            <v>Kazdová</v>
          </cell>
          <cell r="F1942" t="str">
            <v>Žena</v>
          </cell>
          <cell r="G1942" t="str">
            <v>785813/2007</v>
          </cell>
          <cell r="H1942" t="str">
            <v>Česká republika</v>
          </cell>
          <cell r="I1942" t="str">
            <v>U Vrbiček</v>
          </cell>
          <cell r="J1942">
            <v>184</v>
          </cell>
          <cell r="K1942" t="str">
            <v>Zdiby - Přemyšlení</v>
          </cell>
          <cell r="L1942">
            <v>25066</v>
          </cell>
          <cell r="M1942" t="str">
            <v>Středočeský kraj</v>
          </cell>
          <cell r="O1942" t="str">
            <v>lucie.kazdova@seznatum.cz</v>
          </cell>
          <cell r="P1942">
            <v>28715</v>
          </cell>
          <cell r="Q1942">
            <v>12934551</v>
          </cell>
          <cell r="R1942" t="str">
            <v>Český snowboarding z.s.</v>
          </cell>
          <cell r="S1942" t="str">
            <v>Hlavní město Praha</v>
          </cell>
          <cell r="T1942" t="str">
            <v>SB</v>
          </cell>
        </row>
        <row r="1943">
          <cell r="C1943">
            <v>775690</v>
          </cell>
          <cell r="D1943" t="str">
            <v>Jakub</v>
          </cell>
          <cell r="E1943" t="str">
            <v>Keclík</v>
          </cell>
          <cell r="F1943" t="str">
            <v>Muž</v>
          </cell>
          <cell r="G1943" t="str">
            <v>011106/5944</v>
          </cell>
          <cell r="H1943" t="str">
            <v>Česká republika</v>
          </cell>
          <cell r="I1943" t="str">
            <v>Gen. Janouška</v>
          </cell>
          <cell r="J1943">
            <v>2823</v>
          </cell>
          <cell r="K1943" t="str">
            <v>Ostrava - Moravská Ostrava</v>
          </cell>
          <cell r="L1943">
            <v>70200</v>
          </cell>
          <cell r="M1943" t="str">
            <v>Moravskoslezský kraj</v>
          </cell>
          <cell r="N1943" t="str">
            <v>4,20774E+11</v>
          </cell>
          <cell r="O1943" t="str">
            <v>jiri.keclik@email.cz</v>
          </cell>
          <cell r="P1943">
            <v>37201</v>
          </cell>
          <cell r="Q1943">
            <v>13368526</v>
          </cell>
          <cell r="R1943" t="str">
            <v>Lítací jelen z.s.</v>
          </cell>
          <cell r="S1943" t="str">
            <v>Moravskoslezský kraj</v>
          </cell>
          <cell r="T1943" t="str">
            <v>SB</v>
          </cell>
        </row>
        <row r="1944">
          <cell r="C1944">
            <v>775691</v>
          </cell>
          <cell r="D1944" t="str">
            <v>Jiří</v>
          </cell>
          <cell r="E1944" t="str">
            <v>Keclík</v>
          </cell>
          <cell r="F1944" t="str">
            <v>Muž</v>
          </cell>
          <cell r="G1944" t="str">
            <v>530811/192</v>
          </cell>
          <cell r="H1944" t="str">
            <v>Česká republika</v>
          </cell>
          <cell r="I1944" t="str">
            <v>Gen. Janouška</v>
          </cell>
          <cell r="J1944">
            <v>2823</v>
          </cell>
          <cell r="K1944" t="str">
            <v>Ostrava - Moravská Ostrava</v>
          </cell>
          <cell r="L1944">
            <v>70200</v>
          </cell>
          <cell r="M1944" t="str">
            <v>Moravskoslezský kraj</v>
          </cell>
          <cell r="N1944" t="str">
            <v>4,20778E+11</v>
          </cell>
          <cell r="O1944" t="str">
            <v>jiri.keclik@email.cz</v>
          </cell>
          <cell r="P1944">
            <v>19582</v>
          </cell>
          <cell r="Q1944">
            <v>13368627</v>
          </cell>
          <cell r="R1944" t="str">
            <v>Lítací jelen z.s.</v>
          </cell>
          <cell r="S1944" t="str">
            <v>Moravskoslezský kraj</v>
          </cell>
          <cell r="T1944" t="str">
            <v>SB</v>
          </cell>
        </row>
        <row r="1945">
          <cell r="C1945">
            <v>775687</v>
          </cell>
          <cell r="D1945" t="str">
            <v>Jiří</v>
          </cell>
          <cell r="E1945" t="str">
            <v>Keclík</v>
          </cell>
          <cell r="F1945" t="str">
            <v>Muž</v>
          </cell>
          <cell r="G1945" t="str">
            <v>790418/5905</v>
          </cell>
          <cell r="H1945" t="str">
            <v>Česká republika</v>
          </cell>
          <cell r="I1945" t="str">
            <v>Karola Šmidkeho</v>
          </cell>
          <cell r="J1945">
            <v>1826</v>
          </cell>
          <cell r="K1945" t="str">
            <v>Ostrava - Poruba</v>
          </cell>
          <cell r="L1945">
            <v>70800</v>
          </cell>
          <cell r="M1945" t="str">
            <v>Moravskoslezský kraj</v>
          </cell>
          <cell r="N1945" t="str">
            <v>4,20604E+11</v>
          </cell>
          <cell r="O1945" t="str">
            <v>kazi.snb@email.cz</v>
          </cell>
          <cell r="P1945">
            <v>28963</v>
          </cell>
          <cell r="Q1945">
            <v>13367011</v>
          </cell>
          <cell r="R1945" t="str">
            <v>Lítací jelen z.s.</v>
          </cell>
          <cell r="S1945" t="str">
            <v>Moravskoslezský kraj</v>
          </cell>
          <cell r="T1945" t="str">
            <v>SB</v>
          </cell>
        </row>
        <row r="1946">
          <cell r="C1946">
            <v>888856</v>
          </cell>
          <cell r="D1946" t="str">
            <v>Adéla</v>
          </cell>
          <cell r="E1946" t="str">
            <v>Keclíková</v>
          </cell>
          <cell r="F1946" t="str">
            <v>Žena</v>
          </cell>
          <cell r="G1946" t="str">
            <v>056127/3559</v>
          </cell>
          <cell r="H1946" t="str">
            <v>Česká republika</v>
          </cell>
          <cell r="I1946" t="str">
            <v>K. Šmidkeho</v>
          </cell>
          <cell r="K1946" t="str">
            <v>Ostrava - Poruba (Česká republika)</v>
          </cell>
          <cell r="L1946">
            <v>70008</v>
          </cell>
          <cell r="N1946" t="str">
            <v>4,20603E+11</v>
          </cell>
          <cell r="O1946" t="str">
            <v>kazi.snb@email.cz</v>
          </cell>
          <cell r="P1946">
            <v>38683</v>
          </cell>
          <cell r="Q1946">
            <v>13366809</v>
          </cell>
          <cell r="R1946" t="str">
            <v>Lítací jelen z.s.</v>
          </cell>
          <cell r="S1946" t="str">
            <v>Moravskoslezský kraj</v>
          </cell>
          <cell r="T1946" t="str">
            <v>SB</v>
          </cell>
        </row>
        <row r="1947">
          <cell r="C1947">
            <v>888857</v>
          </cell>
          <cell r="D1947" t="str">
            <v>Barbora</v>
          </cell>
          <cell r="E1947" t="str">
            <v>Keclíková</v>
          </cell>
          <cell r="F1947" t="str">
            <v>Žena</v>
          </cell>
          <cell r="G1947" t="str">
            <v>056127/3548</v>
          </cell>
          <cell r="H1947" t="str">
            <v>Česká republika</v>
          </cell>
          <cell r="I1947" t="str">
            <v>Karola Šmidkeho</v>
          </cell>
          <cell r="J1947">
            <v>1826</v>
          </cell>
          <cell r="K1947" t="str">
            <v>Ostrava - Poruba</v>
          </cell>
          <cell r="L1947">
            <v>70800</v>
          </cell>
          <cell r="M1947" t="str">
            <v>Moravskoslezský kraj</v>
          </cell>
          <cell r="N1947" t="str">
            <v>4,2074E+11</v>
          </cell>
          <cell r="O1947" t="str">
            <v>kazi.snb@email.cz</v>
          </cell>
          <cell r="P1947">
            <v>38683</v>
          </cell>
          <cell r="Q1947">
            <v>13366910</v>
          </cell>
          <cell r="R1947" t="str">
            <v>Lítací jelen z.s.</v>
          </cell>
          <cell r="S1947" t="str">
            <v>Moravskoslezský kraj</v>
          </cell>
          <cell r="T1947" t="str">
            <v>SB</v>
          </cell>
        </row>
        <row r="1948">
          <cell r="D1948" t="str">
            <v>Marta</v>
          </cell>
          <cell r="E1948" t="str">
            <v>Keclíková</v>
          </cell>
          <cell r="F1948" t="str">
            <v>Žena</v>
          </cell>
          <cell r="G1948" t="str">
            <v>765523/5412</v>
          </cell>
          <cell r="H1948" t="str">
            <v>Česká republika</v>
          </cell>
          <cell r="I1948" t="str">
            <v>Karola Šmidkeho</v>
          </cell>
          <cell r="J1948">
            <v>1826</v>
          </cell>
          <cell r="K1948" t="str">
            <v>Ostrava - Poruba</v>
          </cell>
          <cell r="L1948">
            <v>70800</v>
          </cell>
          <cell r="M1948" t="str">
            <v>Moravskoslezský kraj</v>
          </cell>
          <cell r="O1948" t="str">
            <v>marta.kec@email.cz</v>
          </cell>
          <cell r="P1948">
            <v>27903</v>
          </cell>
          <cell r="Q1948">
            <v>15672981</v>
          </cell>
          <cell r="R1948" t="str">
            <v>Lítací jelen z.s.</v>
          </cell>
          <cell r="S1948" t="str">
            <v>Moravskoslezský kraj</v>
          </cell>
          <cell r="T1948" t="str">
            <v>SB</v>
          </cell>
        </row>
        <row r="1949">
          <cell r="D1949" t="str">
            <v>Adéla</v>
          </cell>
          <cell r="E1949" t="str">
            <v>Kečová</v>
          </cell>
          <cell r="F1949" t="str">
            <v>Žena</v>
          </cell>
          <cell r="G1949" t="str">
            <v>115107/1856</v>
          </cell>
          <cell r="H1949" t="str">
            <v>Česká republika</v>
          </cell>
          <cell r="I1949" t="str">
            <v>Jabloňová</v>
          </cell>
          <cell r="J1949">
            <v>603</v>
          </cell>
          <cell r="K1949" t="str">
            <v>Brno - Medlánky</v>
          </cell>
          <cell r="L1949">
            <v>62100</v>
          </cell>
          <cell r="M1949" t="str">
            <v>Jihomoravský kraj</v>
          </cell>
          <cell r="O1949" t="str">
            <v>kecova.adela@czechsnowboarding.cz</v>
          </cell>
          <cell r="P1949">
            <v>40550</v>
          </cell>
          <cell r="Q1949">
            <v>14753404</v>
          </cell>
          <cell r="R1949" t="str">
            <v>Český snowboarding z.s.</v>
          </cell>
          <cell r="S1949" t="str">
            <v>Hlavní město Praha</v>
          </cell>
          <cell r="T1949" t="str">
            <v>SB</v>
          </cell>
        </row>
        <row r="1950">
          <cell r="D1950" t="str">
            <v>Milan</v>
          </cell>
          <cell r="E1950" t="str">
            <v>Kédl</v>
          </cell>
          <cell r="F1950" t="str">
            <v>Muž</v>
          </cell>
          <cell r="G1950" t="str">
            <v>630509/2288</v>
          </cell>
          <cell r="H1950" t="str">
            <v>Česká republika</v>
          </cell>
          <cell r="I1950" t="str">
            <v>Slun. Náměstí</v>
          </cell>
          <cell r="K1950" t="str">
            <v>Praha 5 (Česká republika)</v>
          </cell>
          <cell r="L1950" t="str">
            <v>150 00</v>
          </cell>
          <cell r="O1950" t="str">
            <v>kedl@malcon.cz</v>
          </cell>
          <cell r="P1950">
            <v>23140</v>
          </cell>
          <cell r="Q1950">
            <v>12999926</v>
          </cell>
          <cell r="R1950" t="str">
            <v>Český snowboarding z.s.</v>
          </cell>
          <cell r="S1950" t="str">
            <v>Hlavní město Praha</v>
          </cell>
          <cell r="T1950" t="str">
            <v>SB</v>
          </cell>
        </row>
        <row r="1951">
          <cell r="C1951">
            <v>889190</v>
          </cell>
          <cell r="D1951" t="str">
            <v>Tereza</v>
          </cell>
          <cell r="E1951" t="str">
            <v>Kejíková</v>
          </cell>
          <cell r="F1951" t="str">
            <v>Žena</v>
          </cell>
          <cell r="G1951" t="str">
            <v>065719/8091</v>
          </cell>
          <cell r="H1951" t="str">
            <v>Česká republika</v>
          </cell>
          <cell r="I1951" t="str">
            <v>Grohova</v>
          </cell>
          <cell r="J1951">
            <v>132</v>
          </cell>
          <cell r="K1951" t="str">
            <v>Brno - Veveří</v>
          </cell>
          <cell r="L1951">
            <v>60200</v>
          </cell>
          <cell r="M1951" t="str">
            <v>Jihomoravský kraj</v>
          </cell>
          <cell r="O1951" t="str">
            <v>tereza.kejikova@czechsnowboarding.cz</v>
          </cell>
          <cell r="P1951">
            <v>38917</v>
          </cell>
          <cell r="Q1951">
            <v>14739256</v>
          </cell>
          <cell r="R1951" t="str">
            <v>Český snowboarding z.s.</v>
          </cell>
          <cell r="S1951" t="str">
            <v>Hlavní město Praha</v>
          </cell>
          <cell r="T1951" t="str">
            <v>SB</v>
          </cell>
        </row>
        <row r="1952">
          <cell r="D1952" t="str">
            <v>Boris</v>
          </cell>
          <cell r="E1952" t="str">
            <v>Kekely</v>
          </cell>
          <cell r="F1952" t="str">
            <v>Muž</v>
          </cell>
          <cell r="G1952" t="str">
            <v>101217/0511</v>
          </cell>
          <cell r="H1952" t="str">
            <v>Česká republika</v>
          </cell>
          <cell r="I1952" t="str">
            <v>Brněnaská</v>
          </cell>
          <cell r="K1952" t="str">
            <v>Židlochovice (Česká republika)</v>
          </cell>
          <cell r="L1952">
            <v>66701</v>
          </cell>
          <cell r="O1952" t="str">
            <v>kekely.boris@czechsnowboarding</v>
          </cell>
          <cell r="P1952">
            <v>40529</v>
          </cell>
          <cell r="Q1952">
            <v>14629021</v>
          </cell>
          <cell r="R1952" t="str">
            <v>Český snowboarding z.s.</v>
          </cell>
          <cell r="S1952" t="str">
            <v>Hlavní město Praha</v>
          </cell>
          <cell r="T1952" t="str">
            <v>SB</v>
          </cell>
        </row>
        <row r="1953">
          <cell r="D1953" t="str">
            <v>Ondřej</v>
          </cell>
          <cell r="E1953" t="str">
            <v>Kellner</v>
          </cell>
          <cell r="F1953" t="str">
            <v>Muž</v>
          </cell>
          <cell r="G1953" t="str">
            <v>890125/0985</v>
          </cell>
          <cell r="H1953" t="str">
            <v>Česká republika</v>
          </cell>
          <cell r="I1953" t="str">
            <v>Na Okrouhlici</v>
          </cell>
          <cell r="K1953" t="str">
            <v>Rokycany (Česká republika)</v>
          </cell>
          <cell r="L1953">
            <v>33701</v>
          </cell>
          <cell r="O1953" t="str">
            <v>kellner@ceskysnowboarding.cz</v>
          </cell>
          <cell r="P1953">
            <v>32533</v>
          </cell>
          <cell r="Q1953">
            <v>10883407</v>
          </cell>
          <cell r="R1953" t="str">
            <v>Český snowboarding z.s.</v>
          </cell>
          <cell r="S1953" t="str">
            <v>Hlavní město Praha</v>
          </cell>
          <cell r="T1953" t="str">
            <v>SB</v>
          </cell>
        </row>
        <row r="1954">
          <cell r="D1954" t="str">
            <v>Helena</v>
          </cell>
          <cell r="E1954" t="str">
            <v>Kelnarová</v>
          </cell>
          <cell r="F1954" t="str">
            <v>Žena</v>
          </cell>
          <cell r="G1954" t="str">
            <v>885809/6170</v>
          </cell>
          <cell r="H1954" t="str">
            <v>Česká republika</v>
          </cell>
          <cell r="I1954" t="str">
            <v>Kovářov</v>
          </cell>
          <cell r="J1954">
            <v>49</v>
          </cell>
          <cell r="K1954" t="str">
            <v>Potštát - Kovářov</v>
          </cell>
          <cell r="L1954">
            <v>75362</v>
          </cell>
          <cell r="M1954" t="str">
            <v>Olomoucký kraj</v>
          </cell>
          <cell r="O1954" t="str">
            <v>m@seznam.cz</v>
          </cell>
          <cell r="P1954">
            <v>32364</v>
          </cell>
          <cell r="Q1954">
            <v>13358927</v>
          </cell>
          <cell r="R1954" t="str">
            <v>Sportovní klub Větrný vrch z.s.</v>
          </cell>
          <cell r="S1954" t="str">
            <v>Pardubický kraj</v>
          </cell>
          <cell r="T1954" t="str">
            <v>SB</v>
          </cell>
        </row>
        <row r="1955">
          <cell r="D1955" t="str">
            <v>David</v>
          </cell>
          <cell r="E1955" t="str">
            <v>Kelner</v>
          </cell>
          <cell r="F1955" t="str">
            <v>Muž</v>
          </cell>
          <cell r="G1955" t="str">
            <v>050804/3822</v>
          </cell>
          <cell r="H1955" t="str">
            <v>Česká republika</v>
          </cell>
          <cell r="I1955" t="str">
            <v>Jana Maluchy</v>
          </cell>
          <cell r="J1955">
            <v>209</v>
          </cell>
          <cell r="K1955" t="str">
            <v>Ostrava - Dubina</v>
          </cell>
          <cell r="L1955">
            <v>70030</v>
          </cell>
          <cell r="M1955" t="str">
            <v>Moravskoslezský kraj</v>
          </cell>
          <cell r="O1955" t="str">
            <v>DAVID.KELNER@czechsnowboarding.cz</v>
          </cell>
          <cell r="P1955">
            <v>38568</v>
          </cell>
          <cell r="Q1955">
            <v>14707328</v>
          </cell>
          <cell r="R1955" t="str">
            <v>Český snowboarding z.s.</v>
          </cell>
          <cell r="S1955" t="str">
            <v>Hlavní město Praha</v>
          </cell>
          <cell r="T1955" t="str">
            <v>SB</v>
          </cell>
        </row>
        <row r="1956">
          <cell r="D1956" t="str">
            <v>Lukáš</v>
          </cell>
          <cell r="E1956" t="str">
            <v>Kendík</v>
          </cell>
          <cell r="F1956" t="str">
            <v>Muž</v>
          </cell>
          <cell r="G1956" t="str">
            <v>001112/3431</v>
          </cell>
          <cell r="H1956" t="str">
            <v>Česká republika</v>
          </cell>
          <cell r="I1956" t="str">
            <v>Krkonošská</v>
          </cell>
          <cell r="J1956">
            <v>579</v>
          </cell>
          <cell r="K1956" t="str">
            <v>Nová Paka</v>
          </cell>
          <cell r="L1956">
            <v>50901</v>
          </cell>
          <cell r="M1956" t="str">
            <v>Královéhradecký kraj</v>
          </cell>
          <cell r="N1956" t="str">
            <v>4,20607E+11</v>
          </cell>
          <cell r="O1956" t="str">
            <v>hana.kendikova@tiscali.cz</v>
          </cell>
          <cell r="P1956">
            <v>36842</v>
          </cell>
          <cell r="Q1956">
            <v>13636890</v>
          </cell>
          <cell r="R1956" t="str">
            <v>Neregistrovaní</v>
          </cell>
          <cell r="S1956" t="str">
            <v>Královéhradecký kraj</v>
          </cell>
          <cell r="T1956" t="str">
            <v>SB</v>
          </cell>
        </row>
        <row r="1957">
          <cell r="D1957" t="str">
            <v>Peter</v>
          </cell>
          <cell r="E1957" t="str">
            <v>Kenely</v>
          </cell>
          <cell r="F1957" t="str">
            <v>Muž</v>
          </cell>
          <cell r="G1957" t="str">
            <v>151001/0733</v>
          </cell>
          <cell r="H1957" t="str">
            <v>Česká republika</v>
          </cell>
          <cell r="I1957" t="str">
            <v>Brněnská</v>
          </cell>
          <cell r="J1957">
            <v>744</v>
          </cell>
          <cell r="K1957" t="str">
            <v>Židlochovice</v>
          </cell>
          <cell r="L1957">
            <v>66701</v>
          </cell>
          <cell r="M1957" t="str">
            <v>Jihomoravský kraj</v>
          </cell>
          <cell r="O1957" t="str">
            <v>kenely@czechsnowboarding.cz</v>
          </cell>
          <cell r="P1957">
            <v>42278</v>
          </cell>
          <cell r="Q1957">
            <v>14595069</v>
          </cell>
          <cell r="R1957" t="str">
            <v>SnowKidz z.s.</v>
          </cell>
          <cell r="S1957" t="str">
            <v>Hlavní město Praha</v>
          </cell>
          <cell r="T1957" t="str">
            <v>SB</v>
          </cell>
        </row>
        <row r="1958">
          <cell r="D1958" t="str">
            <v>Radek</v>
          </cell>
          <cell r="E1958" t="str">
            <v>Kepšta</v>
          </cell>
          <cell r="F1958" t="str">
            <v>Muž</v>
          </cell>
          <cell r="G1958" t="str">
            <v>760601/1809</v>
          </cell>
          <cell r="H1958" t="str">
            <v>Česká republika</v>
          </cell>
          <cell r="I1958" t="str">
            <v>Budovatelů</v>
          </cell>
          <cell r="K1958" t="str">
            <v>Cheb (Česká republika)</v>
          </cell>
          <cell r="L1958" t="str">
            <v>350 02</v>
          </cell>
          <cell r="O1958" t="str">
            <v>radekkepsta@czechsnowboarding.cz</v>
          </cell>
          <cell r="P1958">
            <v>27912</v>
          </cell>
          <cell r="Q1958">
            <v>13013060</v>
          </cell>
          <cell r="R1958" t="str">
            <v>Český snowboarding z.s.</v>
          </cell>
          <cell r="S1958" t="str">
            <v>Hlavní město Praha</v>
          </cell>
          <cell r="T1958" t="str">
            <v>SB</v>
          </cell>
        </row>
        <row r="1959">
          <cell r="D1959" t="str">
            <v>Karolína</v>
          </cell>
          <cell r="E1959" t="str">
            <v>Keresztešová</v>
          </cell>
          <cell r="F1959" t="str">
            <v>Žena</v>
          </cell>
          <cell r="G1959" t="str">
            <v>126126/0055</v>
          </cell>
          <cell r="H1959" t="str">
            <v>Česká republika</v>
          </cell>
          <cell r="I1959" t="str">
            <v>Rűckerova</v>
          </cell>
          <cell r="J1959">
            <v>344</v>
          </cell>
          <cell r="K1959" t="str">
            <v>Vimperk II</v>
          </cell>
          <cell r="L1959">
            <v>38501</v>
          </cell>
          <cell r="M1959" t="str">
            <v>Jihočeský kraj</v>
          </cell>
          <cell r="N1959" t="str">
            <v>4,2072E+11</v>
          </cell>
          <cell r="O1959" t="str">
            <v>jirka.keresztes@seznam.cz</v>
          </cell>
          <cell r="P1959">
            <v>41239</v>
          </cell>
          <cell r="Q1959">
            <v>16305393</v>
          </cell>
          <cell r="R1959" t="str">
            <v>SK SNOWRIDERS VIMPERK  z.s.</v>
          </cell>
          <cell r="S1959" t="str">
            <v>Jihočeský kraj</v>
          </cell>
          <cell r="T1959" t="str">
            <v>SB</v>
          </cell>
        </row>
        <row r="1960">
          <cell r="D1960" t="str">
            <v>Adam</v>
          </cell>
          <cell r="E1960" t="str">
            <v>Keřlík</v>
          </cell>
          <cell r="F1960" t="str">
            <v>Muž</v>
          </cell>
          <cell r="G1960" t="str">
            <v>010901/2035</v>
          </cell>
          <cell r="H1960" t="str">
            <v>Česká republika</v>
          </cell>
          <cell r="I1960" t="str">
            <v>Nýrská</v>
          </cell>
          <cell r="J1960">
            <v>351</v>
          </cell>
          <cell r="K1960" t="str">
            <v>Janovice nad Úhlavou</v>
          </cell>
          <cell r="L1960">
            <v>34021</v>
          </cell>
          <cell r="M1960" t="str">
            <v>Plzeňský kraj</v>
          </cell>
          <cell r="O1960" t="str">
            <v>adamkerlik@seznam.cz</v>
          </cell>
          <cell r="P1960">
            <v>37135</v>
          </cell>
          <cell r="Q1960">
            <v>13636284</v>
          </cell>
          <cell r="R1960" t="str">
            <v>Snow Rockets, z.s.</v>
          </cell>
          <cell r="S1960" t="str">
            <v>Plzeňský kraj</v>
          </cell>
          <cell r="T1960" t="str">
            <v>SB</v>
          </cell>
        </row>
        <row r="1961">
          <cell r="D1961" t="str">
            <v>Jan</v>
          </cell>
          <cell r="E1961" t="str">
            <v>Keszegh</v>
          </cell>
          <cell r="F1961" t="str">
            <v>Muž</v>
          </cell>
          <cell r="G1961" t="str">
            <v>000103/5936</v>
          </cell>
          <cell r="H1961" t="str">
            <v>Česká republika</v>
          </cell>
          <cell r="I1961" t="str">
            <v>Cholelova</v>
          </cell>
          <cell r="K1961" t="str">
            <v>Ostrava (Česká republika)</v>
          </cell>
          <cell r="L1961">
            <v>70030</v>
          </cell>
          <cell r="N1961" t="str">
            <v>4,20726E+11</v>
          </cell>
          <cell r="O1961" t="str">
            <v>jan.keszgh@czechsnowboarding.cz</v>
          </cell>
          <cell r="P1961">
            <v>36528</v>
          </cell>
          <cell r="Q1961">
            <v>14712176</v>
          </cell>
          <cell r="R1961" t="str">
            <v>Český snowboarding z.s.</v>
          </cell>
          <cell r="S1961" t="str">
            <v>Hlavní město Praha</v>
          </cell>
          <cell r="T1961" t="str">
            <v>SB</v>
          </cell>
        </row>
        <row r="1962">
          <cell r="D1962" t="str">
            <v>Daniela</v>
          </cell>
          <cell r="E1962" t="str">
            <v>Ketnerová</v>
          </cell>
          <cell r="F1962" t="str">
            <v>Žena</v>
          </cell>
          <cell r="G1962" t="str">
            <v>935822/1884</v>
          </cell>
          <cell r="H1962" t="str">
            <v>Česká republika</v>
          </cell>
          <cell r="I1962" t="str">
            <v>Na Zvoničce</v>
          </cell>
          <cell r="J1962">
            <v>56</v>
          </cell>
          <cell r="K1962" t="str">
            <v>Praha - Podolí</v>
          </cell>
          <cell r="L1962">
            <v>14700</v>
          </cell>
          <cell r="M1962" t="str">
            <v>Hlavní město Praha</v>
          </cell>
          <cell r="O1962" t="str">
            <v>danca.ketnerova@centrum.cz</v>
          </cell>
          <cell r="P1962">
            <v>34203</v>
          </cell>
          <cell r="Q1962">
            <v>13405508</v>
          </cell>
          <cell r="R1962" t="str">
            <v>Český snowboarding z.s.</v>
          </cell>
          <cell r="S1962" t="str">
            <v>Hlavní město Praha</v>
          </cell>
          <cell r="T1962" t="str">
            <v>SB</v>
          </cell>
        </row>
        <row r="1963">
          <cell r="D1963" t="str">
            <v>Amalie</v>
          </cell>
          <cell r="E1963" t="str">
            <v>Khallouf</v>
          </cell>
          <cell r="F1963" t="str">
            <v>Žena</v>
          </cell>
          <cell r="G1963" t="str">
            <v>135915/0364</v>
          </cell>
          <cell r="H1963" t="str">
            <v>Česká republika</v>
          </cell>
          <cell r="I1963" t="str">
            <v>V zahradách</v>
          </cell>
          <cell r="J1963">
            <v>2462</v>
          </cell>
          <cell r="K1963" t="str">
            <v>Praha - Libeň</v>
          </cell>
          <cell r="L1963">
            <v>18000</v>
          </cell>
          <cell r="M1963" t="str">
            <v>Hlavní město Praha</v>
          </cell>
          <cell r="O1963" t="str">
            <v>ivaliba@seznam.cz</v>
          </cell>
          <cell r="P1963">
            <v>41532</v>
          </cell>
          <cell r="Q1963">
            <v>14144223</v>
          </cell>
          <cell r="R1963" t="str">
            <v>SK LOQUITA' S, z. s.</v>
          </cell>
          <cell r="S1963" t="str">
            <v>Královéhradecký kraj</v>
          </cell>
          <cell r="T1963" t="str">
            <v>ZL</v>
          </cell>
        </row>
        <row r="1964">
          <cell r="D1964" t="str">
            <v>Adam</v>
          </cell>
          <cell r="E1964" t="str">
            <v>Kheil</v>
          </cell>
          <cell r="F1964" t="str">
            <v>Muž</v>
          </cell>
          <cell r="G1964" t="str">
            <v>930628/0082</v>
          </cell>
          <cell r="H1964" t="str">
            <v>Česká republika</v>
          </cell>
          <cell r="I1964" t="str">
            <v>Studentská</v>
          </cell>
          <cell r="J1964">
            <v>276</v>
          </cell>
          <cell r="K1964" t="str">
            <v>Vejprnice</v>
          </cell>
          <cell r="L1964">
            <v>33027</v>
          </cell>
          <cell r="M1964" t="str">
            <v>Plzeňský kraj</v>
          </cell>
          <cell r="O1964" t="str">
            <v>kheil@ceskysnowboarding.cz</v>
          </cell>
          <cell r="P1964">
            <v>34148</v>
          </cell>
          <cell r="Q1964">
            <v>11474905</v>
          </cell>
          <cell r="R1964" t="str">
            <v>Český snowboarding z.s.</v>
          </cell>
          <cell r="S1964" t="str">
            <v>Hlavní město Praha</v>
          </cell>
          <cell r="T1964" t="str">
            <v>SB</v>
          </cell>
        </row>
        <row r="1965">
          <cell r="D1965" t="str">
            <v>Petr</v>
          </cell>
          <cell r="E1965" t="str">
            <v>Kheil</v>
          </cell>
          <cell r="F1965" t="str">
            <v>Muž</v>
          </cell>
          <cell r="G1965" t="str">
            <v>821213/2170</v>
          </cell>
          <cell r="H1965" t="str">
            <v>Česká republika</v>
          </cell>
          <cell r="I1965" t="str">
            <v>Studentská</v>
          </cell>
          <cell r="J1965">
            <v>276</v>
          </cell>
          <cell r="K1965" t="str">
            <v>Vejprnice</v>
          </cell>
          <cell r="L1965">
            <v>33027</v>
          </cell>
          <cell r="M1965" t="str">
            <v>Plzeňský kraj</v>
          </cell>
          <cell r="O1965" t="str">
            <v>kheil@ceskysnowboarding.cz</v>
          </cell>
          <cell r="P1965">
            <v>30298</v>
          </cell>
          <cell r="Q1965">
            <v>10867037</v>
          </cell>
          <cell r="R1965" t="str">
            <v>Český snowboarding z.s.</v>
          </cell>
          <cell r="S1965" t="str">
            <v>Hlavní město Praha</v>
          </cell>
          <cell r="T1965" t="str">
            <v>SB</v>
          </cell>
        </row>
        <row r="1966">
          <cell r="D1966" t="str">
            <v>Veronika</v>
          </cell>
          <cell r="E1966" t="str">
            <v>Khomová</v>
          </cell>
          <cell r="F1966" t="str">
            <v>Žena</v>
          </cell>
          <cell r="G1966" t="str">
            <v>866204/3335</v>
          </cell>
          <cell r="H1966" t="str">
            <v>Česká republika</v>
          </cell>
          <cell r="I1966" t="str">
            <v>Albertova</v>
          </cell>
          <cell r="K1966" t="str">
            <v>Hradec Králové (Česká republika)</v>
          </cell>
          <cell r="L1966">
            <v>50002</v>
          </cell>
          <cell r="O1966" t="str">
            <v>Ronie.hradec@gmail.com</v>
          </cell>
          <cell r="P1966">
            <v>31750</v>
          </cell>
          <cell r="Q1966">
            <v>13391461</v>
          </cell>
          <cell r="R1966" t="str">
            <v>Český snowboarding z.s.</v>
          </cell>
          <cell r="S1966" t="str">
            <v>Hlavní město Praha</v>
          </cell>
          <cell r="T1966" t="str">
            <v>SB</v>
          </cell>
        </row>
        <row r="1967">
          <cell r="D1967" t="str">
            <v>Václav</v>
          </cell>
          <cell r="E1967" t="str">
            <v>Kicberger</v>
          </cell>
          <cell r="F1967" t="str">
            <v>Muž</v>
          </cell>
          <cell r="G1967" t="str">
            <v>020502/4083</v>
          </cell>
          <cell r="H1967" t="str">
            <v>Česká republika</v>
          </cell>
          <cell r="I1967" t="str">
            <v>nám. Svobody</v>
          </cell>
          <cell r="J1967">
            <v>119</v>
          </cell>
          <cell r="K1967" t="str">
            <v>Blučina</v>
          </cell>
          <cell r="L1967">
            <v>66456</v>
          </cell>
          <cell r="M1967" t="str">
            <v>Jihomoravský kraj</v>
          </cell>
          <cell r="N1967" t="str">
            <v>4,20728E+11</v>
          </cell>
          <cell r="O1967" t="str">
            <v>kicberger@gmail.com</v>
          </cell>
          <cell r="P1967">
            <v>37378</v>
          </cell>
          <cell r="Q1967">
            <v>14527876</v>
          </cell>
          <cell r="R1967" t="str">
            <v>Czech Snowboard Team z.s.</v>
          </cell>
          <cell r="S1967" t="str">
            <v>Hlavní město Praha</v>
          </cell>
          <cell r="T1967" t="str">
            <v>SB</v>
          </cell>
        </row>
        <row r="1968">
          <cell r="D1968" t="str">
            <v>Simona</v>
          </cell>
          <cell r="E1968" t="str">
            <v>Kieselová</v>
          </cell>
          <cell r="F1968" t="str">
            <v>Žena</v>
          </cell>
          <cell r="G1968" t="str">
            <v>085417/8842</v>
          </cell>
          <cell r="H1968" t="str">
            <v>Česká republika</v>
          </cell>
          <cell r="I1968" t="str">
            <v>Sloup</v>
          </cell>
          <cell r="K1968" t="str">
            <v>Brno (Česká republika)</v>
          </cell>
          <cell r="L1968">
            <v>63500</v>
          </cell>
          <cell r="O1968" t="str">
            <v>anpech@atlas.cz</v>
          </cell>
          <cell r="P1968">
            <v>39555</v>
          </cell>
          <cell r="Q1968">
            <v>14580218</v>
          </cell>
          <cell r="R1968" t="str">
            <v>SnowKidz z.s.</v>
          </cell>
          <cell r="S1968" t="str">
            <v>Hlavní město Praha</v>
          </cell>
          <cell r="T1968" t="str">
            <v>SB</v>
          </cell>
        </row>
        <row r="1969">
          <cell r="D1969" t="str">
            <v>Daniel</v>
          </cell>
          <cell r="E1969" t="str">
            <v>Kijkov</v>
          </cell>
          <cell r="F1969" t="str">
            <v>Muž</v>
          </cell>
          <cell r="G1969" t="str">
            <v>900509/4307</v>
          </cell>
          <cell r="H1969" t="str">
            <v>Česká republika</v>
          </cell>
          <cell r="I1969" t="str">
            <v>Nad lomem</v>
          </cell>
          <cell r="J1969">
            <v>1299</v>
          </cell>
          <cell r="K1969" t="str">
            <v>Praha - Braník</v>
          </cell>
          <cell r="L1969">
            <v>14700</v>
          </cell>
          <cell r="M1969" t="str">
            <v>Hlavní město Praha</v>
          </cell>
          <cell r="O1969" t="str">
            <v>dankijkov@gmail.com</v>
          </cell>
          <cell r="P1969">
            <v>33002</v>
          </cell>
          <cell r="Q1969">
            <v>13405609</v>
          </cell>
          <cell r="R1969" t="str">
            <v>Český snowboarding z.s.</v>
          </cell>
          <cell r="S1969" t="str">
            <v>Hlavní město Praha</v>
          </cell>
          <cell r="T1969" t="str">
            <v>SB</v>
          </cell>
        </row>
        <row r="1970">
          <cell r="C1970">
            <v>889360</v>
          </cell>
          <cell r="D1970" t="str">
            <v>Alžběta</v>
          </cell>
          <cell r="E1970" t="str">
            <v>Kilkovská</v>
          </cell>
          <cell r="F1970" t="str">
            <v>Žena</v>
          </cell>
          <cell r="G1970" t="str">
            <v>086205/5337</v>
          </cell>
          <cell r="H1970" t="str">
            <v>Česká republika</v>
          </cell>
          <cell r="I1970" t="str">
            <v>Velká Dlážka</v>
          </cell>
          <cell r="J1970">
            <v>2776</v>
          </cell>
          <cell r="K1970" t="str">
            <v>Přerov I-Město</v>
          </cell>
          <cell r="L1970">
            <v>75002</v>
          </cell>
          <cell r="M1970" t="str">
            <v>Olomoucký kraj</v>
          </cell>
          <cell r="O1970" t="str">
            <v>kilkovska@czechsnowboarding.cz</v>
          </cell>
          <cell r="P1970">
            <v>39787</v>
          </cell>
          <cell r="Q1970">
            <v>14594463</v>
          </cell>
          <cell r="R1970" t="str">
            <v>SnowKidz z.s.</v>
          </cell>
          <cell r="S1970" t="str">
            <v>Hlavní město Praha</v>
          </cell>
          <cell r="T1970" t="str">
            <v>SB</v>
          </cell>
        </row>
        <row r="1971">
          <cell r="C1971">
            <v>774315</v>
          </cell>
          <cell r="D1971" t="str">
            <v>Miroslav</v>
          </cell>
          <cell r="E1971" t="str">
            <v>Kindl</v>
          </cell>
          <cell r="F1971" t="str">
            <v>Muž</v>
          </cell>
          <cell r="G1971" t="str">
            <v>790109/2463</v>
          </cell>
          <cell r="H1971" t="str">
            <v>Česká republika</v>
          </cell>
          <cell r="I1971" t="str">
            <v>Karolíny Světlé</v>
          </cell>
          <cell r="J1971">
            <v>3542</v>
          </cell>
          <cell r="K1971" t="str">
            <v>Chomutov</v>
          </cell>
          <cell r="L1971">
            <v>43001</v>
          </cell>
          <cell r="M1971" t="str">
            <v>Ústecký kraj</v>
          </cell>
          <cell r="O1971" t="str">
            <v>kindl@sportclub2000.eu</v>
          </cell>
          <cell r="P1971">
            <v>28864</v>
          </cell>
          <cell r="Q1971">
            <v>10417908</v>
          </cell>
          <cell r="R1971" t="str">
            <v>Sport Club 2000, z.s.</v>
          </cell>
          <cell r="S1971" t="str">
            <v>Ústecký kraj</v>
          </cell>
          <cell r="T1971" t="str">
            <v>SB</v>
          </cell>
        </row>
        <row r="1972">
          <cell r="D1972" t="str">
            <v>Nick</v>
          </cell>
          <cell r="E1972" t="str">
            <v>Kirjakovský</v>
          </cell>
          <cell r="F1972" t="str">
            <v>Muž</v>
          </cell>
          <cell r="G1972" t="str">
            <v>930419/3866</v>
          </cell>
          <cell r="H1972" t="str">
            <v>Česká republika</v>
          </cell>
          <cell r="I1972" t="str">
            <v>Dolní Branná</v>
          </cell>
          <cell r="J1972">
            <v>324</v>
          </cell>
          <cell r="K1972" t="str">
            <v>Dolní Branná</v>
          </cell>
          <cell r="L1972">
            <v>54362</v>
          </cell>
          <cell r="M1972" t="str">
            <v>Královéhradecký kraj</v>
          </cell>
          <cell r="O1972" t="str">
            <v>kirjakovsky@ceskysnowboarding.cz</v>
          </cell>
          <cell r="P1972">
            <v>34078</v>
          </cell>
          <cell r="Q1972">
            <v>10897753</v>
          </cell>
          <cell r="R1972" t="str">
            <v>Český snowboarding z.s.</v>
          </cell>
          <cell r="S1972" t="str">
            <v>Hlavní město Praha</v>
          </cell>
          <cell r="T1972" t="str">
            <v>SB</v>
          </cell>
        </row>
        <row r="1973">
          <cell r="D1973" t="str">
            <v>David</v>
          </cell>
          <cell r="E1973" t="str">
            <v>Kirnig</v>
          </cell>
          <cell r="F1973" t="str">
            <v>Muž</v>
          </cell>
          <cell r="G1973" t="str">
            <v>970110/3863</v>
          </cell>
          <cell r="H1973" t="str">
            <v>Česká republika</v>
          </cell>
          <cell r="I1973" t="str">
            <v>Etrichova</v>
          </cell>
          <cell r="K1973" t="str">
            <v>Trutnov (Česká republika)</v>
          </cell>
          <cell r="L1973">
            <v>54101</v>
          </cell>
          <cell r="O1973" t="str">
            <v>david.kirnig@seznam.cz</v>
          </cell>
          <cell r="P1973">
            <v>35440</v>
          </cell>
          <cell r="Q1973">
            <v>13410558</v>
          </cell>
          <cell r="R1973" t="str">
            <v>Freeski klub Praha, z.s.</v>
          </cell>
          <cell r="S1973" t="str">
            <v>Hlavní město Praha</v>
          </cell>
          <cell r="T1973" t="str">
            <v>SB</v>
          </cell>
        </row>
        <row r="1974">
          <cell r="D1974" t="str">
            <v>Michal</v>
          </cell>
          <cell r="E1974" t="str">
            <v>Kišš</v>
          </cell>
          <cell r="F1974" t="str">
            <v>Muž</v>
          </cell>
          <cell r="G1974" t="str">
            <v>930219/5914</v>
          </cell>
          <cell r="H1974" t="str">
            <v>Česká republika</v>
          </cell>
          <cell r="I1974" t="str">
            <v>Lumírova</v>
          </cell>
          <cell r="J1974">
            <v>487</v>
          </cell>
          <cell r="K1974" t="str">
            <v>Ostrava - Výškovice</v>
          </cell>
          <cell r="L1974">
            <v>70030</v>
          </cell>
          <cell r="M1974" t="str">
            <v>Moravskoslezský kraj</v>
          </cell>
          <cell r="N1974" t="str">
            <v>4,20733E+11</v>
          </cell>
          <cell r="O1974" t="str">
            <v>michal.kiss@czechsnowboarding.cz</v>
          </cell>
          <cell r="P1974">
            <v>34019</v>
          </cell>
          <cell r="Q1974">
            <v>14706621</v>
          </cell>
          <cell r="R1974" t="str">
            <v>Český snowboarding z.s.</v>
          </cell>
          <cell r="S1974" t="str">
            <v>Hlavní město Praha</v>
          </cell>
          <cell r="T1974" t="str">
            <v>SB</v>
          </cell>
        </row>
        <row r="1975">
          <cell r="D1975" t="str">
            <v>Veronika</v>
          </cell>
          <cell r="E1975" t="str">
            <v>Kittelová</v>
          </cell>
          <cell r="F1975" t="str">
            <v>Žena</v>
          </cell>
          <cell r="G1975" t="str">
            <v>876229/2737</v>
          </cell>
          <cell r="H1975" t="str">
            <v>Česká republika</v>
          </cell>
          <cell r="I1975" t="str">
            <v>Josefův Důl</v>
          </cell>
          <cell r="J1975">
            <v>338</v>
          </cell>
          <cell r="K1975" t="str">
            <v>Josefův Důl</v>
          </cell>
          <cell r="L1975">
            <v>46844</v>
          </cell>
          <cell r="M1975" t="str">
            <v>Liberecký kraj</v>
          </cell>
          <cell r="N1975" t="str">
            <v>4,20724E+11</v>
          </cell>
          <cell r="O1975" t="str">
            <v>verca.kit@gmail.com</v>
          </cell>
          <cell r="P1975">
            <v>32140</v>
          </cell>
          <cell r="Q1975">
            <v>14430876</v>
          </cell>
          <cell r="R1975" t="str">
            <v>Snowbeasts z.s.</v>
          </cell>
          <cell r="S1975" t="str">
            <v>Liberecký kraj</v>
          </cell>
          <cell r="T1975" t="str">
            <v>SB</v>
          </cell>
        </row>
        <row r="1976">
          <cell r="D1976" t="str">
            <v>Martin</v>
          </cell>
          <cell r="E1976" t="str">
            <v>Klačko</v>
          </cell>
          <cell r="F1976" t="str">
            <v>Muž</v>
          </cell>
          <cell r="G1976" t="str">
            <v>571115/0797</v>
          </cell>
          <cell r="H1976" t="str">
            <v>Česká republika</v>
          </cell>
          <cell r="I1976" t="str">
            <v>Blatno</v>
          </cell>
          <cell r="K1976" t="str">
            <v>Blatno (Česká republika)</v>
          </cell>
          <cell r="L1976">
            <v>43001</v>
          </cell>
          <cell r="O1976" t="str">
            <v>klacko@sportclub2000.eu</v>
          </cell>
          <cell r="P1976">
            <v>21139</v>
          </cell>
          <cell r="Q1976">
            <v>10490656</v>
          </cell>
          <cell r="R1976" t="str">
            <v>Sport Club 2000, z.s.</v>
          </cell>
          <cell r="S1976" t="str">
            <v>Ústecký kraj</v>
          </cell>
          <cell r="T1976" t="str">
            <v>SB</v>
          </cell>
        </row>
        <row r="1977">
          <cell r="D1977" t="str">
            <v>Petr</v>
          </cell>
          <cell r="E1977" t="str">
            <v>Kladiva</v>
          </cell>
          <cell r="F1977" t="str">
            <v>Muž</v>
          </cell>
          <cell r="G1977" t="str">
            <v>670704/0626</v>
          </cell>
          <cell r="H1977" t="str">
            <v>Česká republika</v>
          </cell>
          <cell r="I1977" t="str">
            <v>Mírové nam.</v>
          </cell>
          <cell r="K1977" t="str">
            <v>Kadaň (Česká republika)</v>
          </cell>
          <cell r="L1977">
            <v>43102</v>
          </cell>
          <cell r="O1977" t="str">
            <v>petr.kladiva@maxklinovec.club</v>
          </cell>
          <cell r="P1977">
            <v>24657</v>
          </cell>
          <cell r="Q1977">
            <v>10579673</v>
          </cell>
          <cell r="R1977" t="str">
            <v>Max Klínovec z.s.</v>
          </cell>
          <cell r="S1977" t="str">
            <v>Ústecký kraj</v>
          </cell>
          <cell r="T1977" t="str">
            <v>SB</v>
          </cell>
        </row>
        <row r="1978">
          <cell r="D1978" t="str">
            <v>Martin</v>
          </cell>
          <cell r="E1978" t="str">
            <v>Klapal</v>
          </cell>
          <cell r="F1978" t="str">
            <v>Muž</v>
          </cell>
          <cell r="G1978" t="str">
            <v>040305/5565</v>
          </cell>
          <cell r="H1978" t="str">
            <v>Česká republika</v>
          </cell>
          <cell r="I1978" t="str">
            <v>Mirošovská</v>
          </cell>
          <cell r="J1978">
            <v>929</v>
          </cell>
          <cell r="K1978" t="str">
            <v>Praha - Háje</v>
          </cell>
          <cell r="L1978">
            <v>14900</v>
          </cell>
          <cell r="M1978" t="str">
            <v>Hlavní město Praha</v>
          </cell>
          <cell r="N1978" t="str">
            <v>4,20775E+11</v>
          </cell>
          <cell r="O1978" t="str">
            <v>tereza.klapalova@volny.cz</v>
          </cell>
          <cell r="P1978">
            <v>38051</v>
          </cell>
          <cell r="Q1978">
            <v>14873743</v>
          </cell>
          <cell r="R1978" t="str">
            <v>Neregistrovaní</v>
          </cell>
          <cell r="S1978" t="str">
            <v>Hlavní město Praha</v>
          </cell>
          <cell r="T1978" t="str">
            <v>SB</v>
          </cell>
        </row>
        <row r="1979">
          <cell r="D1979" t="str">
            <v>Zbyněk</v>
          </cell>
          <cell r="E1979" t="str">
            <v>Klapil</v>
          </cell>
          <cell r="F1979" t="str">
            <v>Muž</v>
          </cell>
          <cell r="G1979" t="str">
            <v>770517/5324</v>
          </cell>
          <cell r="H1979" t="str">
            <v>Česká republika</v>
          </cell>
          <cell r="I1979" t="str">
            <v>Horní lán</v>
          </cell>
          <cell r="J1979">
            <v>1327</v>
          </cell>
          <cell r="K1979" t="str">
            <v>Olomouc - Nová Ulice</v>
          </cell>
          <cell r="L1979">
            <v>77900</v>
          </cell>
          <cell r="M1979" t="str">
            <v>Olomoucký kraj</v>
          </cell>
          <cell r="O1979" t="str">
            <v>zbyneklapka@gmail.com</v>
          </cell>
          <cell r="P1979">
            <v>28262</v>
          </cell>
          <cell r="Q1979">
            <v>14654178</v>
          </cell>
          <cell r="R1979" t="str">
            <v>Český snowboarding z.s.</v>
          </cell>
          <cell r="S1979" t="str">
            <v>Hlavní město Praha</v>
          </cell>
          <cell r="T1979" t="str">
            <v>SB</v>
          </cell>
        </row>
        <row r="1980">
          <cell r="C1980">
            <v>775694</v>
          </cell>
          <cell r="D1980" t="str">
            <v>Petr</v>
          </cell>
          <cell r="E1980" t="str">
            <v>Klapka</v>
          </cell>
          <cell r="F1980" t="str">
            <v>Muž</v>
          </cell>
          <cell r="G1980" t="str">
            <v>670123/0041</v>
          </cell>
          <cell r="H1980" t="str">
            <v>Česká republika</v>
          </cell>
          <cell r="I1980" t="str">
            <v>Křížkovského</v>
          </cell>
          <cell r="J1980">
            <v>1662</v>
          </cell>
          <cell r="K1980" t="str">
            <v>Šternberk</v>
          </cell>
          <cell r="L1980">
            <v>78501</v>
          </cell>
          <cell r="M1980" t="str">
            <v>Olomoucký kraj</v>
          </cell>
          <cell r="N1980" t="str">
            <v>4,20605E+11</v>
          </cell>
          <cell r="O1980" t="str">
            <v>pklapka@vision.cz</v>
          </cell>
          <cell r="P1980">
            <v>24495</v>
          </cell>
          <cell r="Q1980">
            <v>13672357</v>
          </cell>
          <cell r="R1980" t="str">
            <v>Lítací jelen z.s.</v>
          </cell>
          <cell r="S1980" t="str">
            <v>Moravskoslezský kraj</v>
          </cell>
          <cell r="T1980" t="str">
            <v>SB</v>
          </cell>
        </row>
        <row r="1981">
          <cell r="D1981" t="str">
            <v>Kateřina</v>
          </cell>
          <cell r="E1981" t="str">
            <v>Klápová</v>
          </cell>
          <cell r="F1981" t="str">
            <v>Žena</v>
          </cell>
          <cell r="G1981" t="str">
            <v>735325/0168</v>
          </cell>
          <cell r="H1981" t="str">
            <v>Česká republika</v>
          </cell>
          <cell r="I1981" t="str">
            <v>Vorařská</v>
          </cell>
          <cell r="J1981">
            <v>2075</v>
          </cell>
          <cell r="K1981" t="str">
            <v>Praha - Modřany</v>
          </cell>
          <cell r="L1981">
            <v>14300</v>
          </cell>
          <cell r="M1981" t="str">
            <v>Hlavní město Praha</v>
          </cell>
          <cell r="O1981" t="str">
            <v>katerinaklapova@ceskysnowboarding.cz</v>
          </cell>
          <cell r="P1981">
            <v>26748</v>
          </cell>
          <cell r="Q1981">
            <v>13016696</v>
          </cell>
          <cell r="R1981" t="str">
            <v>Český snowboarding z.s.</v>
          </cell>
          <cell r="S1981" t="str">
            <v>Hlavní město Praha</v>
          </cell>
          <cell r="T1981" t="str">
            <v>SB</v>
          </cell>
        </row>
        <row r="1982">
          <cell r="D1982" t="str">
            <v>Petr</v>
          </cell>
          <cell r="E1982" t="str">
            <v>Klasna</v>
          </cell>
          <cell r="F1982" t="str">
            <v>Muž</v>
          </cell>
          <cell r="G1982" t="str">
            <v>840928/0429</v>
          </cell>
          <cell r="H1982" t="str">
            <v>Česká republika</v>
          </cell>
          <cell r="I1982" t="str">
            <v>U Sluncové</v>
          </cell>
          <cell r="J1982">
            <v>611</v>
          </cell>
          <cell r="K1982" t="str">
            <v>Praha - Karlín</v>
          </cell>
          <cell r="L1982">
            <v>18600</v>
          </cell>
          <cell r="M1982" t="str">
            <v>Hlavní město Praha</v>
          </cell>
          <cell r="O1982" t="str">
            <v>petrklasna@ceskysnowboarding.cz</v>
          </cell>
          <cell r="P1982">
            <v>30953</v>
          </cell>
          <cell r="Q1982">
            <v>13010232</v>
          </cell>
          <cell r="R1982" t="str">
            <v>Český snowboarding z.s.</v>
          </cell>
          <cell r="S1982" t="str">
            <v>Hlavní město Praha</v>
          </cell>
          <cell r="T1982" t="str">
            <v>SB</v>
          </cell>
        </row>
        <row r="1983">
          <cell r="D1983" t="str">
            <v>Jan</v>
          </cell>
          <cell r="E1983" t="str">
            <v>Klaška</v>
          </cell>
          <cell r="F1983" t="str">
            <v>Muž</v>
          </cell>
          <cell r="G1983" t="str">
            <v>810902/1404</v>
          </cell>
          <cell r="H1983" t="str">
            <v>Česká republika</v>
          </cell>
          <cell r="I1983" t="str">
            <v>arch. Teplého</v>
          </cell>
          <cell r="K1983" t="str">
            <v>Jindřichův Hradec (Česká republika)</v>
          </cell>
          <cell r="L1983" t="str">
            <v>377 01</v>
          </cell>
          <cell r="O1983" t="str">
            <v>klaska@ceskysnowboarding.cz</v>
          </cell>
          <cell r="P1983">
            <v>29831</v>
          </cell>
          <cell r="Q1983">
            <v>10415076</v>
          </cell>
          <cell r="R1983" t="str">
            <v>Český snowboarding z.s.</v>
          </cell>
          <cell r="S1983" t="str">
            <v>Hlavní město Praha</v>
          </cell>
          <cell r="T1983" t="str">
            <v>SB</v>
          </cell>
        </row>
        <row r="1984">
          <cell r="D1984" t="str">
            <v>Tomáš</v>
          </cell>
          <cell r="E1984" t="str">
            <v>Klaudijer</v>
          </cell>
          <cell r="F1984" t="str">
            <v>Muž</v>
          </cell>
          <cell r="G1984" t="str">
            <v>900829/5175</v>
          </cell>
          <cell r="H1984" t="str">
            <v>Česká republika</v>
          </cell>
          <cell r="I1984" t="str">
            <v>Bořetická</v>
          </cell>
          <cell r="J1984">
            <v>4133</v>
          </cell>
          <cell r="K1984" t="str">
            <v>Brno - Židenice</v>
          </cell>
          <cell r="L1984">
            <v>62800</v>
          </cell>
          <cell r="M1984" t="str">
            <v>Jihomoravský kraj</v>
          </cell>
          <cell r="O1984" t="str">
            <v>klaudijer.tomas@czechsnowboarding.cz</v>
          </cell>
          <cell r="P1984">
            <v>33114</v>
          </cell>
          <cell r="Q1984">
            <v>14630132</v>
          </cell>
          <cell r="R1984" t="str">
            <v>Český snowboarding z.s.</v>
          </cell>
          <cell r="S1984" t="str">
            <v>Hlavní město Praha</v>
          </cell>
          <cell r="T1984" t="str">
            <v>SB</v>
          </cell>
        </row>
        <row r="1985">
          <cell r="D1985" t="str">
            <v>Hana</v>
          </cell>
          <cell r="E1985" t="str">
            <v>Klečková</v>
          </cell>
          <cell r="F1985" t="str">
            <v>Žena</v>
          </cell>
          <cell r="G1985" t="str">
            <v>075702/0385</v>
          </cell>
          <cell r="H1985" t="str">
            <v>Česká republika</v>
          </cell>
          <cell r="I1985" t="str">
            <v>Papírenská</v>
          </cell>
          <cell r="J1985">
            <v>747</v>
          </cell>
          <cell r="K1985" t="str">
            <v>Paskov</v>
          </cell>
          <cell r="L1985">
            <v>73921</v>
          </cell>
          <cell r="M1985" t="str">
            <v>Moravskoslezský kraj</v>
          </cell>
          <cell r="N1985" t="str">
            <v>4,20607E+11</v>
          </cell>
          <cell r="O1985" t="str">
            <v>hana.kleckova@czechsnowboarding.cz</v>
          </cell>
          <cell r="P1985">
            <v>39265</v>
          </cell>
          <cell r="Q1985">
            <v>14721573</v>
          </cell>
          <cell r="R1985" t="str">
            <v>Český snowboarding z.s.</v>
          </cell>
          <cell r="S1985" t="str">
            <v>Hlavní město Praha</v>
          </cell>
          <cell r="T1985" t="str">
            <v>SB</v>
          </cell>
        </row>
        <row r="1986">
          <cell r="C1986">
            <v>775717</v>
          </cell>
          <cell r="D1986" t="str">
            <v>Jonáš</v>
          </cell>
          <cell r="E1986" t="str">
            <v>Klein</v>
          </cell>
          <cell r="F1986" t="str">
            <v>Muž</v>
          </cell>
          <cell r="G1986" t="str">
            <v>080325/4529</v>
          </cell>
          <cell r="H1986" t="str">
            <v>Česká republika</v>
          </cell>
          <cell r="I1986" t="str">
            <v>Rooseveltova</v>
          </cell>
          <cell r="J1986">
            <v>575</v>
          </cell>
          <cell r="K1986" t="str">
            <v>Praha - Bubeneč</v>
          </cell>
          <cell r="L1986">
            <v>16000</v>
          </cell>
          <cell r="M1986" t="str">
            <v>Hlavní město Praha</v>
          </cell>
          <cell r="N1986" t="str">
            <v>4,20602E+11</v>
          </cell>
          <cell r="O1986" t="str">
            <v>jonasklein@seznam.cz</v>
          </cell>
          <cell r="P1986">
            <v>39532</v>
          </cell>
          <cell r="Q1986">
            <v>14086124</v>
          </cell>
          <cell r="R1986" t="str">
            <v>100. Hard, z.s.</v>
          </cell>
          <cell r="S1986" t="str">
            <v>Středočeský kraj</v>
          </cell>
          <cell r="T1986" t="str">
            <v>SB</v>
          </cell>
        </row>
        <row r="1987">
          <cell r="D1987" t="str">
            <v>Josef</v>
          </cell>
          <cell r="E1987" t="str">
            <v>Klein</v>
          </cell>
          <cell r="F1987" t="str">
            <v>Muž</v>
          </cell>
          <cell r="G1987" t="str">
            <v>160709/0991</v>
          </cell>
          <cell r="H1987" t="str">
            <v>Česká republika</v>
          </cell>
          <cell r="I1987" t="str">
            <v>Kpt. Stránského</v>
          </cell>
          <cell r="J1987">
            <v>958</v>
          </cell>
          <cell r="K1987" t="str">
            <v>Praha - Černý Most</v>
          </cell>
          <cell r="L1987">
            <v>19800</v>
          </cell>
          <cell r="M1987" t="str">
            <v>Hlavní město Praha</v>
          </cell>
          <cell r="N1987" t="str">
            <v>4,20775E+11</v>
          </cell>
          <cell r="O1987" t="str">
            <v>ivana.kleinova@ucetnictvi-klefer.cz</v>
          </cell>
          <cell r="P1987">
            <v>42560</v>
          </cell>
          <cell r="Q1987">
            <v>16481209</v>
          </cell>
          <cell r="R1987" t="str">
            <v>Czech snowboardcross team z.s.</v>
          </cell>
          <cell r="S1987" t="str">
            <v>Hlavní město Praha</v>
          </cell>
          <cell r="T1987" t="str">
            <v>SB</v>
          </cell>
        </row>
        <row r="1988">
          <cell r="C1988">
            <v>775713</v>
          </cell>
          <cell r="D1988" t="str">
            <v>Kryštof</v>
          </cell>
          <cell r="E1988" t="str">
            <v>Klein</v>
          </cell>
          <cell r="F1988" t="str">
            <v>Muž</v>
          </cell>
          <cell r="G1988" t="str">
            <v>070101/4501</v>
          </cell>
          <cell r="H1988" t="str">
            <v>Česká republika</v>
          </cell>
          <cell r="I1988" t="str">
            <v>Rooseveltova</v>
          </cell>
          <cell r="J1988">
            <v>575</v>
          </cell>
          <cell r="K1988" t="str">
            <v>Praha - Bubeneč</v>
          </cell>
          <cell r="L1988">
            <v>16000</v>
          </cell>
          <cell r="M1988" t="str">
            <v>Hlavní město Praha</v>
          </cell>
          <cell r="N1988" t="str">
            <v>4,20602E+11</v>
          </cell>
          <cell r="O1988" t="str">
            <v>krystofklein@seznam.cz</v>
          </cell>
          <cell r="P1988">
            <v>39083</v>
          </cell>
          <cell r="Q1988">
            <v>13652957</v>
          </cell>
          <cell r="R1988" t="str">
            <v>100. Hard, z.s.</v>
          </cell>
          <cell r="S1988" t="str">
            <v>Středočeský kraj</v>
          </cell>
          <cell r="T1988" t="str">
            <v>SB</v>
          </cell>
        </row>
        <row r="1989">
          <cell r="C1989">
            <v>775712</v>
          </cell>
          <cell r="D1989" t="str">
            <v>Tomáš</v>
          </cell>
          <cell r="E1989" t="str">
            <v>Klein</v>
          </cell>
          <cell r="F1989" t="str">
            <v>Muž</v>
          </cell>
          <cell r="G1989" t="str">
            <v>770525/0300</v>
          </cell>
          <cell r="H1989" t="str">
            <v>Česká republika</v>
          </cell>
          <cell r="I1989" t="str">
            <v>Rooseveltova</v>
          </cell>
          <cell r="J1989">
            <v>575</v>
          </cell>
          <cell r="K1989" t="str">
            <v>Praha - Bubeneč</v>
          </cell>
          <cell r="L1989">
            <v>16000</v>
          </cell>
          <cell r="M1989" t="str">
            <v>Hlavní město Praha</v>
          </cell>
          <cell r="N1989" t="str">
            <v>4,20602E+11</v>
          </cell>
          <cell r="O1989" t="str">
            <v>kleint@volny.cz</v>
          </cell>
          <cell r="P1989">
            <v>28270</v>
          </cell>
          <cell r="Q1989">
            <v>13651947</v>
          </cell>
          <cell r="R1989" t="str">
            <v>100. Hard, z.s.</v>
          </cell>
          <cell r="S1989" t="str">
            <v>Středočeský kraj</v>
          </cell>
          <cell r="T1989" t="str">
            <v>SB</v>
          </cell>
        </row>
        <row r="1990">
          <cell r="D1990" t="str">
            <v>Kristýna</v>
          </cell>
          <cell r="E1990" t="str">
            <v>Kleinová</v>
          </cell>
          <cell r="F1990" t="str">
            <v>Žena</v>
          </cell>
          <cell r="G1990" t="str">
            <v>785611/0405</v>
          </cell>
          <cell r="H1990" t="str">
            <v>Česká republika</v>
          </cell>
          <cell r="I1990" t="str">
            <v>Nebušická</v>
          </cell>
          <cell r="J1990">
            <v>858</v>
          </cell>
          <cell r="K1990" t="str">
            <v>Praha - Nebušice</v>
          </cell>
          <cell r="L1990">
            <v>16400</v>
          </cell>
          <cell r="M1990" t="str">
            <v>Hlavní město Praha</v>
          </cell>
          <cell r="N1990" t="str">
            <v>4,20602E+11</v>
          </cell>
          <cell r="O1990" t="str">
            <v>kristynakleinova@seznam.cz</v>
          </cell>
          <cell r="P1990">
            <v>28652</v>
          </cell>
          <cell r="Q1990">
            <v>14086326</v>
          </cell>
          <cell r="R1990" t="str">
            <v>100. Hard, z.s.</v>
          </cell>
          <cell r="S1990" t="str">
            <v>Středočeský kraj</v>
          </cell>
          <cell r="T1990" t="str">
            <v>SB</v>
          </cell>
        </row>
        <row r="1991">
          <cell r="D1991" t="str">
            <v>Linda</v>
          </cell>
          <cell r="E1991" t="str">
            <v>Kleinová</v>
          </cell>
          <cell r="F1991" t="str">
            <v>Žena</v>
          </cell>
          <cell r="G1991" t="str">
            <v>125214/1946</v>
          </cell>
          <cell r="H1991" t="str">
            <v>Česká republika</v>
          </cell>
          <cell r="I1991" t="str">
            <v>U pošty</v>
          </cell>
          <cell r="J1991">
            <v>279</v>
          </cell>
          <cell r="K1991" t="str">
            <v>Brno - Starý Lískovec</v>
          </cell>
          <cell r="L1991">
            <v>62500</v>
          </cell>
          <cell r="M1991" t="str">
            <v>Jihomoravský kraj</v>
          </cell>
          <cell r="O1991" t="str">
            <v>kleinova.linda@czechsnowboarding.cz</v>
          </cell>
          <cell r="P1991">
            <v>40953</v>
          </cell>
          <cell r="Q1991">
            <v>14617907</v>
          </cell>
          <cell r="R1991" t="str">
            <v>Český snowboarding z.s.</v>
          </cell>
          <cell r="S1991" t="str">
            <v>Hlavní město Praha</v>
          </cell>
          <cell r="T1991" t="str">
            <v>SB</v>
          </cell>
        </row>
        <row r="1992">
          <cell r="D1992" t="str">
            <v>Viktorie</v>
          </cell>
          <cell r="E1992" t="str">
            <v>Kleinová</v>
          </cell>
          <cell r="F1992" t="str">
            <v>Žena</v>
          </cell>
          <cell r="G1992" t="str">
            <v>045429/8614</v>
          </cell>
          <cell r="H1992" t="str">
            <v>Česká republika</v>
          </cell>
          <cell r="I1992" t="str">
            <v>Andělice</v>
          </cell>
          <cell r="J1992">
            <v>11</v>
          </cell>
          <cell r="K1992" t="str">
            <v>Dolany - Andělice</v>
          </cell>
          <cell r="L1992">
            <v>33901</v>
          </cell>
          <cell r="M1992" t="str">
            <v>Plzeňský kraj</v>
          </cell>
          <cell r="O1992" t="str">
            <v>viki.kleinova@seznam.cz</v>
          </cell>
          <cell r="P1992">
            <v>38106</v>
          </cell>
          <cell r="Q1992">
            <v>14488369</v>
          </cell>
          <cell r="R1992" t="str">
            <v>Snow Rockets, z.s.</v>
          </cell>
          <cell r="S1992" t="str">
            <v>Plzeňský kraj</v>
          </cell>
          <cell r="T1992" t="str">
            <v>SB</v>
          </cell>
        </row>
        <row r="1993">
          <cell r="D1993" t="str">
            <v>Pavel</v>
          </cell>
          <cell r="E1993" t="str">
            <v>Klement</v>
          </cell>
          <cell r="F1993" t="str">
            <v>Muž</v>
          </cell>
          <cell r="G1993" t="str">
            <v>680802/1374</v>
          </cell>
          <cell r="H1993" t="str">
            <v>Česká republika</v>
          </cell>
          <cell r="I1993" t="str">
            <v>Bulharská</v>
          </cell>
          <cell r="K1993" t="str">
            <v>Děčín (Česká republika)</v>
          </cell>
          <cell r="L1993" t="str">
            <v>405 02</v>
          </cell>
          <cell r="O1993" t="str">
            <v>pavelklement@ceskysnowboarding.cz</v>
          </cell>
          <cell r="P1993">
            <v>25052</v>
          </cell>
          <cell r="Q1993">
            <v>13006895</v>
          </cell>
          <cell r="R1993" t="str">
            <v>Český snowboarding z.s.</v>
          </cell>
          <cell r="S1993" t="str">
            <v>Hlavní město Praha</v>
          </cell>
          <cell r="T1993" t="str">
            <v>SB</v>
          </cell>
        </row>
        <row r="1994">
          <cell r="D1994" t="str">
            <v>Jakub</v>
          </cell>
          <cell r="E1994" t="str">
            <v>Klemt</v>
          </cell>
          <cell r="F1994" t="str">
            <v>Muž</v>
          </cell>
          <cell r="G1994" t="str">
            <v>080215/0888</v>
          </cell>
          <cell r="H1994" t="str">
            <v>Česká republika</v>
          </cell>
          <cell r="I1994" t="str">
            <v>Osvobození</v>
          </cell>
          <cell r="J1994">
            <v>391</v>
          </cell>
          <cell r="K1994" t="str">
            <v>České Meziříčí</v>
          </cell>
          <cell r="L1994">
            <v>51771</v>
          </cell>
          <cell r="M1994" t="str">
            <v>Královéhradecký kraj</v>
          </cell>
          <cell r="O1994" t="str">
            <v>jaroslav.klent@seznam.cz</v>
          </cell>
          <cell r="P1994">
            <v>39493</v>
          </cell>
          <cell r="Q1994">
            <v>14601941</v>
          </cell>
          <cell r="R1994" t="str">
            <v>Klub Krušných hor, z.s.</v>
          </cell>
          <cell r="S1994" t="str">
            <v>Karlovarský kraj</v>
          </cell>
          <cell r="T1994" t="str">
            <v>SB</v>
          </cell>
        </row>
        <row r="1995">
          <cell r="D1995" t="str">
            <v>Kateřina</v>
          </cell>
          <cell r="E1995" t="str">
            <v>Klemtová</v>
          </cell>
          <cell r="F1995" t="str">
            <v>Žena</v>
          </cell>
          <cell r="G1995" t="str">
            <v>035206/3943</v>
          </cell>
          <cell r="H1995" t="str">
            <v>Česká republika</v>
          </cell>
          <cell r="I1995" t="str">
            <v>Osvobození</v>
          </cell>
          <cell r="J1995">
            <v>391</v>
          </cell>
          <cell r="K1995" t="str">
            <v>České Meziříčí</v>
          </cell>
          <cell r="L1995">
            <v>51771</v>
          </cell>
          <cell r="M1995" t="str">
            <v>Královéhradecký kraj</v>
          </cell>
          <cell r="O1995" t="str">
            <v>jaroslav.klent@seznam.cz</v>
          </cell>
          <cell r="P1995">
            <v>37658</v>
          </cell>
          <cell r="Q1995">
            <v>14639428</v>
          </cell>
          <cell r="R1995" t="str">
            <v>Český snowboarding z.s.</v>
          </cell>
          <cell r="S1995" t="str">
            <v>Hlavní město Praha</v>
          </cell>
          <cell r="T1995" t="str">
            <v>SB</v>
          </cell>
        </row>
        <row r="1996">
          <cell r="D1996" t="str">
            <v>Jan</v>
          </cell>
          <cell r="E1996" t="str">
            <v>Klent</v>
          </cell>
          <cell r="F1996" t="str">
            <v>Muž</v>
          </cell>
          <cell r="G1996" t="str">
            <v>000624/3688</v>
          </cell>
          <cell r="H1996" t="str">
            <v>Česká republika</v>
          </cell>
          <cell r="I1996" t="str">
            <v>Osvobození</v>
          </cell>
          <cell r="J1996">
            <v>391</v>
          </cell>
          <cell r="K1996" t="str">
            <v>České Meziříčí</v>
          </cell>
          <cell r="L1996">
            <v>51771</v>
          </cell>
          <cell r="M1996" t="str">
            <v>Královéhradecký kraj</v>
          </cell>
          <cell r="O1996" t="str">
            <v>jklentova@email.cz</v>
          </cell>
          <cell r="P1996">
            <v>36701</v>
          </cell>
          <cell r="Q1996">
            <v>14639529</v>
          </cell>
          <cell r="R1996" t="str">
            <v>Český snowboarding z.s.</v>
          </cell>
          <cell r="S1996" t="str">
            <v>Hlavní město Praha</v>
          </cell>
          <cell r="T1996" t="str">
            <v>SB</v>
          </cell>
        </row>
        <row r="1997">
          <cell r="D1997" t="str">
            <v>Tomáš</v>
          </cell>
          <cell r="E1997" t="str">
            <v>Klepal</v>
          </cell>
          <cell r="F1997" t="str">
            <v>Muž</v>
          </cell>
          <cell r="G1997" t="str">
            <v>851019/3186</v>
          </cell>
          <cell r="H1997" t="str">
            <v>Česká republika</v>
          </cell>
          <cell r="I1997" t="str">
            <v>České mládeže</v>
          </cell>
          <cell r="J1997">
            <v>1780</v>
          </cell>
          <cell r="K1997" t="str">
            <v>Ústí nad Labem-centrum</v>
          </cell>
          <cell r="L1997">
            <v>40001</v>
          </cell>
          <cell r="M1997" t="str">
            <v>Ústecký kraj</v>
          </cell>
          <cell r="O1997" t="str">
            <v>klepal@ceskysnowboarding.cz</v>
          </cell>
          <cell r="P1997">
            <v>31339</v>
          </cell>
          <cell r="Q1997">
            <v>13055395</v>
          </cell>
          <cell r="R1997" t="str">
            <v>Český snowboarding z.s.</v>
          </cell>
          <cell r="S1997" t="str">
            <v>Hlavní město Praha</v>
          </cell>
          <cell r="T1997" t="str">
            <v>SB</v>
          </cell>
        </row>
        <row r="1998">
          <cell r="C1998">
            <v>776080</v>
          </cell>
          <cell r="D1998" t="str">
            <v>Karel</v>
          </cell>
          <cell r="E1998" t="str">
            <v>Klesnil</v>
          </cell>
          <cell r="F1998" t="str">
            <v>Muž</v>
          </cell>
          <cell r="G1998" t="str">
            <v>110331/0857</v>
          </cell>
          <cell r="H1998" t="str">
            <v>Česká republika</v>
          </cell>
          <cell r="I1998" t="str">
            <v>U Dvora</v>
          </cell>
          <cell r="J1998">
            <v>1146</v>
          </cell>
          <cell r="K1998" t="str">
            <v>Brušperk</v>
          </cell>
          <cell r="L1998">
            <v>73944</v>
          </cell>
          <cell r="M1998" t="str">
            <v>Moravskoslezský kraj</v>
          </cell>
          <cell r="O1998" t="str">
            <v>karel.klesnil@czechsnowboarding.cz</v>
          </cell>
          <cell r="P1998">
            <v>40633</v>
          </cell>
          <cell r="Q1998">
            <v>14669841</v>
          </cell>
          <cell r="R1998" t="str">
            <v>Český snowboarding z.s.</v>
          </cell>
          <cell r="S1998" t="str">
            <v>Hlavní město Praha</v>
          </cell>
          <cell r="T1998" t="str">
            <v>SB</v>
          </cell>
        </row>
        <row r="1999">
          <cell r="D1999" t="str">
            <v>Tomáš</v>
          </cell>
          <cell r="E1999" t="str">
            <v>Klesnil</v>
          </cell>
          <cell r="F1999" t="str">
            <v>Muž</v>
          </cell>
          <cell r="G1999" t="str">
            <v>090326/3768</v>
          </cell>
          <cell r="H1999" t="str">
            <v>Česká republika</v>
          </cell>
          <cell r="I1999" t="str">
            <v>U Dvora</v>
          </cell>
          <cell r="J1999">
            <v>1146</v>
          </cell>
          <cell r="K1999" t="str">
            <v>Brušperk</v>
          </cell>
          <cell r="L1999">
            <v>73944</v>
          </cell>
          <cell r="M1999" t="str">
            <v>Moravskoslezský kraj</v>
          </cell>
          <cell r="O1999" t="str">
            <v>tomas.klesnil@czechsnowboarding.cz</v>
          </cell>
          <cell r="P1999">
            <v>39898</v>
          </cell>
          <cell r="Q1999">
            <v>14669740</v>
          </cell>
          <cell r="R1999" t="str">
            <v>Český snowboarding z.s.</v>
          </cell>
          <cell r="S1999" t="str">
            <v>Hlavní město Praha</v>
          </cell>
          <cell r="T1999" t="str">
            <v>SB</v>
          </cell>
        </row>
        <row r="2000">
          <cell r="D2000" t="str">
            <v>Jaroslav</v>
          </cell>
          <cell r="E2000" t="str">
            <v>Kletečka</v>
          </cell>
          <cell r="F2000" t="str">
            <v>Muž</v>
          </cell>
          <cell r="G2000" t="str">
            <v>891210/5224</v>
          </cell>
          <cell r="H2000" t="str">
            <v>Česká republika</v>
          </cell>
          <cell r="I2000" t="str">
            <v>Polní</v>
          </cell>
          <cell r="J2000">
            <v>298</v>
          </cell>
          <cell r="K2000" t="str">
            <v>Žďár nad Sázavou 2</v>
          </cell>
          <cell r="L2000">
            <v>59102</v>
          </cell>
          <cell r="M2000" t="str">
            <v>Kraj Vysočina</v>
          </cell>
          <cell r="O2000" t="str">
            <v>kletecky@ceskysnowboarding.cz</v>
          </cell>
          <cell r="P2000">
            <v>32852</v>
          </cell>
          <cell r="Q2000">
            <v>11489857</v>
          </cell>
          <cell r="R2000" t="str">
            <v>Český snowboarding z.s.</v>
          </cell>
          <cell r="S2000" t="str">
            <v>Hlavní město Praha</v>
          </cell>
          <cell r="T2000" t="str">
            <v>SB</v>
          </cell>
        </row>
        <row r="2001">
          <cell r="D2001" t="str">
            <v>Lubomír</v>
          </cell>
          <cell r="E2001" t="str">
            <v>Klička</v>
          </cell>
          <cell r="F2001" t="str">
            <v>Muž</v>
          </cell>
          <cell r="G2001" t="str">
            <v>770414/4536</v>
          </cell>
          <cell r="H2001" t="str">
            <v>Česká republika</v>
          </cell>
          <cell r="I2001" t="str">
            <v>Veselská</v>
          </cell>
          <cell r="K2001" t="str">
            <v>Podůvky (Česká republika)</v>
          </cell>
          <cell r="L2001">
            <v>66441</v>
          </cell>
          <cell r="O2001" t="str">
            <v>klicka@czechsnowboarding.cz</v>
          </cell>
          <cell r="P2001">
            <v>28229</v>
          </cell>
          <cell r="Q2001">
            <v>14636596</v>
          </cell>
          <cell r="R2001" t="str">
            <v>Český snowboarding z.s.</v>
          </cell>
          <cell r="S2001" t="str">
            <v>Hlavní město Praha</v>
          </cell>
          <cell r="T2001" t="str">
            <v>SB</v>
          </cell>
        </row>
        <row r="2002">
          <cell r="D2002" t="str">
            <v>David</v>
          </cell>
          <cell r="E2002" t="str">
            <v>Klien</v>
          </cell>
          <cell r="F2002" t="str">
            <v>Muž</v>
          </cell>
          <cell r="G2002" t="str">
            <v>700324/0123</v>
          </cell>
          <cell r="H2002" t="str">
            <v>Česká republika</v>
          </cell>
          <cell r="I2002" t="str">
            <v>Italská</v>
          </cell>
          <cell r="J2002">
            <v>36</v>
          </cell>
          <cell r="K2002" t="str">
            <v>Praha - Vinohrady</v>
          </cell>
          <cell r="L2002">
            <v>12000</v>
          </cell>
          <cell r="M2002" t="str">
            <v>Hlavní město Praha</v>
          </cell>
          <cell r="N2002" t="str">
            <v>4,20603E+11</v>
          </cell>
          <cell r="O2002" t="str">
            <v>klein.david@centrum.cz</v>
          </cell>
          <cell r="P2002">
            <v>25651</v>
          </cell>
          <cell r="Q2002">
            <v>12933238</v>
          </cell>
          <cell r="R2002" t="str">
            <v>Český snowboarding z.s.</v>
          </cell>
          <cell r="S2002" t="str">
            <v>Hlavní město Praha</v>
          </cell>
          <cell r="T2002" t="str">
            <v>SB</v>
          </cell>
        </row>
        <row r="2003">
          <cell r="C2003">
            <v>776951</v>
          </cell>
          <cell r="D2003" t="str">
            <v>Colin</v>
          </cell>
          <cell r="E2003" t="str">
            <v>Klíma</v>
          </cell>
          <cell r="F2003" t="str">
            <v>Muž</v>
          </cell>
          <cell r="G2003" t="str">
            <v>160811/1747</v>
          </cell>
          <cell r="H2003" t="str">
            <v>Česká republika</v>
          </cell>
          <cell r="I2003" t="str">
            <v>Vítkovice</v>
          </cell>
          <cell r="J2003">
            <v>336</v>
          </cell>
          <cell r="K2003" t="str">
            <v>Vítkovice</v>
          </cell>
          <cell r="L2003">
            <v>51238</v>
          </cell>
          <cell r="M2003" t="str">
            <v>Liberecký kraj</v>
          </cell>
          <cell r="N2003" t="str">
            <v>4,20605E+11</v>
          </cell>
          <cell r="O2003" t="str">
            <v>kenajj@seznam.cz</v>
          </cell>
          <cell r="P2003">
            <v>42593</v>
          </cell>
          <cell r="Q2003">
            <v>16301252</v>
          </cell>
          <cell r="R2003" t="str">
            <v>SK Freestyle Area z. s.</v>
          </cell>
          <cell r="S2003" t="str">
            <v>Liberecký kraj</v>
          </cell>
          <cell r="T2003" t="str">
            <v>SB</v>
          </cell>
        </row>
        <row r="2004">
          <cell r="C2004">
            <v>776054</v>
          </cell>
          <cell r="D2004" t="str">
            <v>Eda</v>
          </cell>
          <cell r="E2004" t="str">
            <v>Klíma</v>
          </cell>
          <cell r="F2004" t="str">
            <v>Muž</v>
          </cell>
          <cell r="G2004" t="str">
            <v>011025/0404</v>
          </cell>
          <cell r="H2004" t="str">
            <v>Česká republika</v>
          </cell>
          <cell r="I2004" t="str">
            <v>K Lesu</v>
          </cell>
          <cell r="J2004">
            <v>567</v>
          </cell>
          <cell r="K2004" t="str">
            <v>Horoměřice</v>
          </cell>
          <cell r="L2004">
            <v>25262</v>
          </cell>
          <cell r="M2004" t="str">
            <v>Středočeský kraj</v>
          </cell>
          <cell r="O2004" t="str">
            <v>eda.klima@gmail.com</v>
          </cell>
          <cell r="P2004">
            <v>37189</v>
          </cell>
          <cell r="Q2004">
            <v>13414602</v>
          </cell>
          <cell r="R2004" t="str">
            <v>Český snowboarding z.s.</v>
          </cell>
          <cell r="S2004" t="str">
            <v>Hlavní město Praha</v>
          </cell>
          <cell r="T2004" t="str">
            <v>SB</v>
          </cell>
        </row>
        <row r="2005">
          <cell r="D2005" t="str">
            <v>Tomáš</v>
          </cell>
          <cell r="E2005" t="str">
            <v>Klíma</v>
          </cell>
          <cell r="F2005" t="str">
            <v>Muž</v>
          </cell>
          <cell r="G2005" t="str">
            <v>070702/8927</v>
          </cell>
          <cell r="H2005" t="str">
            <v>Česká republika</v>
          </cell>
          <cell r="I2005" t="str">
            <v>Dlouhá</v>
          </cell>
          <cell r="J2005">
            <v>134</v>
          </cell>
          <cell r="K2005" t="str">
            <v>Jílové - Martiněves</v>
          </cell>
          <cell r="L2005">
            <v>40502</v>
          </cell>
          <cell r="M2005" t="str">
            <v>Ústecký kraj</v>
          </cell>
          <cell r="O2005" t="str">
            <v>klima.tomas@czechsnowboarding.cz</v>
          </cell>
          <cell r="P2005">
            <v>39265</v>
          </cell>
          <cell r="Q2005">
            <v>14542024</v>
          </cell>
          <cell r="R2005" t="str">
            <v>Český snowboarding z.s.</v>
          </cell>
          <cell r="S2005" t="str">
            <v>Hlavní město Praha</v>
          </cell>
          <cell r="T2005" t="str">
            <v>SB</v>
          </cell>
        </row>
        <row r="2006">
          <cell r="C2006">
            <v>776332</v>
          </cell>
          <cell r="D2006" t="str">
            <v>Matěj</v>
          </cell>
          <cell r="E2006" t="str">
            <v>Klimek</v>
          </cell>
          <cell r="F2006" t="str">
            <v>Muž</v>
          </cell>
          <cell r="G2006" t="str">
            <v>061212/4920</v>
          </cell>
          <cell r="H2006" t="str">
            <v>Česká republika</v>
          </cell>
          <cell r="I2006" t="str">
            <v>Nivy II</v>
          </cell>
          <cell r="J2006">
            <v>4271</v>
          </cell>
          <cell r="K2006" t="str">
            <v>Zlín</v>
          </cell>
          <cell r="L2006">
            <v>76001</v>
          </cell>
          <cell r="M2006" t="str">
            <v>Zlínský kraj</v>
          </cell>
          <cell r="O2006" t="str">
            <v>klimek@czechsnowboarding.cz</v>
          </cell>
          <cell r="P2006">
            <v>39063</v>
          </cell>
          <cell r="Q2006">
            <v>14586682</v>
          </cell>
          <cell r="R2006" t="str">
            <v>SnowKidz z.s.</v>
          </cell>
          <cell r="S2006" t="str">
            <v>Hlavní město Praha</v>
          </cell>
          <cell r="T2006" t="str">
            <v>SB</v>
          </cell>
        </row>
        <row r="2007">
          <cell r="D2007" t="str">
            <v>Ondřej</v>
          </cell>
          <cell r="E2007" t="str">
            <v>Klimek</v>
          </cell>
          <cell r="F2007" t="str">
            <v>Muž</v>
          </cell>
          <cell r="G2007" t="str">
            <v>050208/1877</v>
          </cell>
          <cell r="H2007" t="str">
            <v>Česká republika</v>
          </cell>
          <cell r="I2007" t="str">
            <v>Orlová Poruba</v>
          </cell>
          <cell r="K2007" t="str">
            <v>orlova (Česká republika)</v>
          </cell>
          <cell r="L2007">
            <v>70030</v>
          </cell>
          <cell r="N2007" t="str">
            <v>4,20605E+11</v>
          </cell>
          <cell r="O2007" t="str">
            <v>ondrej.klimek@czechsnowboarding.cz</v>
          </cell>
          <cell r="P2007">
            <v>38391</v>
          </cell>
          <cell r="Q2007">
            <v>14708742</v>
          </cell>
          <cell r="R2007" t="str">
            <v>Český snowboarding z.s.</v>
          </cell>
          <cell r="S2007" t="str">
            <v>Hlavní město Praha</v>
          </cell>
          <cell r="T2007" t="str">
            <v>SB</v>
          </cell>
        </row>
        <row r="2008">
          <cell r="D2008" t="str">
            <v>Adam</v>
          </cell>
          <cell r="E2008" t="str">
            <v>Klímek</v>
          </cell>
          <cell r="F2008" t="str">
            <v>Muž</v>
          </cell>
          <cell r="G2008" t="str">
            <v>071104/7909</v>
          </cell>
          <cell r="H2008" t="str">
            <v>Česká republika</v>
          </cell>
          <cell r="I2008" t="str">
            <v>Kovalovice</v>
          </cell>
          <cell r="J2008">
            <v>249</v>
          </cell>
          <cell r="K2008" t="str">
            <v>Kovalovice</v>
          </cell>
          <cell r="L2008">
            <v>66406</v>
          </cell>
          <cell r="M2008" t="str">
            <v>Jihomoravský kraj</v>
          </cell>
          <cell r="O2008" t="str">
            <v>zuzana.bohackova@seznam.cz</v>
          </cell>
          <cell r="P2008">
            <v>39390</v>
          </cell>
          <cell r="Q2008">
            <v>14625785</v>
          </cell>
          <cell r="R2008" t="str">
            <v>Český snowboarding z.s.</v>
          </cell>
          <cell r="S2008" t="str">
            <v>Hlavní město Praha</v>
          </cell>
          <cell r="T2008" t="str">
            <v>SB</v>
          </cell>
        </row>
        <row r="2009">
          <cell r="C2009">
            <v>776333</v>
          </cell>
          <cell r="D2009" t="str">
            <v>Lubomír</v>
          </cell>
          <cell r="E2009" t="str">
            <v>Klímek</v>
          </cell>
          <cell r="F2009" t="str">
            <v>Muž</v>
          </cell>
          <cell r="G2009" t="str">
            <v>110506/0198</v>
          </cell>
          <cell r="H2009" t="str">
            <v>Česká republika</v>
          </cell>
          <cell r="I2009" t="str">
            <v>Nivy II</v>
          </cell>
          <cell r="J2009">
            <v>4271</v>
          </cell>
          <cell r="K2009" t="str">
            <v>Zlín</v>
          </cell>
          <cell r="L2009">
            <v>76001</v>
          </cell>
          <cell r="M2009" t="str">
            <v>Zlínský kraj</v>
          </cell>
          <cell r="O2009" t="str">
            <v>katerina.klimkova@skolajazyku.com</v>
          </cell>
          <cell r="P2009">
            <v>40669</v>
          </cell>
          <cell r="Q2009">
            <v>14586884</v>
          </cell>
          <cell r="R2009" t="str">
            <v>SnowKidz z.s.</v>
          </cell>
          <cell r="S2009" t="str">
            <v>Hlavní město Praha</v>
          </cell>
          <cell r="T2009" t="str">
            <v>SB</v>
          </cell>
        </row>
        <row r="2010">
          <cell r="D2010" t="str">
            <v>Robin</v>
          </cell>
          <cell r="E2010" t="str">
            <v>Kliment</v>
          </cell>
          <cell r="F2010" t="str">
            <v>Muž</v>
          </cell>
          <cell r="G2010" t="str">
            <v>030225/1719</v>
          </cell>
          <cell r="H2010" t="str">
            <v>Česká republika</v>
          </cell>
          <cell r="I2010" t="str">
            <v>Mírová</v>
          </cell>
          <cell r="J2010">
            <v>427</v>
          </cell>
          <cell r="K2010" t="str">
            <v>Vimperk II</v>
          </cell>
          <cell r="L2010">
            <v>38501</v>
          </cell>
          <cell r="M2010" t="str">
            <v>Jihočeský kraj</v>
          </cell>
          <cell r="O2010" t="str">
            <v>klima.moto@seznam.cz</v>
          </cell>
          <cell r="P2010">
            <v>37677</v>
          </cell>
          <cell r="Q2010">
            <v>13428746</v>
          </cell>
          <cell r="R2010" t="str">
            <v>Neregistrovaní</v>
          </cell>
          <cell r="S2010" t="str">
            <v>Jihočeský kraj</v>
          </cell>
          <cell r="T2010" t="str">
            <v>SB</v>
          </cell>
        </row>
        <row r="2011">
          <cell r="D2011" t="str">
            <v>Iva</v>
          </cell>
          <cell r="E2011" t="str">
            <v>Klimentová</v>
          </cell>
          <cell r="F2011" t="str">
            <v>Žena</v>
          </cell>
          <cell r="G2011" t="str">
            <v>786021/1139</v>
          </cell>
          <cell r="H2011" t="str">
            <v>Česká republika</v>
          </cell>
          <cell r="I2011" t="str">
            <v>Květnová</v>
          </cell>
          <cell r="J2011">
            <v>646</v>
          </cell>
          <cell r="K2011" t="str">
            <v>Praha - Ďáblice</v>
          </cell>
          <cell r="L2011">
            <v>18200</v>
          </cell>
          <cell r="M2011" t="str">
            <v>Hlavní město Praha</v>
          </cell>
          <cell r="O2011" t="str">
            <v>klimentova@gmail.com</v>
          </cell>
          <cell r="P2011">
            <v>28784</v>
          </cell>
          <cell r="Q2011">
            <v>14791291</v>
          </cell>
          <cell r="R2011" t="str">
            <v>Czech Snowboard Team z.s.</v>
          </cell>
          <cell r="S2011" t="str">
            <v>Hlavní město Praha</v>
          </cell>
          <cell r="T2011" t="str">
            <v>SB</v>
          </cell>
        </row>
        <row r="2012">
          <cell r="C2012">
            <v>776120</v>
          </cell>
          <cell r="D2012" t="str">
            <v>Matyáš</v>
          </cell>
          <cell r="E2012" t="str">
            <v>Klimeš</v>
          </cell>
          <cell r="F2012" t="str">
            <v>Muž</v>
          </cell>
          <cell r="G2012" t="str">
            <v>120818/0996</v>
          </cell>
          <cell r="H2012" t="str">
            <v>Česká republika</v>
          </cell>
          <cell r="I2012" t="str">
            <v>Draha</v>
          </cell>
          <cell r="J2012">
            <v>442</v>
          </cell>
          <cell r="K2012" t="str">
            <v>Telnice</v>
          </cell>
          <cell r="L2012">
            <v>66459</v>
          </cell>
          <cell r="M2012" t="str">
            <v>Jihomoravský kraj</v>
          </cell>
          <cell r="O2012" t="str">
            <v>klimesova-jana@seznam.cz</v>
          </cell>
          <cell r="P2012">
            <v>41139</v>
          </cell>
          <cell r="Q2012">
            <v>14730465</v>
          </cell>
          <cell r="R2012" t="str">
            <v>Český snowboarding z.s.</v>
          </cell>
          <cell r="S2012" t="str">
            <v>Hlavní město Praha</v>
          </cell>
          <cell r="T2012" t="str">
            <v>SB</v>
          </cell>
        </row>
        <row r="2013">
          <cell r="D2013" t="str">
            <v>Petr</v>
          </cell>
          <cell r="E2013" t="str">
            <v>Klimeš</v>
          </cell>
          <cell r="F2013" t="str">
            <v>Muž</v>
          </cell>
          <cell r="G2013" t="str">
            <v>880501/9905</v>
          </cell>
          <cell r="H2013" t="str">
            <v>Česká republika</v>
          </cell>
          <cell r="I2013" t="str">
            <v>Dolní Morava</v>
          </cell>
          <cell r="K2013" t="str">
            <v>Králíky (Česká republika)</v>
          </cell>
          <cell r="L2013">
            <v>56169</v>
          </cell>
          <cell r="N2013" t="str">
            <v>4,20604E+11</v>
          </cell>
          <cell r="O2013" t="str">
            <v>klimes@ceskysnowboarding.cz</v>
          </cell>
          <cell r="P2013">
            <v>32264</v>
          </cell>
          <cell r="Q2013">
            <v>10593922</v>
          </cell>
          <cell r="R2013" t="str">
            <v>Český snowboarding z.s.</v>
          </cell>
          <cell r="S2013" t="str">
            <v>Hlavní město Praha</v>
          </cell>
          <cell r="T2013" t="str">
            <v>SB</v>
          </cell>
        </row>
        <row r="2014">
          <cell r="C2014">
            <v>889932</v>
          </cell>
          <cell r="D2014" t="str">
            <v>Agáta</v>
          </cell>
          <cell r="E2014" t="str">
            <v>Klímová</v>
          </cell>
          <cell r="F2014" t="str">
            <v>Žena</v>
          </cell>
          <cell r="G2014" t="str">
            <v>135305/1194</v>
          </cell>
          <cell r="H2014" t="str">
            <v>Česká republika</v>
          </cell>
          <cell r="I2014" t="str">
            <v>Vítkovice</v>
          </cell>
          <cell r="J2014">
            <v>336</v>
          </cell>
          <cell r="K2014" t="str">
            <v>Vítkovice</v>
          </cell>
          <cell r="L2014">
            <v>51238</v>
          </cell>
          <cell r="M2014" t="str">
            <v>Liberecký kraj</v>
          </cell>
          <cell r="N2014" t="str">
            <v>4,20605E+11</v>
          </cell>
          <cell r="O2014" t="str">
            <v>Chatavitkovice@email.cz</v>
          </cell>
          <cell r="P2014">
            <v>41338</v>
          </cell>
          <cell r="Q2014">
            <v>16235480</v>
          </cell>
          <cell r="R2014" t="str">
            <v>SK Freestyle Area z. s.</v>
          </cell>
          <cell r="S2014" t="str">
            <v>Liberecký kraj</v>
          </cell>
          <cell r="T2014" t="str">
            <v>SB</v>
          </cell>
        </row>
        <row r="2015">
          <cell r="D2015" t="str">
            <v>Jaroslava</v>
          </cell>
          <cell r="E2015" t="str">
            <v>Klimšová</v>
          </cell>
          <cell r="F2015" t="str">
            <v>Žena</v>
          </cell>
          <cell r="G2015" t="str">
            <v>085527/3826</v>
          </cell>
          <cell r="H2015" t="str">
            <v>Česká republika</v>
          </cell>
          <cell r="I2015" t="str">
            <v>30.dubna</v>
          </cell>
          <cell r="K2015" t="str">
            <v>Ostrava (Česká republika)</v>
          </cell>
          <cell r="L2015">
            <v>73801</v>
          </cell>
          <cell r="N2015" t="str">
            <v>4,20604E+11</v>
          </cell>
          <cell r="O2015" t="str">
            <v>jara.klimsova@czechsnowboarding.cz</v>
          </cell>
          <cell r="P2015">
            <v>39595</v>
          </cell>
          <cell r="Q2015">
            <v>14680955</v>
          </cell>
          <cell r="R2015" t="str">
            <v>Český snowboarding z.s.</v>
          </cell>
          <cell r="S2015" t="str">
            <v>Hlavní město Praha</v>
          </cell>
          <cell r="T2015" t="str">
            <v>SB</v>
          </cell>
        </row>
        <row r="2016">
          <cell r="C2016">
            <v>773724</v>
          </cell>
          <cell r="D2016" t="str">
            <v>Karel</v>
          </cell>
          <cell r="E2016" t="str">
            <v>Klofáč</v>
          </cell>
          <cell r="F2016" t="str">
            <v>Muž</v>
          </cell>
          <cell r="G2016" t="str">
            <v>370831/012</v>
          </cell>
          <cell r="H2016" t="str">
            <v>Česká republika</v>
          </cell>
          <cell r="I2016" t="str">
            <v>Feřtekova</v>
          </cell>
          <cell r="K2016" t="str">
            <v>Praha 8 (Česká republika)</v>
          </cell>
          <cell r="L2016">
            <v>18100</v>
          </cell>
          <cell r="O2016" t="str">
            <v>klofac.karel@gmail.com</v>
          </cell>
          <cell r="P2016">
            <v>13758</v>
          </cell>
          <cell r="Q2016">
            <v>10164391</v>
          </cell>
          <cell r="R2016" t="str">
            <v>Sportovní klub 2.P.S.K., spolek</v>
          </cell>
          <cell r="S2016" t="str">
            <v>Hlavní město Praha</v>
          </cell>
          <cell r="T2016" t="str">
            <v>SB</v>
          </cell>
        </row>
        <row r="2017">
          <cell r="C2017">
            <v>773723</v>
          </cell>
          <cell r="D2017" t="str">
            <v>Karel</v>
          </cell>
          <cell r="E2017" t="str">
            <v>Klofáč</v>
          </cell>
          <cell r="F2017" t="str">
            <v>Muž</v>
          </cell>
          <cell r="G2017" t="str">
            <v>710224/0024</v>
          </cell>
          <cell r="H2017" t="str">
            <v>Česká republika</v>
          </cell>
          <cell r="I2017" t="str">
            <v>Dvořákova</v>
          </cell>
          <cell r="J2017">
            <v>1097</v>
          </cell>
          <cell r="K2017" t="str">
            <v>Praha - Dolní Chabry</v>
          </cell>
          <cell r="L2017">
            <v>18400</v>
          </cell>
          <cell r="M2017" t="str">
            <v>Hlavní město Praha</v>
          </cell>
          <cell r="O2017" t="str">
            <v>klofac.karel@seznam.cz</v>
          </cell>
          <cell r="P2017">
            <v>25988</v>
          </cell>
          <cell r="Q2017">
            <v>10164189</v>
          </cell>
          <cell r="R2017" t="str">
            <v>Sportovní klub 2.P.S.K., spolek</v>
          </cell>
          <cell r="S2017" t="str">
            <v>Hlavní město Praha</v>
          </cell>
          <cell r="T2017" t="str">
            <v>SB</v>
          </cell>
        </row>
        <row r="2018">
          <cell r="C2018">
            <v>773725</v>
          </cell>
          <cell r="D2018" t="str">
            <v>Petr</v>
          </cell>
          <cell r="E2018" t="str">
            <v>Klofáč</v>
          </cell>
          <cell r="F2018" t="str">
            <v>Muž</v>
          </cell>
          <cell r="G2018" t="str">
            <v>790329/0362</v>
          </cell>
          <cell r="H2018" t="str">
            <v>Česká republika</v>
          </cell>
          <cell r="I2018" t="str">
            <v>Feřtekova</v>
          </cell>
          <cell r="J2018">
            <v>557</v>
          </cell>
          <cell r="K2018" t="str">
            <v>Praha - Bohnice</v>
          </cell>
          <cell r="L2018">
            <v>18100</v>
          </cell>
          <cell r="M2018" t="str">
            <v>Hlavní město Praha</v>
          </cell>
          <cell r="O2018" t="str">
            <v>pklofik@volny.cz</v>
          </cell>
          <cell r="P2018">
            <v>28943</v>
          </cell>
          <cell r="Q2018">
            <v>10164492</v>
          </cell>
          <cell r="R2018" t="str">
            <v>Sportovní klub 2.P.S.K., spolek</v>
          </cell>
          <cell r="S2018" t="str">
            <v>Hlavní město Praha</v>
          </cell>
          <cell r="T2018" t="str">
            <v>SB</v>
          </cell>
        </row>
        <row r="2019">
          <cell r="C2019">
            <v>773726</v>
          </cell>
          <cell r="D2019" t="str">
            <v>Tobiáš</v>
          </cell>
          <cell r="E2019" t="str">
            <v>Klofáč</v>
          </cell>
          <cell r="F2019" t="str">
            <v>Muž</v>
          </cell>
          <cell r="G2019" t="str">
            <v>070310/5073</v>
          </cell>
          <cell r="H2019" t="str">
            <v>Česká republika</v>
          </cell>
          <cell r="I2019" t="str">
            <v>Dvořákova</v>
          </cell>
          <cell r="J2019">
            <v>1097</v>
          </cell>
          <cell r="K2019" t="str">
            <v>Praha - Dolní Chabry</v>
          </cell>
          <cell r="L2019">
            <v>18400</v>
          </cell>
          <cell r="M2019" t="str">
            <v>Hlavní město Praha</v>
          </cell>
          <cell r="N2019" t="str">
            <v>4,20607E+11</v>
          </cell>
          <cell r="O2019" t="str">
            <v>klofac.karel@seznam.cz</v>
          </cell>
          <cell r="P2019">
            <v>39151</v>
          </cell>
          <cell r="Q2019">
            <v>11837643</v>
          </cell>
          <cell r="R2019" t="str">
            <v>Sportovní klub 2.P.S.K., spolek</v>
          </cell>
          <cell r="S2019" t="str">
            <v>Hlavní město Praha</v>
          </cell>
          <cell r="T2019" t="str">
            <v>SB</v>
          </cell>
        </row>
        <row r="2020">
          <cell r="D2020" t="str">
            <v>Jana</v>
          </cell>
          <cell r="E2020" t="str">
            <v>Klofáčová</v>
          </cell>
          <cell r="F2020" t="str">
            <v>Žena</v>
          </cell>
          <cell r="G2020" t="str">
            <v>415317/084</v>
          </cell>
          <cell r="H2020" t="str">
            <v>Česká republika</v>
          </cell>
          <cell r="I2020" t="str">
            <v>Feřtekova</v>
          </cell>
          <cell r="K2020" t="str">
            <v>Praha 8 (Česká republika)</v>
          </cell>
          <cell r="L2020">
            <v>18100</v>
          </cell>
          <cell r="O2020" t="str">
            <v>klofac.karel@seznam.com</v>
          </cell>
          <cell r="P2020">
            <v>15052</v>
          </cell>
          <cell r="Q2020">
            <v>10476108</v>
          </cell>
          <cell r="R2020" t="str">
            <v>Sportovní klub 2.P.S.K., spolek</v>
          </cell>
          <cell r="S2020" t="str">
            <v>Hlavní město Praha</v>
          </cell>
          <cell r="T2020" t="str">
            <v>SB</v>
          </cell>
        </row>
        <row r="2021">
          <cell r="C2021">
            <v>887291</v>
          </cell>
          <cell r="D2021" t="str">
            <v>Svatava</v>
          </cell>
          <cell r="E2021" t="str">
            <v>Klofáčová</v>
          </cell>
          <cell r="F2021" t="str">
            <v>Žena</v>
          </cell>
          <cell r="G2021" t="str">
            <v>755110/0227</v>
          </cell>
          <cell r="H2021" t="str">
            <v>Česká republika</v>
          </cell>
          <cell r="I2021" t="str">
            <v>Dvořákova</v>
          </cell>
          <cell r="J2021">
            <v>1097</v>
          </cell>
          <cell r="K2021" t="str">
            <v>Praha - Dolní Chabry</v>
          </cell>
          <cell r="L2021">
            <v>18400</v>
          </cell>
          <cell r="M2021" t="str">
            <v>Hlavní město Praha</v>
          </cell>
          <cell r="O2021" t="str">
            <v>ata.klofacova@seznam.cz</v>
          </cell>
          <cell r="P2021">
            <v>27404</v>
          </cell>
          <cell r="Q2021">
            <v>10164290</v>
          </cell>
          <cell r="R2021" t="str">
            <v>Sportovní klub 2.P.S.K., spolek</v>
          </cell>
          <cell r="S2021" t="str">
            <v>Hlavní město Praha</v>
          </cell>
          <cell r="T2021" t="str">
            <v>SB</v>
          </cell>
        </row>
        <row r="2022">
          <cell r="D2022" t="str">
            <v>Vojtěch</v>
          </cell>
          <cell r="E2022" t="str">
            <v>Klokočka</v>
          </cell>
          <cell r="F2022" t="str">
            <v>Muž</v>
          </cell>
          <cell r="G2022" t="str">
            <v>960929/0130</v>
          </cell>
          <cell r="H2022" t="str">
            <v>Česká republika</v>
          </cell>
          <cell r="I2022" t="str">
            <v>Zakouřilova</v>
          </cell>
          <cell r="J2022">
            <v>800</v>
          </cell>
          <cell r="K2022" t="str">
            <v>Praha - Chodov</v>
          </cell>
          <cell r="L2022">
            <v>14900</v>
          </cell>
          <cell r="M2022" t="str">
            <v>Hlavní město Praha</v>
          </cell>
          <cell r="O2022" t="str">
            <v>krokocka.v@gmail.com</v>
          </cell>
          <cell r="P2022">
            <v>35337</v>
          </cell>
          <cell r="Q2022">
            <v>12933339</v>
          </cell>
          <cell r="R2022" t="str">
            <v>Český snowboarding z.s.</v>
          </cell>
          <cell r="S2022" t="str">
            <v>Hlavní město Praha</v>
          </cell>
          <cell r="T2022" t="str">
            <v>SB</v>
          </cell>
        </row>
        <row r="2023">
          <cell r="C2023">
            <v>775698</v>
          </cell>
          <cell r="D2023" t="str">
            <v>Samuel</v>
          </cell>
          <cell r="E2023" t="str">
            <v>Klösel</v>
          </cell>
          <cell r="F2023" t="str">
            <v>Muž</v>
          </cell>
          <cell r="G2023" t="str">
            <v>050624/3386</v>
          </cell>
          <cell r="H2023" t="str">
            <v>Česká republika</v>
          </cell>
          <cell r="I2023" t="str">
            <v>Štěpánkovická</v>
          </cell>
          <cell r="J2023">
            <v>999</v>
          </cell>
          <cell r="K2023" t="str">
            <v>Kravaře</v>
          </cell>
          <cell r="L2023">
            <v>74721</v>
          </cell>
          <cell r="M2023" t="str">
            <v>Moravskoslezský kraj</v>
          </cell>
          <cell r="O2023" t="str">
            <v>z.peterkova@seznam.cz</v>
          </cell>
          <cell r="P2023">
            <v>38527</v>
          </cell>
          <cell r="Q2023">
            <v>15674500</v>
          </cell>
          <cell r="R2023" t="str">
            <v>Lítací jelen z.s.</v>
          </cell>
          <cell r="S2023" t="str">
            <v>Moravskoslezský kraj</v>
          </cell>
          <cell r="T2023" t="str">
            <v>SB</v>
          </cell>
        </row>
        <row r="2024">
          <cell r="D2024" t="str">
            <v>Vladan</v>
          </cell>
          <cell r="E2024" t="str">
            <v>Klösel</v>
          </cell>
          <cell r="F2024" t="str">
            <v>Muž</v>
          </cell>
          <cell r="G2024" t="str">
            <v>800509/5417</v>
          </cell>
          <cell r="H2024" t="str">
            <v>Česká republika</v>
          </cell>
          <cell r="I2024" t="str">
            <v>Štěpánkovická</v>
          </cell>
          <cell r="J2024">
            <v>999</v>
          </cell>
          <cell r="K2024" t="str">
            <v>Kravaře</v>
          </cell>
          <cell r="L2024">
            <v>74721</v>
          </cell>
          <cell r="M2024" t="str">
            <v>Moravskoslezský kraj</v>
          </cell>
          <cell r="N2024" t="str">
            <v>4,20776E+11</v>
          </cell>
          <cell r="O2024" t="str">
            <v>vladan.klosel@seznam.cz</v>
          </cell>
          <cell r="P2024">
            <v>29350</v>
          </cell>
          <cell r="Q2024">
            <v>16460896</v>
          </cell>
          <cell r="R2024" t="str">
            <v>Lítací jelen z.s.</v>
          </cell>
          <cell r="S2024" t="str">
            <v>Moravskoslezský kraj</v>
          </cell>
          <cell r="T2024" t="str">
            <v>SB</v>
          </cell>
        </row>
        <row r="2025">
          <cell r="C2025">
            <v>888869</v>
          </cell>
          <cell r="D2025" t="str">
            <v>Sofie</v>
          </cell>
          <cell r="E2025" t="str">
            <v>Klöslová</v>
          </cell>
          <cell r="F2025" t="str">
            <v>Žena</v>
          </cell>
          <cell r="G2025" t="str">
            <v>085817/3393</v>
          </cell>
          <cell r="H2025" t="str">
            <v>Česká republika</v>
          </cell>
          <cell r="I2025" t="str">
            <v>Štěpánkovická</v>
          </cell>
          <cell r="J2025">
            <v>999</v>
          </cell>
          <cell r="K2025" t="str">
            <v>Kravaře</v>
          </cell>
          <cell r="L2025">
            <v>74721</v>
          </cell>
          <cell r="M2025" t="str">
            <v>Moravskoslezský kraj</v>
          </cell>
          <cell r="O2025" t="str">
            <v>z.peterkova@seznam.cz</v>
          </cell>
          <cell r="P2025">
            <v>39677</v>
          </cell>
          <cell r="Q2025">
            <v>15674601</v>
          </cell>
          <cell r="R2025" t="str">
            <v>Lítací jelen z.s.</v>
          </cell>
          <cell r="S2025" t="str">
            <v>Moravskoslezský kraj</v>
          </cell>
          <cell r="T2025" t="str">
            <v>SB</v>
          </cell>
        </row>
        <row r="2026">
          <cell r="D2026" t="str">
            <v>Zuzana</v>
          </cell>
          <cell r="E2026" t="str">
            <v>Klöslová</v>
          </cell>
          <cell r="F2026" t="str">
            <v>Žena</v>
          </cell>
          <cell r="G2026" t="str">
            <v>805429/5436</v>
          </cell>
          <cell r="H2026" t="str">
            <v>Česká republika</v>
          </cell>
          <cell r="I2026" t="str">
            <v>Štěpánkovická</v>
          </cell>
          <cell r="J2026">
            <v>999</v>
          </cell>
          <cell r="K2026" t="str">
            <v>Kravaře</v>
          </cell>
          <cell r="L2026">
            <v>74721</v>
          </cell>
          <cell r="M2026" t="str">
            <v>Moravskoslezský kraj</v>
          </cell>
          <cell r="N2026" t="str">
            <v>4,20776E+11</v>
          </cell>
          <cell r="O2026" t="str">
            <v>z.peterkova@seznam.cz</v>
          </cell>
          <cell r="P2026">
            <v>29340</v>
          </cell>
          <cell r="Q2026">
            <v>16460795</v>
          </cell>
          <cell r="R2026" t="str">
            <v>Lítací jelen z.s.</v>
          </cell>
          <cell r="S2026" t="str">
            <v>Moravskoslezský kraj</v>
          </cell>
          <cell r="T2026" t="str">
            <v>SB</v>
          </cell>
        </row>
        <row r="2027">
          <cell r="D2027" t="str">
            <v>Monika</v>
          </cell>
          <cell r="E2027" t="str">
            <v>Kloudová</v>
          </cell>
          <cell r="F2027" t="str">
            <v>Žena</v>
          </cell>
          <cell r="G2027" t="str">
            <v>765501/0341</v>
          </cell>
          <cell r="H2027" t="str">
            <v>Česká republika</v>
          </cell>
          <cell r="I2027" t="str">
            <v>Minická</v>
          </cell>
          <cell r="J2027">
            <v>375</v>
          </cell>
          <cell r="K2027" t="str">
            <v>Praha - Čimice</v>
          </cell>
          <cell r="L2027">
            <v>18100</v>
          </cell>
          <cell r="M2027" t="str">
            <v>Hlavní město Praha</v>
          </cell>
          <cell r="O2027" t="str">
            <v>monikakloudova@ceskysnowboarding.cz</v>
          </cell>
          <cell r="P2027">
            <v>27881</v>
          </cell>
          <cell r="Q2027">
            <v>13002047</v>
          </cell>
          <cell r="R2027" t="str">
            <v>Český snowboarding z.s.</v>
          </cell>
          <cell r="S2027" t="str">
            <v>Hlavní město Praha</v>
          </cell>
          <cell r="T2027" t="str">
            <v>SB</v>
          </cell>
        </row>
        <row r="2028">
          <cell r="D2028" t="str">
            <v>Miroslav</v>
          </cell>
          <cell r="E2028" t="str">
            <v>Klubus</v>
          </cell>
          <cell r="F2028" t="str">
            <v>Muž</v>
          </cell>
          <cell r="G2028" t="str">
            <v>771101/4322</v>
          </cell>
          <cell r="H2028" t="str">
            <v>Česká republika</v>
          </cell>
          <cell r="I2028" t="str">
            <v>Sportovní</v>
          </cell>
          <cell r="J2028">
            <v>989</v>
          </cell>
          <cell r="K2028" t="str">
            <v>Dolní Bojanovice</v>
          </cell>
          <cell r="L2028">
            <v>69617</v>
          </cell>
          <cell r="M2028" t="str">
            <v>Jihomoravský kraj</v>
          </cell>
          <cell r="O2028" t="str">
            <v>m.klubus@atlas.cz</v>
          </cell>
          <cell r="P2028">
            <v>28430</v>
          </cell>
          <cell r="Q2028">
            <v>14726728</v>
          </cell>
          <cell r="R2028" t="str">
            <v>Český snowboarding z.s.</v>
          </cell>
          <cell r="S2028" t="str">
            <v>Hlavní město Praha</v>
          </cell>
          <cell r="T2028" t="str">
            <v>SB</v>
          </cell>
        </row>
        <row r="2029">
          <cell r="D2029" t="str">
            <v>jaroslava</v>
          </cell>
          <cell r="E2029" t="str">
            <v>Klučinová</v>
          </cell>
          <cell r="F2029" t="str">
            <v>Žena</v>
          </cell>
          <cell r="G2029" t="str">
            <v>745211/0457</v>
          </cell>
          <cell r="H2029" t="str">
            <v>Česká republika</v>
          </cell>
          <cell r="I2029" t="str">
            <v>Veletržní</v>
          </cell>
          <cell r="J2029">
            <v>823</v>
          </cell>
          <cell r="K2029" t="str">
            <v>Praha - Holešovice</v>
          </cell>
          <cell r="L2029">
            <v>17000</v>
          </cell>
          <cell r="M2029" t="str">
            <v>Hlavní město Praha</v>
          </cell>
          <cell r="O2029" t="str">
            <v>klucinova@ceskysnowboarding.cz</v>
          </cell>
          <cell r="P2029">
            <v>27071</v>
          </cell>
          <cell r="Q2029">
            <v>12922932</v>
          </cell>
          <cell r="R2029" t="str">
            <v>Český snowboarding z.s.</v>
          </cell>
          <cell r="S2029" t="str">
            <v>Hlavní město Praha</v>
          </cell>
          <cell r="T2029" t="str">
            <v>SB</v>
          </cell>
        </row>
        <row r="2030">
          <cell r="D2030" t="str">
            <v>Štěpán</v>
          </cell>
          <cell r="E2030" t="str">
            <v>Klusák</v>
          </cell>
          <cell r="F2030" t="str">
            <v>Muž</v>
          </cell>
          <cell r="G2030" t="str">
            <v>071002/7978</v>
          </cell>
          <cell r="H2030" t="str">
            <v>Česká republika</v>
          </cell>
          <cell r="I2030" t="str">
            <v>Alšova</v>
          </cell>
          <cell r="J2030">
            <v>517</v>
          </cell>
          <cell r="K2030" t="str">
            <v>Rosice</v>
          </cell>
          <cell r="L2030">
            <v>66501</v>
          </cell>
          <cell r="M2030" t="str">
            <v>Jihomoravský kraj</v>
          </cell>
          <cell r="O2030" t="str">
            <v>cerna.hanka@email.cz</v>
          </cell>
          <cell r="P2030">
            <v>39357</v>
          </cell>
          <cell r="Q2030">
            <v>14640135</v>
          </cell>
          <cell r="R2030" t="str">
            <v>Český snowboarding z.s.</v>
          </cell>
          <cell r="S2030" t="str">
            <v>Hlavní město Praha</v>
          </cell>
          <cell r="T2030" t="str">
            <v>SB</v>
          </cell>
        </row>
        <row r="2031">
          <cell r="D2031" t="str">
            <v>Klára</v>
          </cell>
          <cell r="E2031" t="str">
            <v>Kluzová</v>
          </cell>
          <cell r="F2031" t="str">
            <v>Žena</v>
          </cell>
          <cell r="G2031" t="str">
            <v>055407/0550</v>
          </cell>
          <cell r="H2031" t="str">
            <v>Česká republika</v>
          </cell>
          <cell r="I2031" t="str">
            <v>Třanovice</v>
          </cell>
          <cell r="J2031">
            <v>334</v>
          </cell>
          <cell r="K2031" t="str">
            <v>Třanovice</v>
          </cell>
          <cell r="L2031">
            <v>73953</v>
          </cell>
          <cell r="M2031" t="str">
            <v>Moravskoslezský kraj</v>
          </cell>
          <cell r="O2031" t="str">
            <v>klara.kluzova@czechsnowboarding.cz</v>
          </cell>
          <cell r="P2031">
            <v>38449</v>
          </cell>
          <cell r="Q2031">
            <v>14667114</v>
          </cell>
          <cell r="R2031" t="str">
            <v>Český snowboarding z.s.</v>
          </cell>
          <cell r="S2031" t="str">
            <v>Hlavní město Praha</v>
          </cell>
          <cell r="T2031" t="str">
            <v>SB</v>
          </cell>
        </row>
        <row r="2032">
          <cell r="D2032" t="str">
            <v>Matylda</v>
          </cell>
          <cell r="E2032" t="str">
            <v>Klváňová</v>
          </cell>
          <cell r="F2032" t="str">
            <v>Žena</v>
          </cell>
          <cell r="G2032" t="str">
            <v>165119/1168</v>
          </cell>
          <cell r="H2032" t="str">
            <v>Česká republika</v>
          </cell>
          <cell r="I2032" t="str">
            <v>V.Kaprálové</v>
          </cell>
          <cell r="K2032" t="str">
            <v>Brno (Česká republika)</v>
          </cell>
          <cell r="L2032">
            <v>66902</v>
          </cell>
          <cell r="O2032" t="str">
            <v>klnava.matylda@czechsnowboarding</v>
          </cell>
          <cell r="P2032">
            <v>42388</v>
          </cell>
          <cell r="Q2032">
            <v>14628213</v>
          </cell>
          <cell r="R2032" t="str">
            <v>Český snowboarding z.s.</v>
          </cell>
          <cell r="S2032" t="str">
            <v>Hlavní město Praha</v>
          </cell>
          <cell r="T2032" t="str">
            <v>SB</v>
          </cell>
        </row>
        <row r="2033">
          <cell r="D2033" t="str">
            <v>Ondřej</v>
          </cell>
          <cell r="E2033" t="str">
            <v>Kmínek</v>
          </cell>
          <cell r="F2033" t="str">
            <v>Muž</v>
          </cell>
          <cell r="G2033" t="str">
            <v>070206/1305</v>
          </cell>
          <cell r="H2033" t="str">
            <v>Česká republika</v>
          </cell>
          <cell r="I2033" t="str">
            <v>Bedřichov</v>
          </cell>
          <cell r="J2033">
            <v>1713</v>
          </cell>
          <cell r="K2033" t="str">
            <v>Bedřichov</v>
          </cell>
          <cell r="L2033">
            <v>46812</v>
          </cell>
          <cell r="M2033" t="str">
            <v>Liberecký kraj</v>
          </cell>
          <cell r="N2033" t="str">
            <v>4,20734E+11</v>
          </cell>
          <cell r="O2033" t="str">
            <v>horskydvur@seznam.cz</v>
          </cell>
          <cell r="P2033">
            <v>39119</v>
          </cell>
          <cell r="Q2033">
            <v>15312566</v>
          </cell>
          <cell r="R2033" t="str">
            <v>Snowbeasts z.s.</v>
          </cell>
          <cell r="S2033" t="str">
            <v>Liberecký kraj</v>
          </cell>
          <cell r="T2033" t="str">
            <v>SB</v>
          </cell>
        </row>
        <row r="2034">
          <cell r="D2034" t="str">
            <v>Dalibor</v>
          </cell>
          <cell r="E2034" t="str">
            <v>Knap</v>
          </cell>
          <cell r="F2034" t="str">
            <v>Muž</v>
          </cell>
          <cell r="G2034" t="str">
            <v>921213/7209</v>
          </cell>
          <cell r="H2034" t="str">
            <v>Česká republika</v>
          </cell>
          <cell r="I2034" t="str">
            <v>Skupova</v>
          </cell>
          <cell r="J2034">
            <v>575</v>
          </cell>
          <cell r="K2034" t="str">
            <v>Olomouc - Nové Sady</v>
          </cell>
          <cell r="L2034">
            <v>77900</v>
          </cell>
          <cell r="M2034" t="str">
            <v>Olomoucký kraj</v>
          </cell>
          <cell r="O2034" t="str">
            <v>knap@ceskysnowboarding.cz</v>
          </cell>
          <cell r="P2034">
            <v>33951</v>
          </cell>
          <cell r="Q2034">
            <v>10896642</v>
          </cell>
          <cell r="R2034" t="str">
            <v>Český snowboarding z.s.</v>
          </cell>
          <cell r="S2034" t="str">
            <v>Hlavní město Praha</v>
          </cell>
          <cell r="T2034" t="str">
            <v>SB</v>
          </cell>
        </row>
        <row r="2035">
          <cell r="D2035" t="str">
            <v>Michal</v>
          </cell>
          <cell r="E2035" t="str">
            <v>Knap</v>
          </cell>
          <cell r="F2035" t="str">
            <v>Muž</v>
          </cell>
          <cell r="G2035" t="str">
            <v>930715/0435</v>
          </cell>
          <cell r="H2035" t="str">
            <v>Česká republika</v>
          </cell>
          <cell r="I2035" t="str">
            <v>Prosecká</v>
          </cell>
          <cell r="K2035" t="str">
            <v>Praha 9 (Česká republika)</v>
          </cell>
          <cell r="L2035">
            <v>19201</v>
          </cell>
          <cell r="O2035" t="str">
            <v>pochcanynohy@sezam.cz</v>
          </cell>
          <cell r="P2035">
            <v>34165</v>
          </cell>
          <cell r="Q2035">
            <v>12969109</v>
          </cell>
          <cell r="R2035" t="str">
            <v>Český snowboarding z.s.</v>
          </cell>
          <cell r="S2035" t="str">
            <v>Hlavní město Praha</v>
          </cell>
          <cell r="T2035" t="str">
            <v>SB</v>
          </cell>
        </row>
        <row r="2036">
          <cell r="D2036" t="str">
            <v>Martina</v>
          </cell>
          <cell r="E2036" t="str">
            <v>Knapková</v>
          </cell>
          <cell r="F2036" t="str">
            <v>Žena</v>
          </cell>
          <cell r="G2036" t="str">
            <v>996016/3763</v>
          </cell>
          <cell r="H2036" t="str">
            <v>Česká republika</v>
          </cell>
          <cell r="I2036" t="str">
            <v>Třebařov</v>
          </cell>
          <cell r="J2036">
            <v>231</v>
          </cell>
          <cell r="K2036" t="str">
            <v>Třebařov</v>
          </cell>
          <cell r="L2036">
            <v>56933</v>
          </cell>
          <cell r="M2036" t="str">
            <v>Pardubický kraj</v>
          </cell>
          <cell r="O2036" t="str">
            <v>martinaknapkova231@seznam.cz</v>
          </cell>
          <cell r="P2036">
            <v>36449</v>
          </cell>
          <cell r="Q2036">
            <v>14748350</v>
          </cell>
          <cell r="R2036" t="str">
            <v>Český snowboarding z.s.</v>
          </cell>
          <cell r="S2036" t="str">
            <v>Hlavní město Praha</v>
          </cell>
          <cell r="T2036" t="str">
            <v>SB</v>
          </cell>
        </row>
        <row r="2037">
          <cell r="D2037" t="str">
            <v>Eva</v>
          </cell>
          <cell r="E2037" t="str">
            <v>Knápková</v>
          </cell>
          <cell r="F2037" t="str">
            <v>Žena</v>
          </cell>
          <cell r="G2037" t="str">
            <v>065324/3767</v>
          </cell>
          <cell r="H2037" t="str">
            <v>Česká republika</v>
          </cell>
          <cell r="I2037" t="str">
            <v>Volgogradská</v>
          </cell>
          <cell r="J2037">
            <v>2495</v>
          </cell>
          <cell r="K2037" t="str">
            <v>Ostrava - Zábřeh</v>
          </cell>
          <cell r="L2037">
            <v>70030</v>
          </cell>
          <cell r="M2037" t="str">
            <v>Moravskoslezský kraj</v>
          </cell>
          <cell r="N2037" t="str">
            <v>4,20603E+11</v>
          </cell>
          <cell r="O2037" t="str">
            <v>eva.knapkova@czechsnowboarding.cz</v>
          </cell>
          <cell r="P2037">
            <v>38800</v>
          </cell>
          <cell r="Q2037">
            <v>14722583</v>
          </cell>
          <cell r="R2037" t="str">
            <v>Český snowboarding z.s.</v>
          </cell>
          <cell r="S2037" t="str">
            <v>Hlavní město Praha</v>
          </cell>
          <cell r="T2037" t="str">
            <v>SB</v>
          </cell>
        </row>
        <row r="2038">
          <cell r="D2038" t="str">
            <v>Michelle</v>
          </cell>
          <cell r="E2038" t="str">
            <v>Knapová</v>
          </cell>
          <cell r="F2038" t="str">
            <v>Žena</v>
          </cell>
          <cell r="G2038" t="str">
            <v>126217/1757</v>
          </cell>
          <cell r="H2038" t="str">
            <v>Česká republika</v>
          </cell>
          <cell r="I2038" t="str">
            <v>Spáleniště</v>
          </cell>
          <cell r="J2038">
            <v>22</v>
          </cell>
          <cell r="K2038" t="str">
            <v>Dobruška - Spáleniště</v>
          </cell>
          <cell r="L2038">
            <v>51801</v>
          </cell>
          <cell r="M2038" t="str">
            <v>Královéhradecký kraj</v>
          </cell>
          <cell r="N2038" t="str">
            <v>4,20737E+11</v>
          </cell>
          <cell r="O2038" t="str">
            <v>morazuza@seznam.cz</v>
          </cell>
          <cell r="P2038">
            <v>41260</v>
          </cell>
          <cell r="Q2038">
            <v>16431800</v>
          </cell>
          <cell r="R2038" t="str">
            <v>Veřejná lyžařská škola Dobruška, z.s.</v>
          </cell>
          <cell r="S2038" t="str">
            <v>Královéhradecký kraj</v>
          </cell>
          <cell r="T2038" t="str">
            <v>SB</v>
          </cell>
        </row>
        <row r="2039">
          <cell r="C2039">
            <v>775659</v>
          </cell>
          <cell r="D2039" t="str">
            <v>Petr</v>
          </cell>
          <cell r="E2039" t="str">
            <v>Knapp</v>
          </cell>
          <cell r="F2039" t="str">
            <v>Muž</v>
          </cell>
          <cell r="G2039" t="str">
            <v>841128/0493</v>
          </cell>
          <cell r="H2039" t="str">
            <v>Česká republika</v>
          </cell>
          <cell r="I2039" t="str">
            <v>Trávníčkova</v>
          </cell>
          <cell r="J2039">
            <v>1762</v>
          </cell>
          <cell r="K2039" t="str">
            <v>Praha - Stodůlky</v>
          </cell>
          <cell r="L2039">
            <v>15500</v>
          </cell>
          <cell r="M2039" t="str">
            <v>Hlavní město Praha</v>
          </cell>
          <cell r="N2039" t="str">
            <v>4,20605E+11</v>
          </cell>
          <cell r="O2039" t="str">
            <v>petr.knapp@gmail.com</v>
          </cell>
          <cell r="P2039">
            <v>31014</v>
          </cell>
          <cell r="Q2039">
            <v>11542094</v>
          </cell>
          <cell r="R2039" t="str">
            <v>Czech snowboardcross team z.s.</v>
          </cell>
          <cell r="S2039" t="str">
            <v>Hlavní město Praha</v>
          </cell>
          <cell r="T2039" t="str">
            <v>SB</v>
          </cell>
        </row>
        <row r="2040">
          <cell r="D2040" t="str">
            <v>Jitka</v>
          </cell>
          <cell r="E2040" t="str">
            <v>Knappová</v>
          </cell>
          <cell r="F2040" t="str">
            <v>Žena</v>
          </cell>
          <cell r="G2040" t="str">
            <v>155513/1116</v>
          </cell>
          <cell r="H2040" t="str">
            <v>Česká republika</v>
          </cell>
          <cell r="I2040" t="str">
            <v>Na Farkáně I</v>
          </cell>
          <cell r="J2040">
            <v>132</v>
          </cell>
          <cell r="K2040" t="str">
            <v>Praha - Radlice</v>
          </cell>
          <cell r="L2040">
            <v>15000</v>
          </cell>
          <cell r="M2040" t="str">
            <v>Hlavní město Praha</v>
          </cell>
          <cell r="N2040" t="str">
            <v>4,20604E+11</v>
          </cell>
          <cell r="O2040" t="str">
            <v>kapon@atlas.cz</v>
          </cell>
          <cell r="P2040">
            <v>42137</v>
          </cell>
          <cell r="Q2040">
            <v>13558179</v>
          </cell>
          <cell r="R2040" t="str">
            <v>Czech snowboardcross team z.s.</v>
          </cell>
          <cell r="S2040" t="str">
            <v>Hlavní město Praha</v>
          </cell>
          <cell r="T2040" t="str">
            <v>SB</v>
          </cell>
        </row>
        <row r="2041">
          <cell r="D2041" t="str">
            <v>Klára</v>
          </cell>
          <cell r="E2041" t="str">
            <v>Knappová</v>
          </cell>
          <cell r="F2041" t="str">
            <v>Žena</v>
          </cell>
          <cell r="G2041" t="str">
            <v>095625/4717</v>
          </cell>
          <cell r="H2041" t="str">
            <v>Česká republika</v>
          </cell>
          <cell r="I2041" t="str">
            <v>Na Farkáně I</v>
          </cell>
          <cell r="J2041">
            <v>132</v>
          </cell>
          <cell r="K2041" t="str">
            <v>Praha - Radlice</v>
          </cell>
          <cell r="L2041">
            <v>15000</v>
          </cell>
          <cell r="M2041" t="str">
            <v>Hlavní město Praha</v>
          </cell>
          <cell r="N2041" t="str">
            <v>4,20604E+11</v>
          </cell>
          <cell r="O2041" t="str">
            <v>kapon@atlas.cz</v>
          </cell>
          <cell r="P2041">
            <v>39989</v>
          </cell>
          <cell r="Q2041">
            <v>13557977</v>
          </cell>
          <cell r="R2041" t="str">
            <v>Czech snowboardcross team z.s.</v>
          </cell>
          <cell r="S2041" t="str">
            <v>Hlavní město Praha</v>
          </cell>
          <cell r="T2041" t="str">
            <v>SB</v>
          </cell>
        </row>
        <row r="2042">
          <cell r="D2042" t="str">
            <v>Šárka</v>
          </cell>
          <cell r="E2042" t="str">
            <v>Knappová</v>
          </cell>
          <cell r="F2042" t="str">
            <v>Žena</v>
          </cell>
          <cell r="G2042" t="str">
            <v>135211/0639</v>
          </cell>
          <cell r="H2042" t="str">
            <v>Česká republika</v>
          </cell>
          <cell r="I2042" t="str">
            <v>Na Farkáně I</v>
          </cell>
          <cell r="J2042">
            <v>132</v>
          </cell>
          <cell r="K2042" t="str">
            <v>Praha - Radlice</v>
          </cell>
          <cell r="L2042">
            <v>15000</v>
          </cell>
          <cell r="M2042" t="str">
            <v>Hlavní město Praha</v>
          </cell>
          <cell r="N2042" t="str">
            <v>4,20604E+11</v>
          </cell>
          <cell r="O2042" t="str">
            <v>kapon@atlas.cz</v>
          </cell>
          <cell r="P2042">
            <v>41316</v>
          </cell>
          <cell r="Q2042">
            <v>13558078</v>
          </cell>
          <cell r="R2042" t="str">
            <v>Czech snowboardcross team z.s.</v>
          </cell>
          <cell r="S2042" t="str">
            <v>Hlavní město Praha</v>
          </cell>
          <cell r="T2042" t="str">
            <v>SB</v>
          </cell>
        </row>
        <row r="2043">
          <cell r="D2043" t="str">
            <v>Miroslav</v>
          </cell>
          <cell r="E2043" t="str">
            <v>Knedla</v>
          </cell>
          <cell r="F2043" t="str">
            <v>Muž</v>
          </cell>
          <cell r="G2043" t="str">
            <v>780326/3556</v>
          </cell>
          <cell r="H2043" t="str">
            <v>Česká republika</v>
          </cell>
          <cell r="I2043" t="str">
            <v>Potoky</v>
          </cell>
          <cell r="J2043">
            <v>198</v>
          </cell>
          <cell r="K2043" t="str">
            <v>Fryšták</v>
          </cell>
          <cell r="L2043">
            <v>76316</v>
          </cell>
          <cell r="M2043" t="str">
            <v>Zlínský kraj</v>
          </cell>
          <cell r="O2043" t="str">
            <v>knedla@czechsnowboarding.cz</v>
          </cell>
          <cell r="P2043">
            <v>28575</v>
          </cell>
          <cell r="Q2043">
            <v>14631344</v>
          </cell>
          <cell r="R2043" t="str">
            <v>Český snowboarding z.s.</v>
          </cell>
          <cell r="S2043" t="str">
            <v>Hlavní město Praha</v>
          </cell>
          <cell r="T2043" t="str">
            <v>SB</v>
          </cell>
        </row>
        <row r="2044">
          <cell r="C2044">
            <v>889236</v>
          </cell>
          <cell r="D2044" t="str">
            <v>Viktorie</v>
          </cell>
          <cell r="E2044" t="str">
            <v>Kneřová</v>
          </cell>
          <cell r="F2044" t="str">
            <v>Žena</v>
          </cell>
          <cell r="G2044" t="str">
            <v>076017/1588</v>
          </cell>
          <cell r="H2044" t="str">
            <v>Česká republika</v>
          </cell>
          <cell r="I2044" t="str">
            <v>Harrachov</v>
          </cell>
          <cell r="J2044">
            <v>251</v>
          </cell>
          <cell r="K2044" t="str">
            <v>Harrachov</v>
          </cell>
          <cell r="L2044">
            <v>51246</v>
          </cell>
          <cell r="M2044" t="str">
            <v>Liberecký kraj</v>
          </cell>
          <cell r="O2044" t="str">
            <v>jana.knerova@gmail.com</v>
          </cell>
          <cell r="P2044">
            <v>39372</v>
          </cell>
          <cell r="Q2044">
            <v>15827070</v>
          </cell>
          <cell r="R2044" t="str">
            <v>Snow Rockets, z.s.</v>
          </cell>
          <cell r="S2044" t="str">
            <v>Plzeňský kraj</v>
          </cell>
          <cell r="T2044" t="str">
            <v>SB</v>
          </cell>
        </row>
        <row r="2045">
          <cell r="C2045">
            <v>776341</v>
          </cell>
          <cell r="D2045" t="str">
            <v>Lucie</v>
          </cell>
          <cell r="E2045" t="str">
            <v>Knížátková</v>
          </cell>
          <cell r="F2045" t="str">
            <v>Muž</v>
          </cell>
          <cell r="G2045" t="str">
            <v>075110/1241</v>
          </cell>
          <cell r="H2045" t="str">
            <v>Česká republika</v>
          </cell>
          <cell r="I2045" t="str">
            <v>Budkovice</v>
          </cell>
          <cell r="J2045">
            <v>138</v>
          </cell>
          <cell r="K2045" t="str">
            <v>Ivančice - Budkovice</v>
          </cell>
          <cell r="L2045">
            <v>66491</v>
          </cell>
          <cell r="M2045" t="str">
            <v>Jihomoravský kraj</v>
          </cell>
          <cell r="O2045" t="str">
            <v>knizatkova@seznam.cz</v>
          </cell>
          <cell r="P2045">
            <v>39092</v>
          </cell>
          <cell r="Q2045">
            <v>14596382</v>
          </cell>
          <cell r="R2045" t="str">
            <v>SnowKidz z.s.</v>
          </cell>
          <cell r="S2045" t="str">
            <v>Hlavní město Praha</v>
          </cell>
          <cell r="T2045" t="str">
            <v>SB</v>
          </cell>
        </row>
        <row r="2046">
          <cell r="C2046">
            <v>889368</v>
          </cell>
          <cell r="D2046" t="str">
            <v>Tereza</v>
          </cell>
          <cell r="E2046" t="str">
            <v>Knížátková</v>
          </cell>
          <cell r="F2046" t="str">
            <v>Žena</v>
          </cell>
          <cell r="G2046" t="str">
            <v>035720/4353</v>
          </cell>
          <cell r="H2046" t="str">
            <v>Česká republika</v>
          </cell>
          <cell r="I2046" t="str">
            <v>Budkovice</v>
          </cell>
          <cell r="J2046">
            <v>138</v>
          </cell>
          <cell r="K2046" t="str">
            <v>Ivančice - Budkovice</v>
          </cell>
          <cell r="L2046">
            <v>66491</v>
          </cell>
          <cell r="M2046" t="str">
            <v>Jihomoravský kraj</v>
          </cell>
          <cell r="O2046" t="str">
            <v>knizatkova@seznam.cz</v>
          </cell>
          <cell r="P2046">
            <v>37822</v>
          </cell>
          <cell r="Q2046">
            <v>14596180</v>
          </cell>
          <cell r="R2046" t="str">
            <v>SnowKidz z.s.</v>
          </cell>
          <cell r="S2046" t="str">
            <v>Hlavní město Praha</v>
          </cell>
          <cell r="T2046" t="str">
            <v>SB</v>
          </cell>
        </row>
        <row r="2047">
          <cell r="D2047" t="str">
            <v>Martin</v>
          </cell>
          <cell r="E2047" t="str">
            <v>Knot</v>
          </cell>
          <cell r="F2047" t="str">
            <v>Muž</v>
          </cell>
          <cell r="G2047" t="str">
            <v>910923/4090</v>
          </cell>
          <cell r="H2047" t="str">
            <v>Česká republika</v>
          </cell>
          <cell r="I2047" t="str">
            <v>Bedřichov</v>
          </cell>
          <cell r="J2047">
            <v>73</v>
          </cell>
          <cell r="K2047" t="str">
            <v>Špindlerův Mlýn - Bedřichov</v>
          </cell>
          <cell r="L2047">
            <v>54351</v>
          </cell>
          <cell r="M2047" t="str">
            <v>Královéhradecký kraj</v>
          </cell>
          <cell r="N2047" t="str">
            <v>4,20733E+11</v>
          </cell>
          <cell r="O2047" t="str">
            <v>martinknot@seznam.cz</v>
          </cell>
          <cell r="P2047">
            <v>33504</v>
          </cell>
          <cell r="Q2047">
            <v>14151596</v>
          </cell>
          <cell r="R2047" t="str">
            <v>Český snowboarding z.s.</v>
          </cell>
          <cell r="S2047" t="str">
            <v>Hlavní město Praha</v>
          </cell>
          <cell r="T2047" t="str">
            <v>SB</v>
          </cell>
        </row>
        <row r="2048">
          <cell r="D2048" t="str">
            <v>Dalibor</v>
          </cell>
          <cell r="E2048" t="str">
            <v>Knotek</v>
          </cell>
          <cell r="F2048" t="str">
            <v>Muž</v>
          </cell>
          <cell r="G2048" t="str">
            <v>721115/3961</v>
          </cell>
          <cell r="H2048" t="str">
            <v>Česká republika</v>
          </cell>
          <cell r="I2048" t="str">
            <v>Ševelova</v>
          </cell>
          <cell r="J2048">
            <v>2277</v>
          </cell>
          <cell r="K2048" t="str">
            <v>Brno - Líšeň</v>
          </cell>
          <cell r="L2048">
            <v>62800</v>
          </cell>
          <cell r="M2048" t="str">
            <v>Jihomoravský kraj</v>
          </cell>
          <cell r="O2048" t="str">
            <v>knotek.dalibor@czechsnowboarding.cz</v>
          </cell>
          <cell r="P2048">
            <v>26618</v>
          </cell>
          <cell r="Q2048">
            <v>14624674</v>
          </cell>
          <cell r="R2048" t="str">
            <v>Český snowboarding z.s.</v>
          </cell>
          <cell r="S2048" t="str">
            <v>Hlavní město Praha</v>
          </cell>
          <cell r="T2048" t="str">
            <v>SB</v>
          </cell>
        </row>
        <row r="2049">
          <cell r="C2049">
            <v>774470</v>
          </cell>
          <cell r="D2049" t="str">
            <v>František</v>
          </cell>
          <cell r="E2049" t="str">
            <v>Knotek</v>
          </cell>
          <cell r="F2049" t="str">
            <v>Muž</v>
          </cell>
          <cell r="G2049" t="str">
            <v>841217/1746</v>
          </cell>
          <cell r="H2049" t="str">
            <v>Česká republika</v>
          </cell>
          <cell r="I2049" t="str">
            <v>Hlasivo</v>
          </cell>
          <cell r="K2049" t="str">
            <v>Mladá Vožice (Česká republika)</v>
          </cell>
          <cell r="L2049">
            <v>39143</v>
          </cell>
          <cell r="N2049" t="str">
            <v>4,20777E+11</v>
          </cell>
          <cell r="O2049" t="str">
            <v>Knotekf@seznam.cz</v>
          </cell>
          <cell r="P2049">
            <v>31033</v>
          </cell>
          <cell r="Q2049">
            <v>11475208</v>
          </cell>
          <cell r="R2049" t="str">
            <v>SA Špindlerův Mlýn, z.s.</v>
          </cell>
          <cell r="S2049" t="str">
            <v>Královéhradecký kraj</v>
          </cell>
          <cell r="T2049" t="str">
            <v>SB</v>
          </cell>
        </row>
        <row r="2050">
          <cell r="D2050" t="str">
            <v>Pavla</v>
          </cell>
          <cell r="E2050" t="str">
            <v>Knotková</v>
          </cell>
          <cell r="F2050" t="str">
            <v>Žena</v>
          </cell>
          <cell r="G2050" t="str">
            <v>895825/4173</v>
          </cell>
          <cell r="H2050" t="str">
            <v>Česká republika</v>
          </cell>
          <cell r="I2050" t="str">
            <v>Svatoplukova</v>
          </cell>
          <cell r="J2050">
            <v>3965</v>
          </cell>
          <cell r="K2050" t="str">
            <v>Brno - Židenice</v>
          </cell>
          <cell r="L2050">
            <v>61500</v>
          </cell>
          <cell r="M2050" t="str">
            <v>Jihomoravský kraj</v>
          </cell>
          <cell r="O2050" t="str">
            <v>knotkova@czechsnowboarding.cz</v>
          </cell>
          <cell r="P2050">
            <v>32745</v>
          </cell>
          <cell r="Q2050">
            <v>14633162</v>
          </cell>
          <cell r="R2050" t="str">
            <v>Český snowboarding z.s.</v>
          </cell>
          <cell r="S2050" t="str">
            <v>Hlavní město Praha</v>
          </cell>
          <cell r="T2050" t="str">
            <v>SB</v>
          </cell>
        </row>
        <row r="2051">
          <cell r="D2051" t="str">
            <v>Veronika</v>
          </cell>
          <cell r="E2051" t="str">
            <v>Kňourková</v>
          </cell>
          <cell r="F2051" t="str">
            <v>Žena</v>
          </cell>
          <cell r="G2051" t="str">
            <v>070619/7998</v>
          </cell>
          <cell r="H2051" t="str">
            <v>Česká republika</v>
          </cell>
          <cell r="I2051" t="str">
            <v>Konopiska</v>
          </cell>
          <cell r="J2051">
            <v>704</v>
          </cell>
          <cell r="K2051" t="str">
            <v>Brno - Bosonohy</v>
          </cell>
          <cell r="L2051">
            <v>64200</v>
          </cell>
          <cell r="M2051" t="str">
            <v>Jihomoravský kraj</v>
          </cell>
          <cell r="O2051" t="str">
            <v>veronikaknou@email.cz</v>
          </cell>
          <cell r="P2051">
            <v>39252</v>
          </cell>
          <cell r="Q2051">
            <v>14654885</v>
          </cell>
          <cell r="R2051" t="str">
            <v>Český snowboarding z.s.</v>
          </cell>
          <cell r="S2051" t="str">
            <v>Hlavní město Praha</v>
          </cell>
          <cell r="T2051" t="str">
            <v>SB</v>
          </cell>
        </row>
        <row r="2052">
          <cell r="D2052" t="str">
            <v>Dominika</v>
          </cell>
          <cell r="E2052" t="str">
            <v>Kňůrová</v>
          </cell>
          <cell r="F2052" t="str">
            <v>Žena</v>
          </cell>
          <cell r="G2052" t="str">
            <v>075814/7940</v>
          </cell>
          <cell r="H2052" t="str">
            <v>Česká republika</v>
          </cell>
          <cell r="I2052" t="str">
            <v>Brumovice</v>
          </cell>
          <cell r="J2052">
            <v>434</v>
          </cell>
          <cell r="K2052" t="str">
            <v>Brumovice</v>
          </cell>
          <cell r="L2052">
            <v>69111</v>
          </cell>
          <cell r="M2052" t="str">
            <v>Jihomoravský kraj</v>
          </cell>
          <cell r="O2052" t="str">
            <v>dominika.knurova@czechsnowboarding.cz</v>
          </cell>
          <cell r="P2052">
            <v>39308</v>
          </cell>
          <cell r="Q2052">
            <v>14661858</v>
          </cell>
          <cell r="R2052" t="str">
            <v>Český snowboarding z.s.</v>
          </cell>
          <cell r="S2052" t="str">
            <v>Hlavní město Praha</v>
          </cell>
          <cell r="T2052" t="str">
            <v>SB</v>
          </cell>
        </row>
        <row r="2053">
          <cell r="D2053" t="str">
            <v>Lucie</v>
          </cell>
          <cell r="E2053" t="str">
            <v>Kobersteinová</v>
          </cell>
          <cell r="F2053" t="str">
            <v>Žena</v>
          </cell>
          <cell r="G2053" t="str">
            <v>905827/0738</v>
          </cell>
          <cell r="H2053" t="str">
            <v>Česká republika</v>
          </cell>
          <cell r="I2053" t="str">
            <v>Dukelská</v>
          </cell>
          <cell r="K2053" t="str">
            <v>kladno (Česká republika)</v>
          </cell>
          <cell r="L2053">
            <v>27201</v>
          </cell>
          <cell r="O2053" t="str">
            <v>luciekobra@ceskysnowboarding.cz</v>
          </cell>
          <cell r="P2053">
            <v>33112</v>
          </cell>
          <cell r="Q2053">
            <v>12923033</v>
          </cell>
          <cell r="R2053" t="str">
            <v>Český snowboarding z.s.</v>
          </cell>
          <cell r="S2053" t="str">
            <v>Hlavní město Praha</v>
          </cell>
          <cell r="T2053" t="str">
            <v>SB</v>
          </cell>
        </row>
        <row r="2054">
          <cell r="D2054" t="str">
            <v>Pavel</v>
          </cell>
          <cell r="E2054" t="str">
            <v>Kobezda</v>
          </cell>
          <cell r="F2054" t="str">
            <v>Muž</v>
          </cell>
          <cell r="G2054" t="str">
            <v>680206/0947</v>
          </cell>
          <cell r="H2054" t="str">
            <v>Česká republika</v>
          </cell>
          <cell r="I2054" t="str">
            <v>Souběžná</v>
          </cell>
          <cell r="K2054" t="str">
            <v>Praha (Česká republika)</v>
          </cell>
          <cell r="L2054">
            <v>15200</v>
          </cell>
          <cell r="O2054" t="str">
            <v>pavelkobezda@ceskysnowboarding.cz</v>
          </cell>
          <cell r="P2054">
            <v>24874</v>
          </cell>
          <cell r="Q2054">
            <v>12923134</v>
          </cell>
          <cell r="R2054" t="str">
            <v>Český snowboarding z.s.</v>
          </cell>
          <cell r="S2054" t="str">
            <v>Hlavní město Praha</v>
          </cell>
          <cell r="T2054" t="str">
            <v>SB</v>
          </cell>
        </row>
        <row r="2055">
          <cell r="D2055" t="str">
            <v>Jan</v>
          </cell>
          <cell r="E2055" t="str">
            <v>Kobliha</v>
          </cell>
          <cell r="F2055" t="str">
            <v>Muž</v>
          </cell>
          <cell r="G2055" t="str">
            <v>850425/0469</v>
          </cell>
          <cell r="H2055" t="str">
            <v>Česká republika</v>
          </cell>
          <cell r="I2055" t="str">
            <v>Zenklova</v>
          </cell>
          <cell r="J2055">
            <v>454</v>
          </cell>
          <cell r="K2055" t="str">
            <v>Praha - Libeň</v>
          </cell>
          <cell r="L2055">
            <v>18000</v>
          </cell>
          <cell r="M2055" t="str">
            <v>Hlavní město Praha</v>
          </cell>
          <cell r="O2055" t="str">
            <v>kobliha@ceskysnowboarding.cz</v>
          </cell>
          <cell r="P2055">
            <v>31162</v>
          </cell>
          <cell r="Q2055">
            <v>10415177</v>
          </cell>
          <cell r="R2055" t="str">
            <v>Český snowboarding z.s.</v>
          </cell>
          <cell r="S2055" t="str">
            <v>Hlavní město Praha</v>
          </cell>
          <cell r="T2055" t="str">
            <v>SB</v>
          </cell>
        </row>
        <row r="2056">
          <cell r="D2056" t="str">
            <v>Tomáš</v>
          </cell>
          <cell r="E2056" t="str">
            <v>Kocián</v>
          </cell>
          <cell r="F2056" t="str">
            <v>Muž</v>
          </cell>
          <cell r="G2056" t="str">
            <v>780329/7502</v>
          </cell>
          <cell r="H2056" t="str">
            <v>Česká republika</v>
          </cell>
          <cell r="I2056" t="str">
            <v>Galandova</v>
          </cell>
          <cell r="K2056" t="str">
            <v>Praha 6 (Česká republika)</v>
          </cell>
          <cell r="L2056">
            <v>16000</v>
          </cell>
          <cell r="O2056" t="str">
            <v>kocian@ceskysnowboarding.cz</v>
          </cell>
          <cell r="P2056">
            <v>28578</v>
          </cell>
          <cell r="Q2056">
            <v>13055601</v>
          </cell>
          <cell r="R2056" t="str">
            <v>Český snowboarding z.s.</v>
          </cell>
          <cell r="S2056" t="str">
            <v>Hlavní město Praha</v>
          </cell>
          <cell r="T2056" t="str">
            <v>SB</v>
          </cell>
        </row>
        <row r="2057">
          <cell r="D2057" t="str">
            <v>Vojtěch</v>
          </cell>
          <cell r="E2057" t="str">
            <v>Kocián</v>
          </cell>
          <cell r="F2057" t="str">
            <v>Muž</v>
          </cell>
          <cell r="G2057" t="str">
            <v>040320/4230</v>
          </cell>
          <cell r="H2057" t="str">
            <v>Česká republika</v>
          </cell>
          <cell r="I2057" t="str">
            <v>Pod Kostelem</v>
          </cell>
          <cell r="K2057" t="str">
            <v>Psáry (Česká republika)</v>
          </cell>
          <cell r="L2057">
            <v>25244</v>
          </cell>
          <cell r="O2057" t="str">
            <v>vojtech.kocian@czechsnowboarding.cz</v>
          </cell>
          <cell r="P2057">
            <v>38066</v>
          </cell>
          <cell r="Q2057">
            <v>14719957</v>
          </cell>
          <cell r="R2057" t="str">
            <v>Český snowboarding z.s.</v>
          </cell>
          <cell r="S2057" t="str">
            <v>Hlavní město Praha</v>
          </cell>
          <cell r="T2057" t="str">
            <v>SB</v>
          </cell>
        </row>
        <row r="2058">
          <cell r="D2058" t="str">
            <v>Veronika</v>
          </cell>
          <cell r="E2058" t="str">
            <v>Kociánová</v>
          </cell>
          <cell r="F2058" t="str">
            <v>Žena</v>
          </cell>
          <cell r="G2058" t="str">
            <v>085309/3560</v>
          </cell>
          <cell r="H2058" t="str">
            <v>Česká republika</v>
          </cell>
          <cell r="I2058" t="str">
            <v>Srbská</v>
          </cell>
          <cell r="J2058">
            <v>267</v>
          </cell>
          <cell r="K2058" t="str">
            <v>Ostrava - Výškovice</v>
          </cell>
          <cell r="L2058">
            <v>70030</v>
          </cell>
          <cell r="M2058" t="str">
            <v>Moravskoslezský kraj</v>
          </cell>
          <cell r="N2058" t="str">
            <v>4,20731E+11</v>
          </cell>
          <cell r="O2058" t="str">
            <v>veronika.kocianova@czechsnowboarding.cz</v>
          </cell>
          <cell r="P2058">
            <v>39516</v>
          </cell>
          <cell r="Q2058">
            <v>14721977</v>
          </cell>
          <cell r="R2058" t="str">
            <v>Český snowboarding z.s.</v>
          </cell>
          <cell r="S2058" t="str">
            <v>Hlavní město Praha</v>
          </cell>
          <cell r="T2058" t="str">
            <v>SB</v>
          </cell>
        </row>
        <row r="2059">
          <cell r="D2059" t="str">
            <v>Filip</v>
          </cell>
          <cell r="E2059" t="str">
            <v>Kocman</v>
          </cell>
          <cell r="F2059" t="str">
            <v>Muž</v>
          </cell>
          <cell r="G2059" t="str">
            <v>050722/7941</v>
          </cell>
          <cell r="H2059" t="str">
            <v>Česká republika</v>
          </cell>
          <cell r="I2059" t="str">
            <v>Bělohorská</v>
          </cell>
          <cell r="K2059" t="str">
            <v>Brno (Česká republika)</v>
          </cell>
          <cell r="L2059" t="str">
            <v>636 00</v>
          </cell>
          <cell r="O2059" t="str">
            <v>filip.kocman@czechsnowboarding.cz</v>
          </cell>
          <cell r="P2059">
            <v>38555</v>
          </cell>
          <cell r="Q2059">
            <v>14661454</v>
          </cell>
          <cell r="R2059" t="str">
            <v>Český snowboarding z.s.</v>
          </cell>
          <cell r="S2059" t="str">
            <v>Hlavní město Praha</v>
          </cell>
          <cell r="T2059" t="str">
            <v>SB</v>
          </cell>
        </row>
        <row r="2060">
          <cell r="D2060" t="str">
            <v>Tomáš</v>
          </cell>
          <cell r="E2060" t="str">
            <v>Kocman</v>
          </cell>
          <cell r="F2060" t="str">
            <v>Muž</v>
          </cell>
          <cell r="G2060" t="str">
            <v>790121/3826</v>
          </cell>
          <cell r="H2060" t="str">
            <v>Česká republika</v>
          </cell>
          <cell r="I2060" t="str">
            <v>Loosova</v>
          </cell>
          <cell r="K2060" t="str">
            <v>Hrušovany u Brna (Česká republika)</v>
          </cell>
          <cell r="L2060">
            <v>66462</v>
          </cell>
          <cell r="O2060" t="str">
            <v>kocmantomas@seznam.cz</v>
          </cell>
          <cell r="P2060">
            <v>28876</v>
          </cell>
          <cell r="Q2060">
            <v>13391562</v>
          </cell>
          <cell r="R2060" t="str">
            <v>Český snowboarding z.s.</v>
          </cell>
          <cell r="S2060" t="str">
            <v>Hlavní město Praha</v>
          </cell>
          <cell r="T2060" t="str">
            <v>SB</v>
          </cell>
        </row>
        <row r="2061">
          <cell r="C2061">
            <v>889170</v>
          </cell>
          <cell r="D2061" t="str">
            <v>Lucie</v>
          </cell>
          <cell r="E2061" t="str">
            <v>Kocmanová</v>
          </cell>
          <cell r="F2061" t="str">
            <v>Žena</v>
          </cell>
          <cell r="G2061" t="str">
            <v>085402/3456</v>
          </cell>
          <cell r="H2061" t="str">
            <v>Česká republika</v>
          </cell>
          <cell r="I2061" t="str">
            <v>Ondřeje Sekory</v>
          </cell>
          <cell r="J2061">
            <v>455</v>
          </cell>
          <cell r="K2061" t="str">
            <v>Ostrava - Polanka nad Odrou</v>
          </cell>
          <cell r="L2061">
            <v>72525</v>
          </cell>
          <cell r="M2061" t="str">
            <v>Moravskoslezský kraj</v>
          </cell>
          <cell r="O2061" t="str">
            <v>lucie.kocmanova@czechsnowboarding.cz</v>
          </cell>
          <cell r="P2061">
            <v>39540</v>
          </cell>
          <cell r="Q2061">
            <v>14694796</v>
          </cell>
          <cell r="R2061" t="str">
            <v>Český snowboarding z.s.</v>
          </cell>
          <cell r="S2061" t="str">
            <v>Hlavní město Praha</v>
          </cell>
          <cell r="T2061" t="str">
            <v>SB</v>
          </cell>
        </row>
        <row r="2062">
          <cell r="D2062" t="str">
            <v>Jiří</v>
          </cell>
          <cell r="E2062" t="str">
            <v>Kocourek</v>
          </cell>
          <cell r="F2062" t="str">
            <v>Muž</v>
          </cell>
          <cell r="G2062" t="str">
            <v>831205/4124</v>
          </cell>
          <cell r="H2062" t="str">
            <v>Česká republika</v>
          </cell>
          <cell r="I2062" t="str">
            <v>Jaroslava Kvapila</v>
          </cell>
          <cell r="J2062">
            <v>257</v>
          </cell>
          <cell r="K2062" t="str">
            <v>Fryšták</v>
          </cell>
          <cell r="L2062">
            <v>76316</v>
          </cell>
          <cell r="M2062" t="str">
            <v>Zlínský kraj</v>
          </cell>
          <cell r="O2062" t="str">
            <v>kocourek@ceskysnowboarding.cz</v>
          </cell>
          <cell r="P2062">
            <v>30655</v>
          </cell>
          <cell r="Q2062">
            <v>10868956</v>
          </cell>
          <cell r="R2062" t="str">
            <v>Český snowboarding z.s.</v>
          </cell>
          <cell r="S2062" t="str">
            <v>Hlavní město Praha</v>
          </cell>
          <cell r="T2062" t="str">
            <v>SB</v>
          </cell>
        </row>
        <row r="2063">
          <cell r="D2063" t="str">
            <v>Eva</v>
          </cell>
          <cell r="E2063" t="str">
            <v>Kocurková</v>
          </cell>
          <cell r="F2063" t="str">
            <v>Žena</v>
          </cell>
          <cell r="H2063" t="str">
            <v>Slovensko</v>
          </cell>
          <cell r="I2063" t="str">
            <v>Štefánikova</v>
          </cell>
          <cell r="K2063" t="str">
            <v>Starý Tekov (Česká republika)</v>
          </cell>
          <cell r="L2063">
            <v>35962</v>
          </cell>
          <cell r="O2063" t="str">
            <v>evakocurkova@ceskysnowboarding.cz</v>
          </cell>
          <cell r="P2063">
            <v>29015</v>
          </cell>
          <cell r="Q2063">
            <v>12973351</v>
          </cell>
          <cell r="R2063" t="str">
            <v>Český snowboarding z.s.</v>
          </cell>
          <cell r="S2063" t="str">
            <v>Hlavní město Praha</v>
          </cell>
          <cell r="T2063" t="str">
            <v>SB</v>
          </cell>
        </row>
        <row r="2064">
          <cell r="D2064" t="str">
            <v>Lucie</v>
          </cell>
          <cell r="E2064" t="str">
            <v>Kocurová</v>
          </cell>
          <cell r="F2064" t="str">
            <v>Muž</v>
          </cell>
          <cell r="G2064" t="str">
            <v>775105/0043</v>
          </cell>
          <cell r="H2064" t="str">
            <v>Česká republika</v>
          </cell>
          <cell r="I2064" t="str">
            <v>U Sluncové</v>
          </cell>
          <cell r="J2064">
            <v>612</v>
          </cell>
          <cell r="K2064" t="str">
            <v>Praha - Karlín</v>
          </cell>
          <cell r="L2064">
            <v>18600</v>
          </cell>
          <cell r="M2064" t="str">
            <v>Hlavní město Praha</v>
          </cell>
          <cell r="O2064" t="str">
            <v>luciekocurova@ceskysnowboarding.cz</v>
          </cell>
          <cell r="P2064">
            <v>28130</v>
          </cell>
          <cell r="Q2064">
            <v>12924245</v>
          </cell>
          <cell r="R2064" t="str">
            <v>Český snowboarding z.s.</v>
          </cell>
          <cell r="S2064" t="str">
            <v>Hlavní město Praha</v>
          </cell>
          <cell r="T2064" t="str">
            <v>SB</v>
          </cell>
        </row>
        <row r="2065">
          <cell r="D2065" t="str">
            <v>Michal</v>
          </cell>
          <cell r="E2065" t="str">
            <v>Kočan</v>
          </cell>
          <cell r="F2065" t="str">
            <v>Muž</v>
          </cell>
          <cell r="G2065" t="str">
            <v>781031/1630</v>
          </cell>
          <cell r="H2065" t="str">
            <v>Česká republika</v>
          </cell>
          <cell r="I2065" t="str">
            <v>Na Valše</v>
          </cell>
          <cell r="J2065">
            <v>203</v>
          </cell>
          <cell r="K2065" t="str">
            <v>Vodňany II</v>
          </cell>
          <cell r="L2065">
            <v>38901</v>
          </cell>
          <cell r="M2065" t="str">
            <v>Jihočeský kraj</v>
          </cell>
          <cell r="N2065" t="str">
            <v>4,20607E+11</v>
          </cell>
          <cell r="O2065" t="str">
            <v>amajk@seznam.cz</v>
          </cell>
          <cell r="P2065">
            <v>28794</v>
          </cell>
          <cell r="Q2065">
            <v>15753615</v>
          </cell>
          <cell r="R2065" t="str">
            <v>SK SNOWRIDERS VIMPERK  z.s.</v>
          </cell>
          <cell r="S2065" t="str">
            <v>Jihočeský kraj</v>
          </cell>
          <cell r="T2065" t="str">
            <v>SB</v>
          </cell>
        </row>
        <row r="2066">
          <cell r="C2066">
            <v>887305</v>
          </cell>
          <cell r="D2066" t="str">
            <v>Zuzana</v>
          </cell>
          <cell r="E2066" t="str">
            <v>Kočanová</v>
          </cell>
          <cell r="F2066" t="str">
            <v>Žena</v>
          </cell>
          <cell r="G2066" t="str">
            <v>105624/5212</v>
          </cell>
          <cell r="H2066" t="str">
            <v>Česká republika</v>
          </cell>
          <cell r="I2066" t="str">
            <v>Na Valše</v>
          </cell>
          <cell r="J2066">
            <v>203</v>
          </cell>
          <cell r="K2066" t="str">
            <v>Vodňany II</v>
          </cell>
          <cell r="L2066">
            <v>38901</v>
          </cell>
          <cell r="M2066" t="str">
            <v>Jihočeský kraj</v>
          </cell>
          <cell r="N2066" t="str">
            <v>4,20607E+11</v>
          </cell>
          <cell r="O2066" t="str">
            <v>amajk@seznam.cz</v>
          </cell>
          <cell r="P2066">
            <v>40353</v>
          </cell>
          <cell r="Q2066">
            <v>15753514</v>
          </cell>
          <cell r="R2066" t="str">
            <v>SK SNOWRIDERS VIMPERK  z.s.</v>
          </cell>
          <cell r="S2066" t="str">
            <v>Jihočeský kraj</v>
          </cell>
          <cell r="T2066" t="str">
            <v>SB</v>
          </cell>
        </row>
        <row r="2067">
          <cell r="D2067" t="str">
            <v>Martin</v>
          </cell>
          <cell r="E2067" t="str">
            <v>Kočárek</v>
          </cell>
          <cell r="F2067" t="str">
            <v>Muž</v>
          </cell>
          <cell r="G2067" t="str">
            <v>690120/0020</v>
          </cell>
          <cell r="H2067" t="str">
            <v>Česká republika</v>
          </cell>
          <cell r="I2067" t="str">
            <v>Jince 48</v>
          </cell>
          <cell r="K2067" t="str">
            <v>Jince (Česká republika)</v>
          </cell>
          <cell r="L2067">
            <v>26223</v>
          </cell>
          <cell r="O2067" t="str">
            <v>martin.kocarek@ceskysnowboarding.cz</v>
          </cell>
          <cell r="P2067">
            <v>25223</v>
          </cell>
          <cell r="Q2067">
            <v>12990327</v>
          </cell>
          <cell r="R2067" t="str">
            <v>Český snowboarding z.s.</v>
          </cell>
          <cell r="S2067" t="str">
            <v>Hlavní město Praha</v>
          </cell>
          <cell r="T2067" t="str">
            <v>SB</v>
          </cell>
        </row>
        <row r="2068">
          <cell r="D2068" t="str">
            <v>Justýna</v>
          </cell>
          <cell r="E2068" t="str">
            <v>Kočí</v>
          </cell>
          <cell r="F2068" t="str">
            <v>Žena</v>
          </cell>
          <cell r="G2068" t="str">
            <v>095731/7933</v>
          </cell>
          <cell r="H2068" t="str">
            <v>Česká republika</v>
          </cell>
          <cell r="I2068" t="str">
            <v>Preslova</v>
          </cell>
          <cell r="J2068">
            <v>694</v>
          </cell>
          <cell r="K2068" t="str">
            <v>Brno - Stránice</v>
          </cell>
          <cell r="L2068">
            <v>60200</v>
          </cell>
          <cell r="M2068" t="str">
            <v>Jihomoravský kraj</v>
          </cell>
          <cell r="O2068" t="str">
            <v>koci@czechsnowboarding.cz</v>
          </cell>
          <cell r="P2068">
            <v>40025</v>
          </cell>
          <cell r="Q2068">
            <v>14601840</v>
          </cell>
          <cell r="R2068" t="str">
            <v>Klub Krušných hor, z.s.</v>
          </cell>
          <cell r="S2068" t="str">
            <v>Karlovarský kraj</v>
          </cell>
          <cell r="T2068" t="str">
            <v>SB</v>
          </cell>
        </row>
        <row r="2069">
          <cell r="D2069" t="str">
            <v>Branislav</v>
          </cell>
          <cell r="E2069" t="str">
            <v>Kočiš</v>
          </cell>
          <cell r="F2069" t="str">
            <v>Muž</v>
          </cell>
          <cell r="G2069" t="str">
            <v>781104/8762</v>
          </cell>
          <cell r="H2069" t="str">
            <v>Česká republika</v>
          </cell>
          <cell r="I2069" t="str">
            <v>Boleslavova</v>
          </cell>
          <cell r="J2069">
            <v>799</v>
          </cell>
          <cell r="K2069" t="str">
            <v>Praha - Nusle</v>
          </cell>
          <cell r="L2069">
            <v>14000</v>
          </cell>
          <cell r="M2069" t="str">
            <v>Hlavní město Praha</v>
          </cell>
          <cell r="O2069" t="str">
            <v>kocis@ardomochov.cz</v>
          </cell>
          <cell r="P2069">
            <v>28798</v>
          </cell>
          <cell r="Q2069">
            <v>13417329</v>
          </cell>
          <cell r="R2069" t="str">
            <v>Český snowboarding z.s.</v>
          </cell>
          <cell r="S2069" t="str">
            <v>Hlavní město Praha</v>
          </cell>
          <cell r="T2069" t="str">
            <v>SB</v>
          </cell>
        </row>
        <row r="2070">
          <cell r="D2070" t="str">
            <v>Miroslav</v>
          </cell>
          <cell r="E2070" t="str">
            <v>Kodada</v>
          </cell>
          <cell r="F2070" t="str">
            <v>Muž</v>
          </cell>
          <cell r="G2070" t="str">
            <v>810609/4205</v>
          </cell>
          <cell r="H2070" t="str">
            <v>Česká republika</v>
          </cell>
          <cell r="I2070" t="str">
            <v>Chalupkova</v>
          </cell>
          <cell r="J2070">
            <v>1365</v>
          </cell>
          <cell r="K2070" t="str">
            <v>Praha - Chodov</v>
          </cell>
          <cell r="L2070">
            <v>14900</v>
          </cell>
          <cell r="M2070" t="str">
            <v>Hlavní město Praha</v>
          </cell>
          <cell r="O2070" t="str">
            <v>kodata@ceskysnowboarding.cz</v>
          </cell>
          <cell r="P2070">
            <v>29746</v>
          </cell>
          <cell r="Q2070">
            <v>10864411</v>
          </cell>
          <cell r="R2070" t="str">
            <v>Český snowboarding z.s.</v>
          </cell>
          <cell r="S2070" t="str">
            <v>Hlavní město Praha</v>
          </cell>
          <cell r="T2070" t="str">
            <v>SB</v>
          </cell>
        </row>
        <row r="2071">
          <cell r="D2071" t="str">
            <v>Matěj</v>
          </cell>
          <cell r="E2071" t="str">
            <v>Kodl</v>
          </cell>
          <cell r="F2071" t="str">
            <v>Muž</v>
          </cell>
          <cell r="G2071" t="str">
            <v>880725/2344</v>
          </cell>
          <cell r="H2071" t="str">
            <v>Česká republika</v>
          </cell>
          <cell r="I2071" t="str">
            <v>Erbenova</v>
          </cell>
          <cell r="K2071" t="str">
            <v>Rokycany (Česká republika)</v>
          </cell>
          <cell r="L2071">
            <v>33701</v>
          </cell>
          <cell r="O2071" t="str">
            <v>obchod@kodl-ploty.cz</v>
          </cell>
          <cell r="P2071">
            <v>32349</v>
          </cell>
          <cell r="Q2071">
            <v>13409144</v>
          </cell>
          <cell r="R2071" t="str">
            <v>Český snowboarding z.s.</v>
          </cell>
          <cell r="S2071" t="str">
            <v>Hlavní město Praha</v>
          </cell>
          <cell r="T2071" t="str">
            <v>SB</v>
          </cell>
        </row>
        <row r="2072">
          <cell r="D2072" t="str">
            <v>Ondřej</v>
          </cell>
          <cell r="E2072" t="str">
            <v>Kodl</v>
          </cell>
          <cell r="F2072" t="str">
            <v>Muž</v>
          </cell>
          <cell r="G2072" t="str">
            <v>890828/2284</v>
          </cell>
          <cell r="H2072" t="str">
            <v>Česká republika</v>
          </cell>
          <cell r="I2072" t="str">
            <v>Erbenova</v>
          </cell>
          <cell r="K2072" t="str">
            <v>Rokycany (Česká republika)</v>
          </cell>
          <cell r="L2072">
            <v>33701</v>
          </cell>
          <cell r="O2072" t="str">
            <v>20koudy@seznam.cz</v>
          </cell>
          <cell r="P2072">
            <v>32748</v>
          </cell>
          <cell r="Q2072">
            <v>13409043</v>
          </cell>
          <cell r="R2072" t="str">
            <v>Český snowboarding z.s.</v>
          </cell>
          <cell r="S2072" t="str">
            <v>Hlavní město Praha</v>
          </cell>
          <cell r="T2072" t="str">
            <v>SB</v>
          </cell>
        </row>
        <row r="2073">
          <cell r="D2073" t="str">
            <v>Patricie</v>
          </cell>
          <cell r="E2073" t="str">
            <v>Kodýdková</v>
          </cell>
          <cell r="F2073" t="str">
            <v>Žena</v>
          </cell>
          <cell r="G2073" t="str">
            <v>006011/5935</v>
          </cell>
          <cell r="H2073" t="str">
            <v>Česká republika</v>
          </cell>
          <cell r="I2073" t="str">
            <v>Rožmberská</v>
          </cell>
          <cell r="J2073">
            <v>5</v>
          </cell>
          <cell r="K2073" t="str">
            <v>Vimperk II</v>
          </cell>
          <cell r="L2073">
            <v>38501</v>
          </cell>
          <cell r="M2073" t="str">
            <v>Jihočeský kraj</v>
          </cell>
          <cell r="O2073" t="str">
            <v>jaroslav.kodydek@seznam.cz</v>
          </cell>
          <cell r="P2073">
            <v>36810</v>
          </cell>
          <cell r="Q2073">
            <v>11027893</v>
          </cell>
          <cell r="R2073" t="str">
            <v>Neregistrovaní</v>
          </cell>
          <cell r="S2073" t="str">
            <v>Jihočeský kraj</v>
          </cell>
          <cell r="T2073" t="str">
            <v>SB</v>
          </cell>
        </row>
        <row r="2074">
          <cell r="D2074" t="str">
            <v>Zuzana</v>
          </cell>
          <cell r="E2074" t="str">
            <v>Kodýdková</v>
          </cell>
          <cell r="F2074" t="str">
            <v>Žena</v>
          </cell>
          <cell r="G2074" t="str">
            <v>025926/2872</v>
          </cell>
          <cell r="H2074" t="str">
            <v>Česká republika</v>
          </cell>
          <cell r="I2074" t="str">
            <v>Rožmberská</v>
          </cell>
          <cell r="J2074">
            <v>5</v>
          </cell>
          <cell r="K2074" t="str">
            <v>Vimperk II</v>
          </cell>
          <cell r="L2074">
            <v>38501</v>
          </cell>
          <cell r="M2074" t="str">
            <v>Jihočeský kraj</v>
          </cell>
          <cell r="O2074" t="str">
            <v>jaroslav.kodydek@seznam.cz</v>
          </cell>
          <cell r="P2074">
            <v>37525</v>
          </cell>
          <cell r="Q2074">
            <v>11174710</v>
          </cell>
          <cell r="R2074" t="str">
            <v>Neregistrovaní</v>
          </cell>
          <cell r="S2074" t="str">
            <v>Jihočeský kraj</v>
          </cell>
          <cell r="T2074" t="str">
            <v>SB</v>
          </cell>
        </row>
        <row r="2075">
          <cell r="D2075" t="str">
            <v>Matěj</v>
          </cell>
          <cell r="E2075" t="str">
            <v>Kodym</v>
          </cell>
          <cell r="F2075" t="str">
            <v>Muž</v>
          </cell>
          <cell r="G2075" t="str">
            <v>920831/3862</v>
          </cell>
          <cell r="H2075" t="str">
            <v>Česká republika</v>
          </cell>
          <cell r="I2075" t="str">
            <v>Poštovní</v>
          </cell>
          <cell r="J2075">
            <v>32</v>
          </cell>
          <cell r="K2075" t="str">
            <v>Hostinné</v>
          </cell>
          <cell r="L2075">
            <v>54371</v>
          </cell>
          <cell r="M2075" t="str">
            <v>Královéhradecký kraj</v>
          </cell>
          <cell r="O2075" t="str">
            <v>matejkodym@seznam.cz</v>
          </cell>
          <cell r="P2075">
            <v>33847</v>
          </cell>
          <cell r="Q2075">
            <v>13413689</v>
          </cell>
          <cell r="R2075" t="str">
            <v>Český snowboarding z.s.</v>
          </cell>
          <cell r="S2075" t="str">
            <v>Hlavní město Praha</v>
          </cell>
          <cell r="T2075" t="str">
            <v>SB</v>
          </cell>
        </row>
        <row r="2076">
          <cell r="D2076" t="str">
            <v>Magdalena</v>
          </cell>
          <cell r="E2076" t="str">
            <v>Koháková</v>
          </cell>
          <cell r="F2076" t="str">
            <v>Žena</v>
          </cell>
          <cell r="G2076" t="str">
            <v>855513/5578</v>
          </cell>
          <cell r="H2076" t="str">
            <v>Česká republika</v>
          </cell>
          <cell r="I2076" t="str">
            <v>Preslova</v>
          </cell>
          <cell r="J2076">
            <v>2213</v>
          </cell>
          <cell r="K2076" t="str">
            <v>Praha - Smíchov</v>
          </cell>
          <cell r="L2076">
            <v>15000</v>
          </cell>
          <cell r="M2076" t="str">
            <v>Hlavní město Praha</v>
          </cell>
          <cell r="N2076" t="str">
            <v>4,20604E+11</v>
          </cell>
          <cell r="O2076" t="str">
            <v>kohakova@ceskysnowboarding.cz</v>
          </cell>
          <cell r="P2076">
            <v>31180</v>
          </cell>
          <cell r="Q2076">
            <v>10603420</v>
          </cell>
          <cell r="R2076" t="str">
            <v>Český snowboarding z.s.</v>
          </cell>
          <cell r="S2076" t="str">
            <v>Hlavní město Praha</v>
          </cell>
          <cell r="T2076" t="str">
            <v>SB</v>
          </cell>
        </row>
        <row r="2077">
          <cell r="C2077">
            <v>776162</v>
          </cell>
          <cell r="D2077" t="str">
            <v>Matyáš</v>
          </cell>
          <cell r="E2077" t="str">
            <v>Kohlman</v>
          </cell>
          <cell r="F2077" t="str">
            <v>Muž</v>
          </cell>
          <cell r="G2077" t="str">
            <v>111213/1669</v>
          </cell>
          <cell r="H2077" t="str">
            <v>Česká republika</v>
          </cell>
          <cell r="I2077" t="str">
            <v>Březová</v>
          </cell>
          <cell r="J2077">
            <v>656</v>
          </cell>
          <cell r="K2077" t="str">
            <v>Lány</v>
          </cell>
          <cell r="L2077">
            <v>27061</v>
          </cell>
          <cell r="M2077" t="str">
            <v>Středočeský kraj</v>
          </cell>
          <cell r="O2077" t="str">
            <v>kohlman@khtransport.cz</v>
          </cell>
          <cell r="P2077">
            <v>40890</v>
          </cell>
          <cell r="Q2077">
            <v>13662758</v>
          </cell>
          <cell r="R2077" t="str">
            <v>Snow Rockets, z.s.</v>
          </cell>
          <cell r="S2077" t="str">
            <v>Plzeňský kraj</v>
          </cell>
          <cell r="T2077" t="str">
            <v>SB</v>
          </cell>
        </row>
        <row r="2078">
          <cell r="C2078">
            <v>776161</v>
          </cell>
          <cell r="D2078" t="str">
            <v>Šimon</v>
          </cell>
          <cell r="E2078" t="str">
            <v>Kohlman</v>
          </cell>
          <cell r="F2078" t="str">
            <v>Muž</v>
          </cell>
          <cell r="G2078" t="str">
            <v>100305/4745</v>
          </cell>
          <cell r="H2078" t="str">
            <v>Česká republika</v>
          </cell>
          <cell r="I2078" t="str">
            <v>Březová</v>
          </cell>
          <cell r="J2078">
            <v>656</v>
          </cell>
          <cell r="K2078" t="str">
            <v>Lány</v>
          </cell>
          <cell r="L2078">
            <v>27061</v>
          </cell>
          <cell r="M2078" t="str">
            <v>Středočeský kraj</v>
          </cell>
          <cell r="O2078" t="str">
            <v>kohlman@khtransport.cz</v>
          </cell>
          <cell r="P2078">
            <v>40242</v>
          </cell>
          <cell r="Q2078">
            <v>13662556</v>
          </cell>
          <cell r="R2078" t="str">
            <v>Snow Rockets, z.s.</v>
          </cell>
          <cell r="S2078" t="str">
            <v>Plzeňský kraj</v>
          </cell>
          <cell r="T2078" t="str">
            <v>SB</v>
          </cell>
        </row>
        <row r="2079">
          <cell r="D2079" t="str">
            <v>Lukáš</v>
          </cell>
          <cell r="E2079" t="str">
            <v>Kohout</v>
          </cell>
          <cell r="F2079" t="str">
            <v>Muž</v>
          </cell>
          <cell r="G2079" t="str">
            <v>080910/4703</v>
          </cell>
          <cell r="H2079" t="str">
            <v>Česká republika</v>
          </cell>
          <cell r="I2079" t="str">
            <v>Severozápadní III</v>
          </cell>
          <cell r="J2079">
            <v>311</v>
          </cell>
          <cell r="K2079" t="str">
            <v>Praha - Záběhlice</v>
          </cell>
          <cell r="L2079">
            <v>14100</v>
          </cell>
          <cell r="M2079" t="str">
            <v>Hlavní město Praha</v>
          </cell>
          <cell r="O2079" t="str">
            <v>hankapanka@seznam.cz</v>
          </cell>
          <cell r="P2079">
            <v>39701</v>
          </cell>
          <cell r="Q2079">
            <v>14143819</v>
          </cell>
          <cell r="R2079" t="str">
            <v>SK LOQUITA' S, z. s.</v>
          </cell>
          <cell r="S2079" t="str">
            <v>Královéhradecký kraj</v>
          </cell>
          <cell r="T2079" t="str">
            <v>SB</v>
          </cell>
        </row>
        <row r="2080">
          <cell r="D2080" t="str">
            <v>Petr</v>
          </cell>
          <cell r="E2080" t="str">
            <v>Kohout</v>
          </cell>
          <cell r="F2080" t="str">
            <v>Muž</v>
          </cell>
          <cell r="G2080" t="str">
            <v>510408/383</v>
          </cell>
          <cell r="H2080" t="str">
            <v>Česká republika</v>
          </cell>
          <cell r="I2080" t="str">
            <v>Županovická</v>
          </cell>
          <cell r="K2080" t="str">
            <v>Praha 8 (Česká republika)</v>
          </cell>
          <cell r="L2080" t="str">
            <v>180 00</v>
          </cell>
          <cell r="O2080" t="str">
            <v>petrkohout@ceskysnowboarding.cz</v>
          </cell>
          <cell r="P2080">
            <v>18726</v>
          </cell>
          <cell r="Q2080">
            <v>13008414</v>
          </cell>
          <cell r="R2080" t="str">
            <v>Český snowboarding z.s.</v>
          </cell>
          <cell r="S2080" t="str">
            <v>Hlavní město Praha</v>
          </cell>
          <cell r="T2080" t="str">
            <v>SB</v>
          </cell>
        </row>
        <row r="2081">
          <cell r="D2081" t="str">
            <v>Richard</v>
          </cell>
          <cell r="E2081" t="str">
            <v>Kohout</v>
          </cell>
          <cell r="F2081" t="str">
            <v>Muž</v>
          </cell>
          <cell r="G2081" t="str">
            <v>121102/1493</v>
          </cell>
          <cell r="H2081" t="str">
            <v>Česká republika</v>
          </cell>
          <cell r="I2081" t="str">
            <v>Severozápadní III</v>
          </cell>
          <cell r="J2081">
            <v>311</v>
          </cell>
          <cell r="K2081" t="str">
            <v>Praha - Záběhlice</v>
          </cell>
          <cell r="L2081">
            <v>14100</v>
          </cell>
          <cell r="M2081" t="str">
            <v>Hlavní město Praha</v>
          </cell>
          <cell r="O2081" t="str">
            <v>hankapanka@seznam.cz</v>
          </cell>
          <cell r="P2081">
            <v>41215</v>
          </cell>
          <cell r="Q2081">
            <v>14143920</v>
          </cell>
          <cell r="R2081" t="str">
            <v>SK LOQUITA' S, z. s.</v>
          </cell>
          <cell r="S2081" t="str">
            <v>Královéhradecký kraj</v>
          </cell>
          <cell r="T2081" t="str">
            <v>SB</v>
          </cell>
        </row>
        <row r="2082">
          <cell r="D2082" t="str">
            <v>Vojtěch</v>
          </cell>
          <cell r="E2082" t="str">
            <v>Kohout</v>
          </cell>
          <cell r="F2082" t="str">
            <v>Muž</v>
          </cell>
          <cell r="G2082" t="str">
            <v>860810/1733</v>
          </cell>
          <cell r="H2082" t="str">
            <v>Česká republika</v>
          </cell>
          <cell r="I2082" t="str">
            <v>Výhledy</v>
          </cell>
          <cell r="J2082">
            <v>631</v>
          </cell>
          <cell r="K2082" t="str">
            <v>Vimperk II</v>
          </cell>
          <cell r="L2082">
            <v>38501</v>
          </cell>
          <cell r="M2082" t="str">
            <v>Jihočeský kraj</v>
          </cell>
          <cell r="N2082" t="str">
            <v>4,20607E+11</v>
          </cell>
          <cell r="O2082" t="str">
            <v>v.kohout@gmail.com</v>
          </cell>
          <cell r="P2082">
            <v>31634</v>
          </cell>
          <cell r="Q2082">
            <v>15534858</v>
          </cell>
          <cell r="R2082" t="str">
            <v>Neregistrovaní</v>
          </cell>
          <cell r="S2082" t="str">
            <v>Jihočeský kraj</v>
          </cell>
          <cell r="T2082" t="str">
            <v>SB</v>
          </cell>
        </row>
        <row r="2083">
          <cell r="C2083">
            <v>773744</v>
          </cell>
          <cell r="D2083" t="str">
            <v>Vojtěch</v>
          </cell>
          <cell r="E2083" t="str">
            <v>Kohout</v>
          </cell>
          <cell r="F2083" t="str">
            <v>Muž</v>
          </cell>
          <cell r="G2083" t="str">
            <v>100528/4115</v>
          </cell>
          <cell r="H2083" t="str">
            <v>Česká republika</v>
          </cell>
          <cell r="I2083" t="str">
            <v>Výhledy</v>
          </cell>
          <cell r="J2083">
            <v>631</v>
          </cell>
          <cell r="K2083" t="str">
            <v>Vimperk II</v>
          </cell>
          <cell r="L2083">
            <v>38501</v>
          </cell>
          <cell r="M2083" t="str">
            <v>Jihočeský kraj</v>
          </cell>
          <cell r="N2083" t="str">
            <v>4,20723E+11</v>
          </cell>
          <cell r="O2083" t="str">
            <v>solito@centrum.cz</v>
          </cell>
          <cell r="P2083">
            <v>40326</v>
          </cell>
          <cell r="Q2083">
            <v>14541418</v>
          </cell>
          <cell r="R2083" t="str">
            <v>SK SNOWRIDERS VIMPERK  z.s.</v>
          </cell>
          <cell r="S2083" t="str">
            <v>Jihočeský kraj</v>
          </cell>
          <cell r="T2083" t="str">
            <v>SB</v>
          </cell>
        </row>
        <row r="2084">
          <cell r="D2084" t="str">
            <v>Ester</v>
          </cell>
          <cell r="E2084" t="str">
            <v>Kohoutová</v>
          </cell>
          <cell r="F2084" t="str">
            <v>Žena</v>
          </cell>
          <cell r="G2084" t="str">
            <v>105528/4131</v>
          </cell>
          <cell r="H2084" t="str">
            <v>Česká republika</v>
          </cell>
          <cell r="I2084" t="str">
            <v>Výhledy</v>
          </cell>
          <cell r="J2084">
            <v>631</v>
          </cell>
          <cell r="K2084" t="str">
            <v>Vimperk II</v>
          </cell>
          <cell r="L2084">
            <v>38501</v>
          </cell>
          <cell r="M2084" t="str">
            <v>Jihočeský kraj</v>
          </cell>
          <cell r="N2084" t="str">
            <v>4,20607E+11</v>
          </cell>
          <cell r="O2084" t="str">
            <v>v.kohout@gmail.com</v>
          </cell>
          <cell r="P2084">
            <v>40326</v>
          </cell>
          <cell r="Q2084">
            <v>15534757</v>
          </cell>
          <cell r="R2084" t="str">
            <v>SK SNOWRIDERS VIMPERK  z.s.</v>
          </cell>
          <cell r="S2084" t="str">
            <v>Jihočeský kraj</v>
          </cell>
          <cell r="T2084" t="str">
            <v>SB</v>
          </cell>
        </row>
        <row r="2085">
          <cell r="D2085" t="str">
            <v>Markéta</v>
          </cell>
          <cell r="E2085" t="str">
            <v>Kohoutová</v>
          </cell>
          <cell r="F2085" t="str">
            <v>Žena</v>
          </cell>
          <cell r="G2085" t="str">
            <v>755625/0306</v>
          </cell>
          <cell r="H2085" t="str">
            <v>Česká republika</v>
          </cell>
          <cell r="I2085" t="str">
            <v>V Cibulkách</v>
          </cell>
          <cell r="J2085">
            <v>696</v>
          </cell>
          <cell r="K2085" t="str">
            <v>Praha - Košíře</v>
          </cell>
          <cell r="L2085">
            <v>15000</v>
          </cell>
          <cell r="M2085" t="str">
            <v>Hlavní město Praha</v>
          </cell>
          <cell r="O2085" t="str">
            <v>kohoutova.maki@seznam.cz</v>
          </cell>
          <cell r="P2085">
            <v>27570</v>
          </cell>
          <cell r="Q2085">
            <v>12989519</v>
          </cell>
          <cell r="R2085" t="str">
            <v>Český snowboarding z.s.</v>
          </cell>
          <cell r="S2085" t="str">
            <v>Hlavní město Praha</v>
          </cell>
          <cell r="T2085" t="str">
            <v>SB</v>
          </cell>
        </row>
        <row r="2086">
          <cell r="D2086" t="str">
            <v>Veronika</v>
          </cell>
          <cell r="E2086" t="str">
            <v>Kohoutová</v>
          </cell>
          <cell r="F2086" t="str">
            <v>Žena</v>
          </cell>
          <cell r="G2086" t="str">
            <v>955412/0719</v>
          </cell>
          <cell r="H2086" t="str">
            <v>Česká republika</v>
          </cell>
          <cell r="I2086" t="str">
            <v>Důlní</v>
          </cell>
          <cell r="K2086" t="str">
            <v>Kladno (Česká republika)</v>
          </cell>
          <cell r="L2086">
            <v>27203</v>
          </cell>
          <cell r="O2086" t="str">
            <v>vercakoh@seznam.cz</v>
          </cell>
          <cell r="P2086">
            <v>34801</v>
          </cell>
          <cell r="Q2086">
            <v>13400656</v>
          </cell>
          <cell r="R2086" t="str">
            <v>Český snowboarding z.s.</v>
          </cell>
          <cell r="S2086" t="str">
            <v>Hlavní město Praha</v>
          </cell>
          <cell r="T2086" t="str">
            <v>SB</v>
          </cell>
        </row>
        <row r="2087">
          <cell r="D2087" t="str">
            <v>Filip</v>
          </cell>
          <cell r="E2087" t="str">
            <v>Koch</v>
          </cell>
          <cell r="F2087" t="str">
            <v>Muž</v>
          </cell>
          <cell r="G2087" t="str">
            <v>910630/6154</v>
          </cell>
          <cell r="H2087" t="str">
            <v>Česká republika</v>
          </cell>
          <cell r="I2087" t="str">
            <v>Nádražní</v>
          </cell>
          <cell r="J2087">
            <v>173</v>
          </cell>
          <cell r="K2087" t="str">
            <v>Jílové u Prahy</v>
          </cell>
          <cell r="L2087">
            <v>25401</v>
          </cell>
          <cell r="M2087" t="str">
            <v>Středočeský kraj</v>
          </cell>
          <cell r="O2087" t="str">
            <v>koch@ceskysnowboarding.cz</v>
          </cell>
          <cell r="P2087">
            <v>33419</v>
          </cell>
          <cell r="Q2087">
            <v>10893107</v>
          </cell>
          <cell r="R2087" t="str">
            <v>Český snowboarding z.s.</v>
          </cell>
          <cell r="S2087" t="str">
            <v>Hlavní město Praha</v>
          </cell>
          <cell r="T2087" t="str">
            <v>SB</v>
          </cell>
        </row>
        <row r="2088">
          <cell r="D2088" t="str">
            <v>Pavla</v>
          </cell>
          <cell r="E2088" t="str">
            <v>Kochová</v>
          </cell>
          <cell r="F2088" t="str">
            <v>Žena</v>
          </cell>
          <cell r="G2088" t="str">
            <v>736101/3396</v>
          </cell>
          <cell r="H2088" t="str">
            <v>Česká republika</v>
          </cell>
          <cell r="I2088" t="str">
            <v>Poděbradova</v>
          </cell>
          <cell r="J2088">
            <v>1040</v>
          </cell>
          <cell r="K2088" t="str">
            <v>Úvaly</v>
          </cell>
          <cell r="L2088">
            <v>25082</v>
          </cell>
          <cell r="M2088" t="str">
            <v>Středočeský kraj</v>
          </cell>
          <cell r="O2088" t="str">
            <v>kochova@ujc.cas.cz</v>
          </cell>
          <cell r="P2088">
            <v>26969</v>
          </cell>
          <cell r="Q2088">
            <v>13007707</v>
          </cell>
          <cell r="R2088" t="str">
            <v>Český snowboarding z.s.</v>
          </cell>
          <cell r="S2088" t="str">
            <v>Hlavní město Praha</v>
          </cell>
          <cell r="T2088" t="str">
            <v>SB</v>
          </cell>
        </row>
        <row r="2089">
          <cell r="C2089">
            <v>774309</v>
          </cell>
          <cell r="D2089" t="str">
            <v>Jan</v>
          </cell>
          <cell r="E2089" t="str">
            <v>Kokeš</v>
          </cell>
          <cell r="F2089" t="str">
            <v>Muž</v>
          </cell>
          <cell r="G2089" t="str">
            <v>870415/1214</v>
          </cell>
          <cell r="H2089" t="str">
            <v>Česká republika</v>
          </cell>
          <cell r="I2089" t="str">
            <v>Háj</v>
          </cell>
          <cell r="J2089">
            <v>210</v>
          </cell>
          <cell r="K2089" t="str">
            <v>Loučná pod Klínovcem - Háj</v>
          </cell>
          <cell r="L2089">
            <v>43191</v>
          </cell>
          <cell r="M2089" t="str">
            <v>Ústecký kraj</v>
          </cell>
          <cell r="O2089" t="str">
            <v>kokes@sportclub2000.eu</v>
          </cell>
          <cell r="P2089">
            <v>31882</v>
          </cell>
          <cell r="Q2089">
            <v>10235022</v>
          </cell>
          <cell r="R2089" t="str">
            <v>Sport Club 2000, z.s.</v>
          </cell>
          <cell r="S2089" t="str">
            <v>Ústecký kraj</v>
          </cell>
          <cell r="T2089" t="str">
            <v>SB</v>
          </cell>
        </row>
        <row r="2090">
          <cell r="C2090">
            <v>889158</v>
          </cell>
          <cell r="D2090" t="str">
            <v>Kateřina</v>
          </cell>
          <cell r="E2090" t="str">
            <v>Kokešová</v>
          </cell>
          <cell r="F2090" t="str">
            <v>Žena</v>
          </cell>
          <cell r="G2090" t="str">
            <v>045729/3584</v>
          </cell>
          <cell r="H2090" t="str">
            <v>Česká republika</v>
          </cell>
          <cell r="I2090" t="str">
            <v>U Parku</v>
          </cell>
          <cell r="J2090">
            <v>892</v>
          </cell>
          <cell r="K2090" t="str">
            <v>Paskov</v>
          </cell>
          <cell r="L2090">
            <v>73921</v>
          </cell>
          <cell r="M2090" t="str">
            <v>Moravskoslezský kraj</v>
          </cell>
          <cell r="O2090" t="str">
            <v>katerina.kokesova@czechsnowboarding.cz</v>
          </cell>
          <cell r="P2090">
            <v>38197</v>
          </cell>
          <cell r="Q2090">
            <v>14659535</v>
          </cell>
          <cell r="R2090" t="str">
            <v>Český snowboarding z.s.</v>
          </cell>
          <cell r="S2090" t="str">
            <v>Hlavní město Praha</v>
          </cell>
          <cell r="T2090" t="str">
            <v>SB</v>
          </cell>
        </row>
        <row r="2091">
          <cell r="D2091" t="str">
            <v>Lubomír</v>
          </cell>
          <cell r="E2091" t="str">
            <v>Kokta</v>
          </cell>
          <cell r="F2091" t="str">
            <v>Muž</v>
          </cell>
          <cell r="G2091" t="str">
            <v>130609/0687</v>
          </cell>
          <cell r="H2091" t="str">
            <v>Česká republika</v>
          </cell>
          <cell r="I2091" t="str">
            <v>Horákov</v>
          </cell>
          <cell r="J2091">
            <v>310</v>
          </cell>
          <cell r="K2091" t="str">
            <v>Mokrá-Horákov - Horákov</v>
          </cell>
          <cell r="L2091">
            <v>66404</v>
          </cell>
          <cell r="M2091" t="str">
            <v>Jihomoravský kraj</v>
          </cell>
          <cell r="O2091" t="str">
            <v>kokta.lubomir@czechsnowboarding.cz</v>
          </cell>
          <cell r="P2091">
            <v>41434</v>
          </cell>
          <cell r="Q2091">
            <v>14615176</v>
          </cell>
          <cell r="R2091" t="str">
            <v>Český snowboarding z.s.</v>
          </cell>
          <cell r="S2091" t="str">
            <v>Hlavní město Praha</v>
          </cell>
          <cell r="T2091" t="str">
            <v>SB</v>
          </cell>
        </row>
        <row r="2092">
          <cell r="D2092" t="str">
            <v>Zuzana</v>
          </cell>
          <cell r="E2092" t="str">
            <v>Koktová</v>
          </cell>
          <cell r="F2092" t="str">
            <v>Žena</v>
          </cell>
          <cell r="G2092" t="str">
            <v>115923/1634</v>
          </cell>
          <cell r="H2092" t="str">
            <v>Česká republika</v>
          </cell>
          <cell r="I2092" t="str">
            <v>Horákov</v>
          </cell>
          <cell r="J2092">
            <v>310</v>
          </cell>
          <cell r="K2092" t="str">
            <v>Mokrá-Horákov - Horákov</v>
          </cell>
          <cell r="L2092">
            <v>66404</v>
          </cell>
          <cell r="M2092" t="str">
            <v>Jihomoravský kraj</v>
          </cell>
          <cell r="O2092" t="str">
            <v>koktova.zuzana@czechsnowboarding.cz</v>
          </cell>
          <cell r="P2092">
            <v>40809</v>
          </cell>
          <cell r="Q2092">
            <v>14615277</v>
          </cell>
          <cell r="R2092" t="str">
            <v>Český snowboarding z.s.</v>
          </cell>
          <cell r="S2092" t="str">
            <v>Hlavní město Praha</v>
          </cell>
          <cell r="T2092" t="str">
            <v>SB</v>
          </cell>
        </row>
        <row r="2093">
          <cell r="D2093" t="str">
            <v>Viktor</v>
          </cell>
          <cell r="E2093" t="str">
            <v>Kolacki</v>
          </cell>
          <cell r="F2093" t="str">
            <v>Muž</v>
          </cell>
          <cell r="G2093" t="str">
            <v>080826/4237</v>
          </cell>
          <cell r="H2093" t="str">
            <v>Česká republika</v>
          </cell>
          <cell r="I2093" t="str">
            <v>Špičák</v>
          </cell>
          <cell r="J2093">
            <v>211</v>
          </cell>
          <cell r="K2093" t="str">
            <v>Železná Ruda - Špičák</v>
          </cell>
          <cell r="L2093">
            <v>34004</v>
          </cell>
          <cell r="M2093" t="str">
            <v>Plzeňský kraj</v>
          </cell>
          <cell r="N2093" t="str">
            <v>4,20608E+11</v>
          </cell>
          <cell r="O2093" t="str">
            <v>navratilova@spicak.cz</v>
          </cell>
          <cell r="P2093">
            <v>39686</v>
          </cell>
          <cell r="Q2093">
            <v>13035692</v>
          </cell>
          <cell r="R2093" t="str">
            <v>Neregistrovaní</v>
          </cell>
          <cell r="S2093" t="str">
            <v>Plzeňský kraj</v>
          </cell>
          <cell r="T2093" t="str">
            <v>AD</v>
          </cell>
        </row>
        <row r="2094">
          <cell r="D2094" t="str">
            <v>Ondra</v>
          </cell>
          <cell r="E2094" t="str">
            <v>Koláček</v>
          </cell>
          <cell r="F2094" t="str">
            <v>Muž</v>
          </cell>
          <cell r="G2094" t="str">
            <v>890130/0617</v>
          </cell>
          <cell r="H2094" t="str">
            <v>Česká republika</v>
          </cell>
          <cell r="I2094" t="str">
            <v>U háje</v>
          </cell>
          <cell r="J2094">
            <v>1550</v>
          </cell>
          <cell r="K2094" t="str">
            <v>Praha - Braník</v>
          </cell>
          <cell r="L2094">
            <v>14700</v>
          </cell>
          <cell r="M2094" t="str">
            <v>Hlavní město Praha</v>
          </cell>
          <cell r="O2094" t="str">
            <v>kolacek.ondrej@gmail.com</v>
          </cell>
          <cell r="P2094">
            <v>32538</v>
          </cell>
          <cell r="Q2094">
            <v>13405710</v>
          </cell>
          <cell r="R2094" t="str">
            <v>Český snowboarding z.s.</v>
          </cell>
          <cell r="S2094" t="str">
            <v>Hlavní město Praha</v>
          </cell>
          <cell r="T2094" t="str">
            <v>SB</v>
          </cell>
        </row>
        <row r="2095">
          <cell r="D2095" t="str">
            <v>Ema</v>
          </cell>
          <cell r="E2095" t="str">
            <v>Koláčková</v>
          </cell>
          <cell r="F2095" t="str">
            <v>Žena</v>
          </cell>
          <cell r="G2095" t="str">
            <v>065707/7960</v>
          </cell>
          <cell r="H2095" t="str">
            <v>Česká republika</v>
          </cell>
          <cell r="I2095" t="str">
            <v>Za Humny</v>
          </cell>
          <cell r="J2095">
            <v>421</v>
          </cell>
          <cell r="K2095" t="str">
            <v>Moravany</v>
          </cell>
          <cell r="L2095">
            <v>66448</v>
          </cell>
          <cell r="M2095" t="str">
            <v>Jihomoravský kraj</v>
          </cell>
          <cell r="O2095" t="str">
            <v>kolackova.ema@czechsnowboarding.cz</v>
          </cell>
          <cell r="P2095">
            <v>38905</v>
          </cell>
          <cell r="Q2095">
            <v>14605577</v>
          </cell>
          <cell r="R2095" t="str">
            <v>Český snowboarding z.s.</v>
          </cell>
          <cell r="S2095" t="str">
            <v>Hlavní město Praha</v>
          </cell>
          <cell r="T2095" t="str">
            <v>SB</v>
          </cell>
        </row>
        <row r="2096">
          <cell r="D2096" t="str">
            <v>Monika</v>
          </cell>
          <cell r="E2096" t="str">
            <v>Kolarova</v>
          </cell>
          <cell r="F2096" t="str">
            <v>Žena</v>
          </cell>
          <cell r="G2096" t="str">
            <v>915521/9722</v>
          </cell>
          <cell r="H2096" t="str">
            <v>Česká republika</v>
          </cell>
          <cell r="I2096" t="str">
            <v>náměstí Svobody</v>
          </cell>
          <cell r="J2096">
            <v>1375</v>
          </cell>
          <cell r="K2096" t="str">
            <v>Jihlava</v>
          </cell>
          <cell r="L2096">
            <v>58601</v>
          </cell>
          <cell r="M2096" t="str">
            <v>Kraj Vysočina</v>
          </cell>
          <cell r="N2096" t="str">
            <v>4,20608E+11</v>
          </cell>
          <cell r="O2096" t="str">
            <v>kolarova@ceskysnowboarding.cz</v>
          </cell>
          <cell r="P2096">
            <v>33379</v>
          </cell>
          <cell r="Q2096">
            <v>10612413</v>
          </cell>
          <cell r="R2096" t="str">
            <v>Český snowboarding z.s.</v>
          </cell>
          <cell r="S2096" t="str">
            <v>Hlavní město Praha</v>
          </cell>
          <cell r="T2096" t="str">
            <v>SB</v>
          </cell>
        </row>
        <row r="2097">
          <cell r="D2097" t="str">
            <v>Danicel</v>
          </cell>
          <cell r="E2097" t="str">
            <v>Kolář</v>
          </cell>
          <cell r="F2097" t="str">
            <v>Muž</v>
          </cell>
          <cell r="G2097" t="str">
            <v>070529/8066</v>
          </cell>
          <cell r="H2097" t="str">
            <v>Česká republika</v>
          </cell>
          <cell r="I2097" t="str">
            <v>Hájkova</v>
          </cell>
          <cell r="J2097">
            <v>2257</v>
          </cell>
          <cell r="K2097" t="str">
            <v>Brno - Líšeň</v>
          </cell>
          <cell r="L2097">
            <v>62800</v>
          </cell>
          <cell r="M2097" t="str">
            <v>Jihomoravský kraj</v>
          </cell>
          <cell r="O2097" t="str">
            <v>e.frijka@seznam.cz</v>
          </cell>
          <cell r="P2097">
            <v>39231</v>
          </cell>
          <cell r="Q2097">
            <v>14727132</v>
          </cell>
          <cell r="R2097" t="str">
            <v>Český snowboarding z.s.</v>
          </cell>
          <cell r="S2097" t="str">
            <v>Hlavní město Praha</v>
          </cell>
          <cell r="T2097" t="str">
            <v>SB</v>
          </cell>
        </row>
        <row r="2098">
          <cell r="D2098" t="str">
            <v>David</v>
          </cell>
          <cell r="E2098" t="str">
            <v>Kolář</v>
          </cell>
          <cell r="F2098" t="str">
            <v>Muž</v>
          </cell>
          <cell r="G2098" t="str">
            <v>830218/7223</v>
          </cell>
          <cell r="H2098" t="str">
            <v>Česká republika</v>
          </cell>
          <cell r="I2098" t="str">
            <v>Kudrlíkova</v>
          </cell>
          <cell r="K2098" t="str">
            <v>Praha 4 (Česká republika)</v>
          </cell>
          <cell r="L2098">
            <v>14000</v>
          </cell>
          <cell r="O2098" t="str">
            <v>kolar@ceskysnowboarding.cz</v>
          </cell>
          <cell r="P2098">
            <v>30365</v>
          </cell>
          <cell r="Q2098">
            <v>10867441</v>
          </cell>
          <cell r="R2098" t="str">
            <v>Český snowboarding z.s.</v>
          </cell>
          <cell r="S2098" t="str">
            <v>Hlavní město Praha</v>
          </cell>
          <cell r="T2098" t="str">
            <v>SB</v>
          </cell>
        </row>
        <row r="2099">
          <cell r="D2099" t="str">
            <v>Filip</v>
          </cell>
          <cell r="E2099" t="str">
            <v>Kolář</v>
          </cell>
          <cell r="F2099" t="str">
            <v>Muž</v>
          </cell>
          <cell r="G2099" t="str">
            <v>870815/1826</v>
          </cell>
          <cell r="H2099" t="str">
            <v>Česká republika</v>
          </cell>
          <cell r="I2099" t="str">
            <v>Vídeňská</v>
          </cell>
          <cell r="J2099">
            <v>2772</v>
          </cell>
          <cell r="K2099" t="str">
            <v>Tábor</v>
          </cell>
          <cell r="L2099">
            <v>39005</v>
          </cell>
          <cell r="M2099" t="str">
            <v>Jihočeský kraj</v>
          </cell>
          <cell r="N2099" t="str">
            <v>4,20722E+11</v>
          </cell>
          <cell r="O2099" t="str">
            <v>filip.kolarr@seznam.cz</v>
          </cell>
          <cell r="P2099">
            <v>32004</v>
          </cell>
          <cell r="Q2099">
            <v>14474629</v>
          </cell>
          <cell r="R2099" t="str">
            <v>SPORTUNION z.s.</v>
          </cell>
          <cell r="S2099" t="str">
            <v>Ústecký kraj</v>
          </cell>
          <cell r="T2099" t="str">
            <v>SB</v>
          </cell>
        </row>
        <row r="2100">
          <cell r="D2100" t="str">
            <v>Ivan</v>
          </cell>
          <cell r="E2100" t="str">
            <v>Kolář</v>
          </cell>
          <cell r="F2100" t="str">
            <v>Muž</v>
          </cell>
          <cell r="G2100" t="str">
            <v>830401/5797</v>
          </cell>
          <cell r="H2100" t="str">
            <v>Česká republika</v>
          </cell>
          <cell r="I2100" t="str">
            <v>Malá Morávka</v>
          </cell>
          <cell r="K2100" t="str">
            <v>Malá Morávka (Česká republika)</v>
          </cell>
          <cell r="L2100">
            <v>79336</v>
          </cell>
          <cell r="O2100" t="str">
            <v>ivan.dub.kolar@seznam.cz</v>
          </cell>
          <cell r="P2100">
            <v>30407</v>
          </cell>
          <cell r="Q2100">
            <v>13391663</v>
          </cell>
          <cell r="R2100" t="str">
            <v>Český snowboarding z.s.</v>
          </cell>
          <cell r="S2100" t="str">
            <v>Hlavní město Praha</v>
          </cell>
          <cell r="T2100" t="str">
            <v>SB</v>
          </cell>
        </row>
        <row r="2101">
          <cell r="D2101" t="str">
            <v>Jan</v>
          </cell>
          <cell r="E2101" t="str">
            <v>Kolář</v>
          </cell>
          <cell r="F2101" t="str">
            <v>Muž</v>
          </cell>
          <cell r="G2101" t="str">
            <v>830326/0625</v>
          </cell>
          <cell r="H2101" t="str">
            <v>Česká republika</v>
          </cell>
          <cell r="I2101" t="str">
            <v>Lidická</v>
          </cell>
          <cell r="J2101">
            <v>594</v>
          </cell>
          <cell r="K2101" t="str">
            <v>Hořovice</v>
          </cell>
          <cell r="L2101">
            <v>26801</v>
          </cell>
          <cell r="M2101" t="str">
            <v>Středočeský kraj</v>
          </cell>
          <cell r="O2101" t="str">
            <v>kolarj@ceskysnowboarding.cz</v>
          </cell>
          <cell r="P2101">
            <v>30401</v>
          </cell>
          <cell r="Q2101">
            <v>10415278</v>
          </cell>
          <cell r="R2101" t="str">
            <v>Český snowboarding z.s.</v>
          </cell>
          <cell r="S2101" t="str">
            <v>Hlavní město Praha</v>
          </cell>
          <cell r="T2101" t="str">
            <v>SB</v>
          </cell>
        </row>
        <row r="2102">
          <cell r="D2102" t="str">
            <v>Pavel</v>
          </cell>
          <cell r="E2102" t="str">
            <v>Kolář</v>
          </cell>
          <cell r="F2102" t="str">
            <v>Muž</v>
          </cell>
          <cell r="G2102" t="str">
            <v>740712/2481</v>
          </cell>
          <cell r="H2102" t="str">
            <v>Česká republika</v>
          </cell>
          <cell r="I2102" t="str">
            <v>Kovařská</v>
          </cell>
          <cell r="K2102" t="str">
            <v>Kovářská (Česká republika)</v>
          </cell>
          <cell r="L2102">
            <v>43186</v>
          </cell>
          <cell r="N2102" t="str">
            <v>4,20607E+11</v>
          </cell>
          <cell r="O2102" t="str">
            <v>kolar@kolar.cz</v>
          </cell>
          <cell r="P2102">
            <v>27222</v>
          </cell>
          <cell r="Q2102">
            <v>10456001</v>
          </cell>
          <cell r="R2102" t="str">
            <v>Klub Krušných hor, z.s.</v>
          </cell>
          <cell r="S2102" t="str">
            <v>Karlovarský kraj</v>
          </cell>
          <cell r="T2102" t="str">
            <v>SB</v>
          </cell>
        </row>
        <row r="2103">
          <cell r="D2103" t="str">
            <v>Tobiáš</v>
          </cell>
          <cell r="E2103" t="str">
            <v>Kolář</v>
          </cell>
          <cell r="F2103" t="str">
            <v>Muž</v>
          </cell>
          <cell r="G2103" t="str">
            <v>101209/1377</v>
          </cell>
          <cell r="H2103" t="str">
            <v>Česká republika</v>
          </cell>
          <cell r="I2103" t="str">
            <v>Hájkova</v>
          </cell>
          <cell r="J2103">
            <v>2257</v>
          </cell>
          <cell r="K2103" t="str">
            <v>Brno - Líšeň</v>
          </cell>
          <cell r="L2103">
            <v>62800</v>
          </cell>
          <cell r="M2103" t="str">
            <v>Jihomoravský kraj</v>
          </cell>
          <cell r="O2103" t="str">
            <v>e.erijka@seznam.cz</v>
          </cell>
          <cell r="P2103">
            <v>40521</v>
          </cell>
          <cell r="Q2103">
            <v>14646704</v>
          </cell>
          <cell r="R2103" t="str">
            <v>Český snowboarding z.s.</v>
          </cell>
          <cell r="S2103" t="str">
            <v>Hlavní město Praha</v>
          </cell>
          <cell r="T2103" t="str">
            <v>SB</v>
          </cell>
        </row>
        <row r="2104">
          <cell r="D2104" t="str">
            <v>Michaela</v>
          </cell>
          <cell r="E2104" t="str">
            <v>Kolařík</v>
          </cell>
          <cell r="F2104" t="str">
            <v>Žena</v>
          </cell>
          <cell r="G2104" t="str">
            <v>111021/0684</v>
          </cell>
          <cell r="H2104" t="str">
            <v>Česká republika</v>
          </cell>
          <cell r="I2104" t="str">
            <v>Vlachovice</v>
          </cell>
          <cell r="K2104" t="str">
            <v>Vlachovice (Česká republika)</v>
          </cell>
          <cell r="L2104">
            <v>76324</v>
          </cell>
          <cell r="O2104" t="str">
            <v>kolarik@czechsnowboarding.cz</v>
          </cell>
          <cell r="P2104">
            <v>40837</v>
          </cell>
          <cell r="Q2104">
            <v>14593251</v>
          </cell>
          <cell r="R2104" t="str">
            <v>SnowKidz z.s.</v>
          </cell>
          <cell r="S2104" t="str">
            <v>Hlavní město Praha</v>
          </cell>
          <cell r="T2104" t="str">
            <v>SB</v>
          </cell>
        </row>
        <row r="2105">
          <cell r="D2105" t="str">
            <v>Alice</v>
          </cell>
          <cell r="E2105" t="str">
            <v>Kolářová</v>
          </cell>
          <cell r="F2105" t="str">
            <v>Žena</v>
          </cell>
          <cell r="G2105" t="str">
            <v>656205/0880</v>
          </cell>
          <cell r="H2105" t="str">
            <v>Česká republika</v>
          </cell>
          <cell r="I2105" t="str">
            <v>Janýrova</v>
          </cell>
          <cell r="J2105">
            <v>3235</v>
          </cell>
          <cell r="K2105" t="str">
            <v>Praha - Strašnice</v>
          </cell>
          <cell r="L2105">
            <v>10000</v>
          </cell>
          <cell r="M2105" t="str">
            <v>Hlavní město Praha</v>
          </cell>
          <cell r="O2105" t="str">
            <v>alice.kolarova@ceskysnowboarding.cz</v>
          </cell>
          <cell r="P2105">
            <v>24081</v>
          </cell>
          <cell r="Q2105">
            <v>12914949</v>
          </cell>
          <cell r="R2105" t="str">
            <v>Český snowboarding z.s.</v>
          </cell>
          <cell r="S2105" t="str">
            <v>Hlavní město Praha</v>
          </cell>
          <cell r="T2105" t="str">
            <v>SB</v>
          </cell>
        </row>
        <row r="2106">
          <cell r="D2106" t="str">
            <v>Ema</v>
          </cell>
          <cell r="E2106" t="str">
            <v>Kolářová</v>
          </cell>
          <cell r="F2106" t="str">
            <v>Žena</v>
          </cell>
          <cell r="G2106" t="str">
            <v>145922/1423</v>
          </cell>
          <cell r="H2106" t="str">
            <v>Česká republika</v>
          </cell>
          <cell r="I2106" t="str">
            <v>Slatinská</v>
          </cell>
          <cell r="J2106">
            <v>3840</v>
          </cell>
          <cell r="K2106" t="str">
            <v>Brno - Židenice</v>
          </cell>
          <cell r="L2106">
            <v>63600</v>
          </cell>
          <cell r="M2106" t="str">
            <v>Jihomoravský kraj</v>
          </cell>
          <cell r="O2106" t="str">
            <v>pavla.kapitanova@seznam.cz</v>
          </cell>
          <cell r="P2106">
            <v>41904</v>
          </cell>
          <cell r="Q2106">
            <v>14661656</v>
          </cell>
          <cell r="R2106" t="str">
            <v>Český snowboarding z.s.</v>
          </cell>
          <cell r="S2106" t="str">
            <v>Hlavní město Praha</v>
          </cell>
          <cell r="T2106" t="str">
            <v>SB</v>
          </cell>
        </row>
        <row r="2107">
          <cell r="D2107" t="str">
            <v>Hana</v>
          </cell>
          <cell r="E2107" t="str">
            <v>Kolářová</v>
          </cell>
          <cell r="F2107" t="str">
            <v>Žena</v>
          </cell>
          <cell r="G2107" t="str">
            <v>955916/2096</v>
          </cell>
          <cell r="H2107" t="str">
            <v>Česká republika</v>
          </cell>
          <cell r="I2107" t="str">
            <v>Milavče</v>
          </cell>
          <cell r="K2107" t="str">
            <v>Domažlice (Česká republika)</v>
          </cell>
          <cell r="L2107">
            <v>34401</v>
          </cell>
          <cell r="O2107" t="str">
            <v>hkolarova15@gmail.com</v>
          </cell>
          <cell r="P2107">
            <v>34958</v>
          </cell>
          <cell r="Q2107">
            <v>12929602</v>
          </cell>
          <cell r="R2107" t="str">
            <v>Český snowboarding z.s.</v>
          </cell>
          <cell r="S2107" t="str">
            <v>Hlavní město Praha</v>
          </cell>
          <cell r="T2107" t="str">
            <v>SB</v>
          </cell>
        </row>
        <row r="2108">
          <cell r="C2108">
            <v>889364</v>
          </cell>
          <cell r="D2108" t="str">
            <v>Karolína</v>
          </cell>
          <cell r="E2108" t="str">
            <v>Kolářová</v>
          </cell>
          <cell r="F2108" t="str">
            <v>Žena</v>
          </cell>
          <cell r="G2108" t="str">
            <v>055801/7427</v>
          </cell>
          <cell r="H2108" t="str">
            <v>Česká republika</v>
          </cell>
          <cell r="I2108" t="str">
            <v>Erbenova</v>
          </cell>
          <cell r="J2108">
            <v>991</v>
          </cell>
          <cell r="K2108" t="str">
            <v>Otrokovice</v>
          </cell>
          <cell r="L2108">
            <v>76502</v>
          </cell>
          <cell r="M2108" t="str">
            <v>Zlínský kraj</v>
          </cell>
          <cell r="O2108" t="str">
            <v>r.kolarova@atlas.cz</v>
          </cell>
          <cell r="P2108">
            <v>38565</v>
          </cell>
          <cell r="Q2108">
            <v>14594968</v>
          </cell>
          <cell r="R2108" t="str">
            <v>SnowKidz z.s.</v>
          </cell>
          <cell r="S2108" t="str">
            <v>Hlavní město Praha</v>
          </cell>
          <cell r="T2108" t="str">
            <v>SB</v>
          </cell>
        </row>
        <row r="2109">
          <cell r="D2109" t="str">
            <v>Kateřina</v>
          </cell>
          <cell r="E2109" t="str">
            <v>Kolářová</v>
          </cell>
          <cell r="F2109" t="str">
            <v>Žena</v>
          </cell>
          <cell r="G2109" t="str">
            <v>905906/4861</v>
          </cell>
          <cell r="H2109" t="str">
            <v>Česká republika</v>
          </cell>
          <cell r="I2109" t="str">
            <v>S.Manharda</v>
          </cell>
          <cell r="K2109" t="str">
            <v>Prostějov (Česká republika)</v>
          </cell>
          <cell r="L2109" t="str">
            <v>796 O1</v>
          </cell>
          <cell r="O2109" t="str">
            <v>katerina.kolarova@hotmail.com</v>
          </cell>
          <cell r="P2109">
            <v>33122</v>
          </cell>
          <cell r="Q2109">
            <v>10569872</v>
          </cell>
          <cell r="R2109" t="str">
            <v>SKI KLUB PETŘÍKOV, z.s.</v>
          </cell>
          <cell r="S2109" t="str">
            <v>Olomoucký kraj</v>
          </cell>
          <cell r="T2109" t="str">
            <v>SB</v>
          </cell>
        </row>
        <row r="2110">
          <cell r="D2110" t="str">
            <v>Michaela</v>
          </cell>
          <cell r="E2110" t="str">
            <v>Kolářová</v>
          </cell>
          <cell r="F2110" t="str">
            <v>Žena</v>
          </cell>
          <cell r="G2110" t="str">
            <v>856108/1837</v>
          </cell>
          <cell r="H2110" t="str">
            <v>Česká republika</v>
          </cell>
          <cell r="I2110" t="str">
            <v>Chýnovská</v>
          </cell>
          <cell r="K2110" t="str">
            <v>Tábor - Měšice (Česká republika)</v>
          </cell>
          <cell r="L2110">
            <v>39003</v>
          </cell>
          <cell r="O2110" t="str">
            <v>kolarova@sporclubfun.com</v>
          </cell>
          <cell r="P2110">
            <v>31359</v>
          </cell>
          <cell r="Q2110">
            <v>10617261</v>
          </cell>
          <cell r="R2110" t="str">
            <v>Sport Club Fun, z.s.</v>
          </cell>
          <cell r="S2110" t="str">
            <v>Hlavní město Praha</v>
          </cell>
          <cell r="T2110" t="str">
            <v>SB</v>
          </cell>
        </row>
        <row r="2111">
          <cell r="C2111">
            <v>889363</v>
          </cell>
          <cell r="D2111" t="str">
            <v>Natálie</v>
          </cell>
          <cell r="E2111" t="str">
            <v>Kolářová</v>
          </cell>
          <cell r="F2111" t="str">
            <v>Žena</v>
          </cell>
          <cell r="G2111" t="str">
            <v>085324/7439</v>
          </cell>
          <cell r="H2111" t="str">
            <v>Česká republika</v>
          </cell>
          <cell r="I2111" t="str">
            <v>Erbenova</v>
          </cell>
          <cell r="J2111">
            <v>991</v>
          </cell>
          <cell r="K2111" t="str">
            <v>Otrokovice</v>
          </cell>
          <cell r="L2111">
            <v>76502</v>
          </cell>
          <cell r="M2111" t="str">
            <v>Zlínský kraj</v>
          </cell>
          <cell r="O2111" t="str">
            <v>r.kolarova@atlas.cz</v>
          </cell>
          <cell r="P2111">
            <v>39531</v>
          </cell>
          <cell r="Q2111">
            <v>14594867</v>
          </cell>
          <cell r="R2111" t="str">
            <v>SnowKidz z.s.</v>
          </cell>
          <cell r="S2111" t="str">
            <v>Hlavní město Praha</v>
          </cell>
          <cell r="T2111" t="str">
            <v>SB</v>
          </cell>
        </row>
        <row r="2112">
          <cell r="D2112" t="str">
            <v>Petra</v>
          </cell>
          <cell r="E2112" t="str">
            <v>Kolářová</v>
          </cell>
          <cell r="F2112" t="str">
            <v>Žena</v>
          </cell>
          <cell r="G2112" t="str">
            <v>115719/0606</v>
          </cell>
          <cell r="H2112" t="str">
            <v>Česká republika</v>
          </cell>
          <cell r="I2112" t="str">
            <v>Kamelova</v>
          </cell>
          <cell r="J2112">
            <v>277</v>
          </cell>
          <cell r="K2112" t="str">
            <v>Brno - Jehnice</v>
          </cell>
          <cell r="L2112">
            <v>62100</v>
          </cell>
          <cell r="M2112" t="str">
            <v>Jihomoravský kraj</v>
          </cell>
          <cell r="O2112" t="str">
            <v>petra.kolarova@czechsnowboarding.cz</v>
          </cell>
          <cell r="P2112">
            <v>40743</v>
          </cell>
          <cell r="Q2112">
            <v>14749461</v>
          </cell>
          <cell r="R2112" t="str">
            <v>Český snowboarding z.s.</v>
          </cell>
          <cell r="S2112" t="str">
            <v>Hlavní město Praha</v>
          </cell>
          <cell r="T2112" t="str">
            <v>SB</v>
          </cell>
        </row>
        <row r="2113">
          <cell r="D2113" t="str">
            <v>Svatava</v>
          </cell>
          <cell r="E2113" t="str">
            <v>Kolářová</v>
          </cell>
          <cell r="F2113" t="str">
            <v>Žena</v>
          </cell>
          <cell r="G2113" t="str">
            <v>036216/4121</v>
          </cell>
          <cell r="H2113" t="str">
            <v>Česká republika</v>
          </cell>
          <cell r="I2113" t="str">
            <v>Křídlovická</v>
          </cell>
          <cell r="J2113">
            <v>334</v>
          </cell>
          <cell r="K2113" t="str">
            <v>Brno - Staré Brno</v>
          </cell>
          <cell r="L2113">
            <v>60300</v>
          </cell>
          <cell r="M2113" t="str">
            <v>Jihomoravský kraj</v>
          </cell>
          <cell r="O2113" t="str">
            <v>svatkakovarova@seznam.cz</v>
          </cell>
          <cell r="P2113">
            <v>37971</v>
          </cell>
          <cell r="Q2113">
            <v>14639226</v>
          </cell>
          <cell r="R2113" t="str">
            <v>Český snowboarding z.s.</v>
          </cell>
          <cell r="S2113" t="str">
            <v>Hlavní město Praha</v>
          </cell>
          <cell r="T2113" t="str">
            <v>SB</v>
          </cell>
        </row>
        <row r="2114">
          <cell r="D2114" t="str">
            <v>Lukáš</v>
          </cell>
          <cell r="E2114" t="str">
            <v>Kolářský</v>
          </cell>
          <cell r="F2114" t="str">
            <v>Muž</v>
          </cell>
          <cell r="G2114" t="str">
            <v>970829/0746</v>
          </cell>
          <cell r="H2114" t="str">
            <v>Česká republika</v>
          </cell>
          <cell r="I2114" t="str">
            <v>Dánská</v>
          </cell>
          <cell r="K2114" t="str">
            <v>Kladno (Česká republika)</v>
          </cell>
          <cell r="L2114">
            <v>27201</v>
          </cell>
          <cell r="O2114" t="str">
            <v>colda8@seznam.cz</v>
          </cell>
          <cell r="P2114">
            <v>35671</v>
          </cell>
          <cell r="Q2114">
            <v>13415208</v>
          </cell>
          <cell r="R2114" t="str">
            <v>Český snowboarding z.s.</v>
          </cell>
          <cell r="S2114" t="str">
            <v>Hlavní město Praha</v>
          </cell>
          <cell r="T2114" t="str">
            <v>SB</v>
          </cell>
        </row>
        <row r="2115">
          <cell r="D2115" t="str">
            <v>Martin</v>
          </cell>
          <cell r="E2115" t="str">
            <v>Kolda</v>
          </cell>
          <cell r="F2115" t="str">
            <v>Muž</v>
          </cell>
          <cell r="G2115" t="str">
            <v>901107/0200</v>
          </cell>
          <cell r="H2115" t="str">
            <v>Česká republika</v>
          </cell>
          <cell r="I2115" t="str">
            <v>Novodvorská</v>
          </cell>
          <cell r="J2115">
            <v>1093</v>
          </cell>
          <cell r="K2115" t="str">
            <v>Praha - Braník</v>
          </cell>
          <cell r="L2115">
            <v>14200</v>
          </cell>
          <cell r="M2115" t="str">
            <v>Hlavní město Praha</v>
          </cell>
          <cell r="O2115" t="str">
            <v>mkko@seznam.cz</v>
          </cell>
          <cell r="P2115">
            <v>33184</v>
          </cell>
          <cell r="Q2115">
            <v>12934753</v>
          </cell>
          <cell r="R2115" t="str">
            <v>Český snowboarding z.s.</v>
          </cell>
          <cell r="S2115" t="str">
            <v>Hlavní město Praha</v>
          </cell>
          <cell r="T2115" t="str">
            <v>SB</v>
          </cell>
        </row>
        <row r="2116">
          <cell r="D2116" t="str">
            <v>Iveta</v>
          </cell>
          <cell r="E2116" t="str">
            <v>Kolegarová</v>
          </cell>
          <cell r="F2116" t="str">
            <v>Žena</v>
          </cell>
          <cell r="G2116" t="str">
            <v>885909/6213</v>
          </cell>
          <cell r="H2116" t="str">
            <v>Česká republika</v>
          </cell>
          <cell r="I2116" t="str">
            <v>Petříkov</v>
          </cell>
          <cell r="K2116" t="str">
            <v>Ostružná (Česká republika)</v>
          </cell>
          <cell r="L2116">
            <v>78825</v>
          </cell>
          <cell r="N2116" t="str">
            <v>4,20776E+11</v>
          </cell>
          <cell r="O2116" t="str">
            <v>coffrecoffre@gmail.com</v>
          </cell>
          <cell r="P2116">
            <v>32395</v>
          </cell>
          <cell r="Q2116">
            <v>16021070</v>
          </cell>
          <cell r="R2116" t="str">
            <v>Neregistrovaní</v>
          </cell>
          <cell r="S2116" t="str">
            <v>Olomoucký kraj</v>
          </cell>
          <cell r="T2116" t="str">
            <v>SB</v>
          </cell>
        </row>
        <row r="2117">
          <cell r="C2117">
            <v>775681</v>
          </cell>
          <cell r="D2117" t="str">
            <v>Tomáš</v>
          </cell>
          <cell r="E2117" t="str">
            <v>Kolesa</v>
          </cell>
          <cell r="F2117" t="str">
            <v>Muž</v>
          </cell>
          <cell r="G2117" t="str">
            <v>710408/5593</v>
          </cell>
          <cell r="H2117" t="str">
            <v>Česká republika</v>
          </cell>
          <cell r="I2117" t="str">
            <v>Pstruží</v>
          </cell>
          <cell r="J2117">
            <v>338</v>
          </cell>
          <cell r="K2117" t="str">
            <v>Pstruží</v>
          </cell>
          <cell r="L2117">
            <v>73911</v>
          </cell>
          <cell r="M2117" t="str">
            <v>Moravskoslezský kraj</v>
          </cell>
          <cell r="N2117" t="str">
            <v>4,20778E+11</v>
          </cell>
          <cell r="O2117" t="str">
            <v>bedja@seznam.cz</v>
          </cell>
          <cell r="P2117">
            <v>26031</v>
          </cell>
          <cell r="Q2117">
            <v>10740836</v>
          </cell>
          <cell r="R2117" t="str">
            <v>Lítací jelen z.s.</v>
          </cell>
          <cell r="S2117" t="str">
            <v>Moravskoslezský kraj</v>
          </cell>
          <cell r="T2117" t="str">
            <v>SB</v>
          </cell>
        </row>
        <row r="2118">
          <cell r="D2118" t="str">
            <v>Jaroslav</v>
          </cell>
          <cell r="E2118" t="str">
            <v>Kolesár</v>
          </cell>
          <cell r="F2118" t="str">
            <v>Muž</v>
          </cell>
          <cell r="G2118" t="str">
            <v>770904/0042</v>
          </cell>
          <cell r="H2118" t="str">
            <v>Česká republika</v>
          </cell>
          <cell r="I2118" t="str">
            <v>Milady Horákové</v>
          </cell>
          <cell r="J2118">
            <v>381</v>
          </cell>
          <cell r="K2118" t="str">
            <v>Praha - Holešovice</v>
          </cell>
          <cell r="L2118">
            <v>17000</v>
          </cell>
          <cell r="M2118" t="str">
            <v>Hlavní město Praha</v>
          </cell>
          <cell r="O2118" t="str">
            <v>kolesar@ceskysnowboarding.cz</v>
          </cell>
          <cell r="P2118">
            <v>28372</v>
          </cell>
          <cell r="Q2118">
            <v>10471559</v>
          </cell>
          <cell r="R2118" t="str">
            <v>Český snowboarding z.s.</v>
          </cell>
          <cell r="S2118" t="str">
            <v>Hlavní město Praha</v>
          </cell>
          <cell r="T2118" t="str">
            <v>SB</v>
          </cell>
        </row>
        <row r="2119">
          <cell r="D2119" t="str">
            <v>Pavel</v>
          </cell>
          <cell r="E2119" t="str">
            <v>Kolesár</v>
          </cell>
          <cell r="F2119" t="str">
            <v>Muž</v>
          </cell>
          <cell r="G2119" t="str">
            <v>730528/0378</v>
          </cell>
          <cell r="H2119" t="str">
            <v>Česká republika</v>
          </cell>
          <cell r="I2119" t="str">
            <v>Milady Horákové</v>
          </cell>
          <cell r="J2119">
            <v>381</v>
          </cell>
          <cell r="K2119" t="str">
            <v>Praha - Holešovice</v>
          </cell>
          <cell r="L2119">
            <v>17000</v>
          </cell>
          <cell r="M2119" t="str">
            <v>Hlavní město Praha</v>
          </cell>
          <cell r="O2119" t="str">
            <v>kolesar@ceskysnowboarding.cz</v>
          </cell>
          <cell r="P2119">
            <v>26812</v>
          </cell>
          <cell r="Q2119">
            <v>10471458</v>
          </cell>
          <cell r="R2119" t="str">
            <v>Český snowboarding z.s.</v>
          </cell>
          <cell r="S2119" t="str">
            <v>Hlavní město Praha</v>
          </cell>
          <cell r="T2119" t="str">
            <v>SB</v>
          </cell>
        </row>
        <row r="2120">
          <cell r="C2120">
            <v>888854</v>
          </cell>
          <cell r="D2120" t="str">
            <v>Adéla</v>
          </cell>
          <cell r="E2120" t="str">
            <v>Kolesová</v>
          </cell>
          <cell r="F2120" t="str">
            <v>Žena</v>
          </cell>
          <cell r="G2120" t="str">
            <v>005610/5929</v>
          </cell>
          <cell r="H2120" t="str">
            <v>Česká republika</v>
          </cell>
          <cell r="I2120" t="str">
            <v>Pstruží</v>
          </cell>
          <cell r="J2120">
            <v>338</v>
          </cell>
          <cell r="K2120" t="str">
            <v>Pstruží</v>
          </cell>
          <cell r="L2120">
            <v>73911</v>
          </cell>
          <cell r="M2120" t="str">
            <v>Moravskoslezský kraj</v>
          </cell>
          <cell r="N2120" t="str">
            <v>4,20737E+11</v>
          </cell>
          <cell r="O2120" t="str">
            <v>adolfinka1@gmail.com</v>
          </cell>
          <cell r="P2120">
            <v>36687</v>
          </cell>
          <cell r="Q2120">
            <v>13365492</v>
          </cell>
          <cell r="R2120" t="str">
            <v>Spolek Penguin´s ski club Ostrava</v>
          </cell>
          <cell r="S2120" t="str">
            <v>Moravskoslezský kraj</v>
          </cell>
          <cell r="T2120" t="str">
            <v>SB</v>
          </cell>
        </row>
        <row r="2121">
          <cell r="C2121">
            <v>888855</v>
          </cell>
          <cell r="D2121" t="str">
            <v>Zuzana</v>
          </cell>
          <cell r="E2121" t="str">
            <v>Kolesová</v>
          </cell>
          <cell r="F2121" t="str">
            <v>Žena</v>
          </cell>
          <cell r="G2121" t="str">
            <v>025107/5924</v>
          </cell>
          <cell r="H2121" t="str">
            <v>Česká republika</v>
          </cell>
          <cell r="I2121" t="str">
            <v>Pstruží</v>
          </cell>
          <cell r="J2121">
            <v>338</v>
          </cell>
          <cell r="K2121" t="str">
            <v>Pstruží</v>
          </cell>
          <cell r="L2121">
            <v>73911</v>
          </cell>
          <cell r="M2121" t="str">
            <v>Moravskoslezský kraj</v>
          </cell>
          <cell r="N2121" t="str">
            <v>4,20777E+11</v>
          </cell>
          <cell r="O2121" t="str">
            <v>anazuzakol@gmail.com</v>
          </cell>
          <cell r="P2121">
            <v>37263</v>
          </cell>
          <cell r="Q2121">
            <v>13365593</v>
          </cell>
          <cell r="R2121" t="str">
            <v>Lítací jelen z.s.</v>
          </cell>
          <cell r="S2121" t="str">
            <v>Moravskoslezský kraj</v>
          </cell>
          <cell r="T2121" t="str">
            <v>SB</v>
          </cell>
        </row>
        <row r="2122">
          <cell r="D2122" t="str">
            <v>Kryštof</v>
          </cell>
          <cell r="E2122" t="str">
            <v>Kolínek</v>
          </cell>
          <cell r="F2122" t="str">
            <v>Muž</v>
          </cell>
          <cell r="G2122" t="str">
            <v>050507/7430</v>
          </cell>
          <cell r="H2122" t="str">
            <v>Česká republika</v>
          </cell>
          <cell r="I2122" t="str">
            <v>U Zimního stadionu</v>
          </cell>
          <cell r="J2122">
            <v>1094</v>
          </cell>
          <cell r="K2122" t="str">
            <v>Zlín</v>
          </cell>
          <cell r="L2122">
            <v>76001</v>
          </cell>
          <cell r="M2122" t="str">
            <v>Zlínský kraj</v>
          </cell>
          <cell r="O2122" t="str">
            <v>krystof.kolinek@czechsnowboarding.cz</v>
          </cell>
          <cell r="P2122">
            <v>38479</v>
          </cell>
          <cell r="Q2122">
            <v>14658424</v>
          </cell>
          <cell r="R2122" t="str">
            <v>Český snowboarding z.s.</v>
          </cell>
          <cell r="S2122" t="str">
            <v>Hlavní město Praha</v>
          </cell>
          <cell r="T2122" t="str">
            <v>SB</v>
          </cell>
        </row>
        <row r="2123">
          <cell r="D2123" t="str">
            <v>Jana</v>
          </cell>
          <cell r="E2123" t="str">
            <v>Kolínská</v>
          </cell>
          <cell r="F2123" t="str">
            <v>Žena</v>
          </cell>
          <cell r="G2123" t="str">
            <v>656004/0696</v>
          </cell>
          <cell r="H2123" t="str">
            <v>Česká republika</v>
          </cell>
          <cell r="I2123" t="str">
            <v>Běhounkova</v>
          </cell>
          <cell r="J2123">
            <v>2532</v>
          </cell>
          <cell r="K2123" t="str">
            <v>Praha - Stodůlky</v>
          </cell>
          <cell r="L2123">
            <v>15800</v>
          </cell>
          <cell r="M2123" t="str">
            <v>Hlavní město Praha</v>
          </cell>
          <cell r="O2123" t="str">
            <v>kolinska@ceskysnowboarding.cz</v>
          </cell>
          <cell r="P2123">
            <v>24019</v>
          </cell>
          <cell r="Q2123">
            <v>10854509</v>
          </cell>
          <cell r="R2123" t="str">
            <v>Český snowboarding z.s.</v>
          </cell>
          <cell r="S2123" t="str">
            <v>Hlavní město Praha</v>
          </cell>
          <cell r="T2123" t="str">
            <v>SB</v>
          </cell>
        </row>
        <row r="2124">
          <cell r="D2124" t="str">
            <v>Leona</v>
          </cell>
          <cell r="E2124" t="str">
            <v>Kolková</v>
          </cell>
          <cell r="F2124" t="str">
            <v>Žena</v>
          </cell>
          <cell r="G2124" t="str">
            <v>785921/3494</v>
          </cell>
          <cell r="H2124" t="str">
            <v>Česká republika</v>
          </cell>
          <cell r="I2124" t="str">
            <v>Moutnice</v>
          </cell>
          <cell r="J2124">
            <v>261</v>
          </cell>
          <cell r="K2124" t="str">
            <v>Moutnice</v>
          </cell>
          <cell r="L2124">
            <v>66455</v>
          </cell>
          <cell r="M2124" t="str">
            <v>Jihomoravský kraj</v>
          </cell>
          <cell r="O2124" t="str">
            <v>leonka.kolkova@seznam.cz</v>
          </cell>
          <cell r="P2124">
            <v>28754</v>
          </cell>
          <cell r="Q2124">
            <v>14752794</v>
          </cell>
          <cell r="R2124" t="str">
            <v>Český snowboarding z.s.</v>
          </cell>
          <cell r="S2124" t="str">
            <v>Hlavní město Praha</v>
          </cell>
          <cell r="T2124" t="str">
            <v>SB</v>
          </cell>
        </row>
        <row r="2125">
          <cell r="D2125" t="str">
            <v>Jonáš</v>
          </cell>
          <cell r="E2125" t="str">
            <v>Kollár</v>
          </cell>
          <cell r="F2125" t="str">
            <v>Muž</v>
          </cell>
          <cell r="G2125" t="str">
            <v>080512/7444</v>
          </cell>
          <cell r="H2125" t="str">
            <v>Česká republika</v>
          </cell>
          <cell r="I2125" t="str">
            <v>Pod Ohradí</v>
          </cell>
          <cell r="K2125" t="str">
            <v>Nivnice (Česká republika)</v>
          </cell>
          <cell r="L2125">
            <v>68751</v>
          </cell>
          <cell r="O2125" t="str">
            <v>kollar@czechsnowboarding.cz</v>
          </cell>
          <cell r="P2125">
            <v>39580</v>
          </cell>
          <cell r="Q2125">
            <v>14600729</v>
          </cell>
          <cell r="R2125" t="str">
            <v>Klub Krušných hor, z.s.</v>
          </cell>
          <cell r="S2125" t="str">
            <v>Karlovarský kraj</v>
          </cell>
          <cell r="T2125" t="str">
            <v>SB</v>
          </cell>
        </row>
        <row r="2126">
          <cell r="D2126" t="str">
            <v>Daniel</v>
          </cell>
          <cell r="E2126" t="str">
            <v>Koller</v>
          </cell>
          <cell r="F2126" t="str">
            <v>Muž</v>
          </cell>
          <cell r="G2126" t="str">
            <v>901114/2591</v>
          </cell>
          <cell r="H2126" t="str">
            <v>Česká republika</v>
          </cell>
          <cell r="I2126" t="str">
            <v>Kundratická</v>
          </cell>
          <cell r="J2126">
            <v>4596</v>
          </cell>
          <cell r="K2126" t="str">
            <v>Chomutov</v>
          </cell>
          <cell r="L2126">
            <v>43004</v>
          </cell>
          <cell r="M2126" t="str">
            <v>Ústecký kraj</v>
          </cell>
          <cell r="O2126" t="str">
            <v>koller@ceskysnowboarding.cz</v>
          </cell>
          <cell r="P2126">
            <v>33191</v>
          </cell>
          <cell r="Q2126">
            <v>10732045</v>
          </cell>
          <cell r="R2126" t="str">
            <v>Český snowboarding z.s.</v>
          </cell>
          <cell r="S2126" t="str">
            <v>Hlavní město Praha</v>
          </cell>
          <cell r="T2126" t="str">
            <v>SB</v>
          </cell>
        </row>
        <row r="2127">
          <cell r="C2127">
            <v>889216</v>
          </cell>
          <cell r="D2127" t="str">
            <v>Johana</v>
          </cell>
          <cell r="E2127" t="str">
            <v>Kollerová</v>
          </cell>
          <cell r="F2127" t="str">
            <v>Žena</v>
          </cell>
          <cell r="G2127" t="str">
            <v>056215/4681</v>
          </cell>
          <cell r="H2127" t="str">
            <v>Česká republika</v>
          </cell>
          <cell r="I2127" t="str">
            <v>U Besedy</v>
          </cell>
          <cell r="J2127">
            <v>320</v>
          </cell>
          <cell r="K2127" t="str">
            <v>Praha - Klánovice</v>
          </cell>
          <cell r="L2127">
            <v>19014</v>
          </cell>
          <cell r="M2127" t="str">
            <v>Hlavní město Praha</v>
          </cell>
          <cell r="O2127" t="str">
            <v>josef.koller1@gmali.com</v>
          </cell>
          <cell r="P2127">
            <v>38701</v>
          </cell>
          <cell r="Q2127">
            <v>14862629</v>
          </cell>
          <cell r="R2127" t="str">
            <v>Snow Rockets, z.s.</v>
          </cell>
          <cell r="S2127" t="str">
            <v>Plzeňský kraj</v>
          </cell>
          <cell r="T2127" t="str">
            <v>SB</v>
          </cell>
        </row>
        <row r="2128">
          <cell r="C2128">
            <v>887306</v>
          </cell>
          <cell r="D2128" t="str">
            <v>Marek</v>
          </cell>
          <cell r="E2128" t="str">
            <v>Kolman</v>
          </cell>
          <cell r="F2128" t="str">
            <v>Žena</v>
          </cell>
          <cell r="G2128" t="str">
            <v>891127/1666</v>
          </cell>
          <cell r="H2128" t="str">
            <v>Česká republika</v>
          </cell>
          <cell r="I2128" t="str">
            <v>náměstí Svobody</v>
          </cell>
          <cell r="J2128">
            <v>30</v>
          </cell>
          <cell r="K2128" t="str">
            <v>Vimperk I</v>
          </cell>
          <cell r="L2128">
            <v>38501</v>
          </cell>
          <cell r="M2128" t="str">
            <v>Jihočeský kraj</v>
          </cell>
          <cell r="N2128" t="str">
            <v>4,20725E+11</v>
          </cell>
          <cell r="O2128" t="str">
            <v>kolman.marw@seznam.cz</v>
          </cell>
          <cell r="P2128">
            <v>32839</v>
          </cell>
          <cell r="Q2128">
            <v>15985506</v>
          </cell>
          <cell r="R2128" t="str">
            <v>SK SNOWRIDERS VIMPERK  z.s.</v>
          </cell>
          <cell r="S2128" t="str">
            <v>Jihočeský kraj</v>
          </cell>
          <cell r="T2128" t="str">
            <v>SB</v>
          </cell>
        </row>
        <row r="2129">
          <cell r="D2129" t="str">
            <v>Tomáš</v>
          </cell>
          <cell r="E2129" t="str">
            <v>Kolman</v>
          </cell>
          <cell r="F2129" t="str">
            <v>Muž</v>
          </cell>
          <cell r="G2129" t="str">
            <v>051002/4537</v>
          </cell>
          <cell r="H2129" t="str">
            <v>Česká republika</v>
          </cell>
          <cell r="I2129" t="str">
            <v>Budečská</v>
          </cell>
          <cell r="J2129">
            <v>851</v>
          </cell>
          <cell r="K2129" t="str">
            <v>Praha - Vinohrady</v>
          </cell>
          <cell r="L2129">
            <v>12000</v>
          </cell>
          <cell r="M2129" t="str">
            <v>Hlavní město Praha</v>
          </cell>
          <cell r="O2129" t="str">
            <v>tomas.kolman@czechsnowboarding.cz</v>
          </cell>
          <cell r="P2129">
            <v>38627</v>
          </cell>
          <cell r="Q2129">
            <v>14668730</v>
          </cell>
          <cell r="R2129" t="str">
            <v>Český snowboarding z.s.</v>
          </cell>
          <cell r="S2129" t="str">
            <v>Hlavní město Praha</v>
          </cell>
          <cell r="T2129" t="str">
            <v>SB</v>
          </cell>
        </row>
        <row r="2130">
          <cell r="C2130">
            <v>887625</v>
          </cell>
          <cell r="D2130" t="str">
            <v>Adéla</v>
          </cell>
          <cell r="E2130" t="str">
            <v>Kolmanová</v>
          </cell>
          <cell r="F2130" t="str">
            <v>Žena</v>
          </cell>
          <cell r="G2130" t="str">
            <v>865326/3080</v>
          </cell>
          <cell r="H2130" t="str">
            <v>Česká republika</v>
          </cell>
          <cell r="I2130" t="str">
            <v>Lipská</v>
          </cell>
          <cell r="J2130">
            <v>4696</v>
          </cell>
          <cell r="K2130" t="str">
            <v>Chomutov</v>
          </cell>
          <cell r="L2130">
            <v>43001</v>
          </cell>
          <cell r="M2130" t="str">
            <v>Ústecký kraj</v>
          </cell>
          <cell r="O2130" t="str">
            <v>adela.kolmanova@maxklinovec.club</v>
          </cell>
          <cell r="P2130">
            <v>31497</v>
          </cell>
          <cell r="Q2130">
            <v>10969996</v>
          </cell>
          <cell r="R2130" t="str">
            <v>Max Klínovec z.s.</v>
          </cell>
          <cell r="S2130" t="str">
            <v>Ústecký kraj</v>
          </cell>
          <cell r="T2130" t="str">
            <v>SB</v>
          </cell>
        </row>
        <row r="2131">
          <cell r="C2131">
            <v>887299</v>
          </cell>
          <cell r="D2131" t="str">
            <v>Emma</v>
          </cell>
          <cell r="E2131" t="str">
            <v>Kolmanová</v>
          </cell>
          <cell r="F2131" t="str">
            <v>Žena</v>
          </cell>
          <cell r="G2131" t="str">
            <v>126128/0647</v>
          </cell>
          <cell r="H2131" t="str">
            <v>Česká republika</v>
          </cell>
          <cell r="I2131" t="str">
            <v>náměstí Svobody</v>
          </cell>
          <cell r="J2131">
            <v>30</v>
          </cell>
          <cell r="K2131" t="str">
            <v>Vimperk I</v>
          </cell>
          <cell r="L2131">
            <v>38501</v>
          </cell>
          <cell r="M2131" t="str">
            <v>Jihočeský kraj</v>
          </cell>
          <cell r="N2131" t="str">
            <v>4,20734E+11</v>
          </cell>
          <cell r="O2131" t="str">
            <v>kolman.marw@seznam.cz</v>
          </cell>
          <cell r="P2131">
            <v>41241</v>
          </cell>
          <cell r="Q2131">
            <v>14444216</v>
          </cell>
          <cell r="R2131" t="str">
            <v>SK SNOWRIDERS VIMPERK  z.s.</v>
          </cell>
          <cell r="S2131" t="str">
            <v>Jihočeský kraj</v>
          </cell>
          <cell r="T2131" t="str">
            <v>SB</v>
          </cell>
        </row>
        <row r="2132">
          <cell r="D2132" t="str">
            <v>Petr</v>
          </cell>
          <cell r="E2132" t="str">
            <v>Kolner</v>
          </cell>
          <cell r="F2132" t="str">
            <v>Muž</v>
          </cell>
          <cell r="G2132" t="str">
            <v>761210/0903</v>
          </cell>
          <cell r="H2132" t="str">
            <v>Česká republika</v>
          </cell>
          <cell r="I2132" t="str">
            <v>Lipník</v>
          </cell>
          <cell r="K2132" t="str">
            <v>Mladá Boleslav (Česká republika)</v>
          </cell>
          <cell r="L2132" t="str">
            <v>293 01</v>
          </cell>
          <cell r="O2132" t="str">
            <v>petrkolner@ceskysnowboarding.cz</v>
          </cell>
          <cell r="P2132">
            <v>28104</v>
          </cell>
          <cell r="Q2132">
            <v>13009626</v>
          </cell>
          <cell r="R2132" t="str">
            <v>Český snowboarding z.s.</v>
          </cell>
          <cell r="S2132" t="str">
            <v>Hlavní město Praha</v>
          </cell>
          <cell r="T2132" t="str">
            <v>SB</v>
          </cell>
        </row>
        <row r="2133">
          <cell r="D2133" t="str">
            <v>Petr</v>
          </cell>
          <cell r="E2133" t="str">
            <v>Kolomazník</v>
          </cell>
          <cell r="F2133" t="str">
            <v>Muž</v>
          </cell>
          <cell r="G2133" t="str">
            <v>070511/3684</v>
          </cell>
          <cell r="H2133" t="str">
            <v>Česká republika</v>
          </cell>
          <cell r="I2133" t="str">
            <v>Nad Mlýnkem</v>
          </cell>
          <cell r="J2133">
            <v>767</v>
          </cell>
          <cell r="K2133" t="str">
            <v>Ostrava - Krásné Pole</v>
          </cell>
          <cell r="L2133">
            <v>72526</v>
          </cell>
          <cell r="M2133" t="str">
            <v>Moravskoslezský kraj</v>
          </cell>
          <cell r="N2133" t="str">
            <v>4,20733E+11</v>
          </cell>
          <cell r="O2133" t="str">
            <v>petr.kolomaznik@czechsnowboarding.cz</v>
          </cell>
          <cell r="P2133">
            <v>39213</v>
          </cell>
          <cell r="Q2133">
            <v>14699749</v>
          </cell>
          <cell r="R2133" t="str">
            <v>Český snowboarding z.s.</v>
          </cell>
          <cell r="S2133" t="str">
            <v>Hlavní město Praha</v>
          </cell>
          <cell r="T2133" t="str">
            <v>SB</v>
          </cell>
        </row>
        <row r="2134">
          <cell r="D2134" t="str">
            <v>Robert</v>
          </cell>
          <cell r="E2134" t="str">
            <v>Kolomazník</v>
          </cell>
          <cell r="F2134" t="str">
            <v>Muž</v>
          </cell>
          <cell r="G2134" t="str">
            <v>800323/3865</v>
          </cell>
          <cell r="H2134" t="str">
            <v>Česká republika</v>
          </cell>
          <cell r="I2134" t="str">
            <v>Josefy Faimonové</v>
          </cell>
          <cell r="J2134">
            <v>2240</v>
          </cell>
          <cell r="K2134" t="str">
            <v>Brno - Líšeň</v>
          </cell>
          <cell r="L2134">
            <v>62800</v>
          </cell>
          <cell r="M2134" t="str">
            <v>Jihomoravský kraj</v>
          </cell>
          <cell r="O2134" t="str">
            <v>rkolomaznik@neunisch.brno.cz</v>
          </cell>
          <cell r="P2134">
            <v>29303</v>
          </cell>
          <cell r="Q2134">
            <v>14633667</v>
          </cell>
          <cell r="R2134" t="str">
            <v>Český snowboarding z.s.</v>
          </cell>
          <cell r="S2134" t="str">
            <v>Hlavní město Praha</v>
          </cell>
          <cell r="T2134" t="str">
            <v>SB</v>
          </cell>
        </row>
        <row r="2135">
          <cell r="D2135" t="str">
            <v>Renáta</v>
          </cell>
          <cell r="E2135" t="str">
            <v>Kolondrová</v>
          </cell>
          <cell r="F2135" t="str">
            <v>Žena</v>
          </cell>
          <cell r="G2135" t="str">
            <v>976021/5971</v>
          </cell>
          <cell r="H2135" t="str">
            <v>Česká republika</v>
          </cell>
          <cell r="I2135" t="str">
            <v>P.Janovova</v>
          </cell>
          <cell r="K2135" t="str">
            <v>Ostrava (Česká republika)</v>
          </cell>
          <cell r="L2135">
            <v>70030</v>
          </cell>
          <cell r="O2135" t="str">
            <v>renako10@seznam.cz</v>
          </cell>
          <cell r="P2135">
            <v>35724</v>
          </cell>
          <cell r="Q2135">
            <v>14630637</v>
          </cell>
          <cell r="R2135" t="str">
            <v>Český snowboarding z.s.</v>
          </cell>
          <cell r="S2135" t="str">
            <v>Hlavní město Praha</v>
          </cell>
          <cell r="T2135" t="str">
            <v>SB</v>
          </cell>
        </row>
        <row r="2136">
          <cell r="C2136">
            <v>774746</v>
          </cell>
          <cell r="D2136" t="str">
            <v>Tomáš</v>
          </cell>
          <cell r="E2136" t="str">
            <v>Koloušek</v>
          </cell>
          <cell r="F2136" t="str">
            <v>Muž</v>
          </cell>
          <cell r="G2136" t="str">
            <v>780114/0710</v>
          </cell>
          <cell r="H2136" t="str">
            <v>Česká republika</v>
          </cell>
          <cell r="I2136" t="str">
            <v>Náměstí míru</v>
          </cell>
          <cell r="K2136" t="str">
            <v>Kladno (Česká republika)</v>
          </cell>
          <cell r="L2136">
            <v>27201</v>
          </cell>
          <cell r="O2136" t="str">
            <v>kolousek@klubkrusnychhor.cz</v>
          </cell>
          <cell r="P2136">
            <v>28504</v>
          </cell>
          <cell r="Q2136">
            <v>10472064</v>
          </cell>
          <cell r="R2136" t="str">
            <v>Klub Krušných hor, z.s.</v>
          </cell>
          <cell r="S2136" t="str">
            <v>Karlovarský kraj</v>
          </cell>
          <cell r="T2136" t="str">
            <v>SB</v>
          </cell>
        </row>
        <row r="2137">
          <cell r="D2137" t="str">
            <v>Pavel</v>
          </cell>
          <cell r="E2137" t="str">
            <v>Komár</v>
          </cell>
          <cell r="F2137" t="str">
            <v>Muž</v>
          </cell>
          <cell r="G2137" t="str">
            <v>720211/3743</v>
          </cell>
          <cell r="H2137" t="str">
            <v>Česká republika</v>
          </cell>
          <cell r="I2137" t="str">
            <v>Hněvotín</v>
          </cell>
          <cell r="J2137">
            <v>416</v>
          </cell>
          <cell r="K2137" t="str">
            <v>Hněvotín</v>
          </cell>
          <cell r="L2137">
            <v>78347</v>
          </cell>
          <cell r="M2137" t="str">
            <v>Olomoucký kraj</v>
          </cell>
          <cell r="O2137" t="str">
            <v>komar@usz.olc.justice.cz</v>
          </cell>
          <cell r="P2137">
            <v>26340</v>
          </cell>
          <cell r="Q2137">
            <v>14632354</v>
          </cell>
          <cell r="R2137" t="str">
            <v>Český snowboarding z.s.</v>
          </cell>
          <cell r="S2137" t="str">
            <v>Hlavní město Praha</v>
          </cell>
          <cell r="T2137" t="str">
            <v>SB</v>
          </cell>
        </row>
        <row r="2138">
          <cell r="D2138" t="str">
            <v>Jakub</v>
          </cell>
          <cell r="E2138" t="str">
            <v>Komárek</v>
          </cell>
          <cell r="F2138" t="str">
            <v>Muž</v>
          </cell>
          <cell r="G2138" t="str">
            <v>720623/3056</v>
          </cell>
          <cell r="H2138" t="str">
            <v>Česká republika</v>
          </cell>
          <cell r="I2138" t="str">
            <v>Mírové náměstí</v>
          </cell>
          <cell r="J2138">
            <v>157</v>
          </cell>
          <cell r="K2138" t="str">
            <v>Litoměřice-Město</v>
          </cell>
          <cell r="L2138">
            <v>41201</v>
          </cell>
          <cell r="M2138" t="str">
            <v>Ústecký kraj</v>
          </cell>
          <cell r="O2138" t="str">
            <v>jakub.komarek@maxklinovec.club</v>
          </cell>
          <cell r="P2138">
            <v>26473</v>
          </cell>
          <cell r="Q2138">
            <v>10830661</v>
          </cell>
          <cell r="R2138" t="str">
            <v>Max Klínovec z.s.</v>
          </cell>
          <cell r="S2138" t="str">
            <v>Ústecký kraj</v>
          </cell>
          <cell r="T2138" t="str">
            <v>SB</v>
          </cell>
        </row>
        <row r="2139">
          <cell r="C2139">
            <v>776064</v>
          </cell>
          <cell r="D2139" t="str">
            <v>Jan</v>
          </cell>
          <cell r="E2139" t="str">
            <v>Komárek</v>
          </cell>
          <cell r="F2139" t="str">
            <v>Muž</v>
          </cell>
          <cell r="G2139" t="str">
            <v>970524/4021</v>
          </cell>
          <cell r="H2139" t="str">
            <v>Česká republika</v>
          </cell>
          <cell r="I2139" t="str">
            <v>Moravská strana</v>
          </cell>
          <cell r="J2139">
            <v>252</v>
          </cell>
          <cell r="K2139" t="str">
            <v>Olešnice</v>
          </cell>
          <cell r="L2139">
            <v>67974</v>
          </cell>
          <cell r="M2139" t="str">
            <v>Jihomoravský kraj</v>
          </cell>
          <cell r="O2139" t="str">
            <v>komarek.jan@czechsnowboarding.cz</v>
          </cell>
          <cell r="P2139">
            <v>35574</v>
          </cell>
          <cell r="Q2139">
            <v>14624068</v>
          </cell>
          <cell r="R2139" t="str">
            <v>Český snowboarding z.s.</v>
          </cell>
          <cell r="S2139" t="str">
            <v>Hlavní město Praha</v>
          </cell>
          <cell r="T2139" t="str">
            <v>SB</v>
          </cell>
        </row>
        <row r="2140">
          <cell r="D2140" t="str">
            <v>Jaroslav</v>
          </cell>
          <cell r="E2140" t="str">
            <v>Komárek</v>
          </cell>
          <cell r="F2140" t="str">
            <v>Muž</v>
          </cell>
          <cell r="G2140" t="str">
            <v>740331/0244</v>
          </cell>
          <cell r="H2140" t="str">
            <v>Česká republika</v>
          </cell>
          <cell r="I2140" t="str">
            <v>Ke Skále</v>
          </cell>
          <cell r="J2140">
            <v>1080</v>
          </cell>
          <cell r="K2140" t="str">
            <v>Kamenice</v>
          </cell>
          <cell r="L2140">
            <v>25168</v>
          </cell>
          <cell r="M2140" t="str">
            <v>Středočeský kraj</v>
          </cell>
          <cell r="O2140" t="str">
            <v>jaroslavkomarek@ceskysnowboarding.cz</v>
          </cell>
          <cell r="P2140">
            <v>27119</v>
          </cell>
          <cell r="Q2140">
            <v>12983354</v>
          </cell>
          <cell r="R2140" t="str">
            <v>Český snowboarding z.s.</v>
          </cell>
          <cell r="S2140" t="str">
            <v>Hlavní město Praha</v>
          </cell>
          <cell r="T2140" t="str">
            <v>SB</v>
          </cell>
        </row>
        <row r="2141">
          <cell r="D2141" t="str">
            <v>Kryštof</v>
          </cell>
          <cell r="E2141" t="str">
            <v>Komjathy</v>
          </cell>
          <cell r="F2141" t="str">
            <v>Muž</v>
          </cell>
          <cell r="G2141" t="str">
            <v>041225/0377</v>
          </cell>
          <cell r="H2141" t="str">
            <v>Česká republika</v>
          </cell>
          <cell r="I2141" t="str">
            <v>Fryčovice</v>
          </cell>
          <cell r="J2141">
            <v>368</v>
          </cell>
          <cell r="K2141" t="str">
            <v>Fryčovice</v>
          </cell>
          <cell r="L2141">
            <v>73945</v>
          </cell>
          <cell r="M2141" t="str">
            <v>Moravskoslezský kraj</v>
          </cell>
          <cell r="O2141" t="str">
            <v>krystof.komjathy@czechsnowboarding.cz</v>
          </cell>
          <cell r="P2141">
            <v>38346</v>
          </cell>
          <cell r="Q2141">
            <v>14682975</v>
          </cell>
          <cell r="R2141" t="str">
            <v>Český snowboarding z.s.</v>
          </cell>
          <cell r="S2141" t="str">
            <v>Hlavní město Praha</v>
          </cell>
          <cell r="T2141" t="str">
            <v>SB</v>
          </cell>
        </row>
        <row r="2142">
          <cell r="D2142" t="str">
            <v>filip</v>
          </cell>
          <cell r="E2142" t="str">
            <v>Koňařík</v>
          </cell>
          <cell r="F2142" t="str">
            <v>Muž</v>
          </cell>
          <cell r="G2142" t="str">
            <v>090311/7248</v>
          </cell>
          <cell r="H2142" t="str">
            <v>Česká republika</v>
          </cell>
          <cell r="I2142" t="str">
            <v>Bratří Hlaviců</v>
          </cell>
          <cell r="J2142">
            <v>76</v>
          </cell>
          <cell r="K2142" t="str">
            <v>Vsetín</v>
          </cell>
          <cell r="L2142">
            <v>75501</v>
          </cell>
          <cell r="M2142" t="str">
            <v>Zlínský kraj</v>
          </cell>
          <cell r="N2142" t="str">
            <v>4,20737E+11</v>
          </cell>
          <cell r="O2142" t="str">
            <v>filip.konARIK@czechsnowboarding.cz</v>
          </cell>
          <cell r="P2142">
            <v>39883</v>
          </cell>
          <cell r="Q2142">
            <v>14703890</v>
          </cell>
          <cell r="R2142" t="str">
            <v>Český snowboarding z.s.</v>
          </cell>
          <cell r="S2142" t="str">
            <v>Hlavní město Praha</v>
          </cell>
          <cell r="T2142" t="str">
            <v>SB</v>
          </cell>
        </row>
        <row r="2143">
          <cell r="D2143" t="str">
            <v>Lilly</v>
          </cell>
          <cell r="E2143" t="str">
            <v>Koňaříková</v>
          </cell>
          <cell r="F2143" t="str">
            <v>Žena</v>
          </cell>
          <cell r="G2143" t="str">
            <v>085919/0376</v>
          </cell>
          <cell r="H2143" t="str">
            <v>Česká republika</v>
          </cell>
          <cell r="I2143" t="str">
            <v>K Hájku</v>
          </cell>
          <cell r="J2143">
            <v>2965</v>
          </cell>
          <cell r="K2143" t="str">
            <v>Frýdek-Místek - Frýdek</v>
          </cell>
          <cell r="L2143">
            <v>73801</v>
          </cell>
          <cell r="M2143" t="str">
            <v>Moravskoslezský kraj</v>
          </cell>
          <cell r="O2143" t="str">
            <v>lilly.konarikova@czechsnowboarding.cz</v>
          </cell>
          <cell r="P2143">
            <v>39710</v>
          </cell>
          <cell r="Q2143">
            <v>14669639</v>
          </cell>
          <cell r="R2143" t="str">
            <v>Český snowboarding z.s.</v>
          </cell>
          <cell r="S2143" t="str">
            <v>Hlavní město Praha</v>
          </cell>
          <cell r="T2143" t="str">
            <v>SB</v>
          </cell>
        </row>
        <row r="2144">
          <cell r="D2144" t="str">
            <v>Rori</v>
          </cell>
          <cell r="E2144" t="str">
            <v>Koňaříková</v>
          </cell>
          <cell r="F2144" t="str">
            <v>Muž</v>
          </cell>
          <cell r="G2144" t="str">
            <v>085919/0365</v>
          </cell>
          <cell r="H2144" t="str">
            <v>Česká republika</v>
          </cell>
          <cell r="I2144" t="str">
            <v>K Hájku</v>
          </cell>
          <cell r="J2144">
            <v>2965</v>
          </cell>
          <cell r="K2144" t="str">
            <v>Frýdek-Místek - Frýdek</v>
          </cell>
          <cell r="L2144">
            <v>73801</v>
          </cell>
          <cell r="M2144" t="str">
            <v>Moravskoslezský kraj</v>
          </cell>
          <cell r="O2144" t="str">
            <v>rori.konarikova@czechsnowboarding.cz</v>
          </cell>
          <cell r="P2144">
            <v>39710</v>
          </cell>
          <cell r="Q2144">
            <v>14669538</v>
          </cell>
          <cell r="R2144" t="str">
            <v>Český snowboarding z.s.</v>
          </cell>
          <cell r="S2144" t="str">
            <v>Hlavní město Praha</v>
          </cell>
          <cell r="T2144" t="str">
            <v>SB</v>
          </cell>
        </row>
        <row r="2145">
          <cell r="C2145">
            <v>889175</v>
          </cell>
          <cell r="D2145" t="str">
            <v>Vendula</v>
          </cell>
          <cell r="E2145" t="str">
            <v>Kondrčíková</v>
          </cell>
          <cell r="F2145" t="str">
            <v>Žena</v>
          </cell>
          <cell r="G2145" t="str">
            <v>075302/3546</v>
          </cell>
          <cell r="H2145" t="str">
            <v>Česká republika</v>
          </cell>
          <cell r="I2145" t="str">
            <v>Moravská</v>
          </cell>
          <cell r="J2145">
            <v>158</v>
          </cell>
          <cell r="K2145" t="str">
            <v>Hlučín</v>
          </cell>
          <cell r="L2145">
            <v>74801</v>
          </cell>
          <cell r="M2145" t="str">
            <v>Moravskoslezský kraj</v>
          </cell>
          <cell r="N2145" t="str">
            <v>4,20605E+11</v>
          </cell>
          <cell r="O2145" t="str">
            <v>vendula.kondrcikova@czechsnowboarding.cz</v>
          </cell>
          <cell r="P2145">
            <v>39143</v>
          </cell>
          <cell r="Q2145">
            <v>14706116</v>
          </cell>
          <cell r="R2145" t="str">
            <v>Český snowboarding z.s.</v>
          </cell>
          <cell r="S2145" t="str">
            <v>Hlavní město Praha</v>
          </cell>
          <cell r="T2145" t="str">
            <v>SB</v>
          </cell>
        </row>
        <row r="2146">
          <cell r="D2146" t="str">
            <v>Maja</v>
          </cell>
          <cell r="E2146" t="str">
            <v>Konečná</v>
          </cell>
          <cell r="F2146" t="str">
            <v>Žena</v>
          </cell>
          <cell r="G2146" t="str">
            <v>115313/1056</v>
          </cell>
          <cell r="H2146" t="str">
            <v>Česká republika</v>
          </cell>
          <cell r="I2146" t="str">
            <v>Ve struhách</v>
          </cell>
          <cell r="J2146">
            <v>1017</v>
          </cell>
          <cell r="K2146" t="str">
            <v>Praha - Bubeneč</v>
          </cell>
          <cell r="L2146">
            <v>16000</v>
          </cell>
          <cell r="M2146" t="str">
            <v>Hlavní město Praha</v>
          </cell>
          <cell r="O2146" t="str">
            <v>martin.m.konecny@gmail.com</v>
          </cell>
          <cell r="P2146">
            <v>40615</v>
          </cell>
          <cell r="Q2146">
            <v>13733385</v>
          </cell>
          <cell r="R2146" t="str">
            <v>Snowbeasts z.s.</v>
          </cell>
          <cell r="S2146" t="str">
            <v>Liberecký kraj</v>
          </cell>
          <cell r="T2146" t="str">
            <v>SB</v>
          </cell>
        </row>
        <row r="2147">
          <cell r="C2147">
            <v>889410</v>
          </cell>
          <cell r="D2147" t="str">
            <v>Marina</v>
          </cell>
          <cell r="E2147" t="str">
            <v>Konečná</v>
          </cell>
          <cell r="F2147" t="str">
            <v>Žena</v>
          </cell>
          <cell r="G2147" t="str">
            <v>085424/4699</v>
          </cell>
          <cell r="H2147" t="str">
            <v>Česká republika</v>
          </cell>
          <cell r="I2147" t="str">
            <v>Ve struhách</v>
          </cell>
          <cell r="J2147">
            <v>1017</v>
          </cell>
          <cell r="K2147" t="str">
            <v>Praha - Bubeneč</v>
          </cell>
          <cell r="L2147">
            <v>16000</v>
          </cell>
          <cell r="M2147" t="str">
            <v>Hlavní město Praha</v>
          </cell>
          <cell r="O2147" t="str">
            <v>martin.m.konecny@gmail.com</v>
          </cell>
          <cell r="P2147">
            <v>39562</v>
          </cell>
          <cell r="Q2147">
            <v>13733486</v>
          </cell>
          <cell r="R2147" t="str">
            <v>Snowbeasts z.s.</v>
          </cell>
          <cell r="S2147" t="str">
            <v>Liberecký kraj</v>
          </cell>
          <cell r="T2147" t="str">
            <v>SB</v>
          </cell>
        </row>
        <row r="2148">
          <cell r="D2148" t="str">
            <v>Markéta</v>
          </cell>
          <cell r="E2148" t="str">
            <v>Konečná</v>
          </cell>
          <cell r="F2148" t="str">
            <v>Žena</v>
          </cell>
          <cell r="G2148" t="str">
            <v>055608/8005</v>
          </cell>
          <cell r="H2148" t="str">
            <v>Česká republika</v>
          </cell>
          <cell r="I2148" t="str">
            <v>Nádražní</v>
          </cell>
          <cell r="J2148">
            <v>213</v>
          </cell>
          <cell r="K2148" t="str">
            <v>Vojkovice</v>
          </cell>
          <cell r="L2148">
            <v>66701</v>
          </cell>
          <cell r="M2148" t="str">
            <v>Jihomoravský kraj</v>
          </cell>
          <cell r="O2148" t="str">
            <v>l.p.konecna@seznam.cz</v>
          </cell>
          <cell r="P2148">
            <v>38511</v>
          </cell>
          <cell r="Q2148">
            <v>14617503</v>
          </cell>
          <cell r="R2148" t="str">
            <v>Český snowboarding z.s.</v>
          </cell>
          <cell r="S2148" t="str">
            <v>Hlavní město Praha</v>
          </cell>
          <cell r="T2148" t="str">
            <v>SB</v>
          </cell>
        </row>
        <row r="2149">
          <cell r="D2149" t="str">
            <v>Viktorie</v>
          </cell>
          <cell r="E2149" t="str">
            <v>Konečná</v>
          </cell>
          <cell r="F2149" t="str">
            <v>Žena</v>
          </cell>
          <cell r="G2149" t="str">
            <v>036114/4212</v>
          </cell>
          <cell r="H2149" t="str">
            <v>Česká republika</v>
          </cell>
          <cell r="I2149" t="str">
            <v>Meluzínova</v>
          </cell>
          <cell r="J2149">
            <v>3789</v>
          </cell>
          <cell r="K2149" t="str">
            <v>Brno - Židenice</v>
          </cell>
          <cell r="L2149">
            <v>61500</v>
          </cell>
          <cell r="M2149" t="str">
            <v>Jihomoravský kraj</v>
          </cell>
          <cell r="O2149" t="str">
            <v>viktorie.konecna@czechsnowboarding.cz</v>
          </cell>
          <cell r="P2149">
            <v>37939</v>
          </cell>
          <cell r="Q2149">
            <v>14746734</v>
          </cell>
          <cell r="R2149" t="str">
            <v>Český snowboarding z.s.</v>
          </cell>
          <cell r="S2149" t="str">
            <v>Hlavní město Praha</v>
          </cell>
          <cell r="T2149" t="str">
            <v>SB</v>
          </cell>
        </row>
        <row r="2150">
          <cell r="D2150" t="str">
            <v>Jaromír</v>
          </cell>
          <cell r="E2150" t="str">
            <v>Konečný</v>
          </cell>
          <cell r="F2150" t="str">
            <v>Muž</v>
          </cell>
          <cell r="G2150" t="str">
            <v>771218/0432</v>
          </cell>
          <cell r="H2150" t="str">
            <v>Česká republika</v>
          </cell>
          <cell r="I2150" t="str">
            <v>U svobodárny</v>
          </cell>
          <cell r="J2150">
            <v>1064</v>
          </cell>
          <cell r="K2150" t="str">
            <v>Praha - Libeň</v>
          </cell>
          <cell r="L2150">
            <v>19000</v>
          </cell>
          <cell r="M2150" t="str">
            <v>Hlavní město Praha</v>
          </cell>
          <cell r="O2150" t="str">
            <v>jaromirkonecny@ceskysnowboarding.cz</v>
          </cell>
          <cell r="P2150">
            <v>28477</v>
          </cell>
          <cell r="Q2150">
            <v>12982445</v>
          </cell>
          <cell r="R2150" t="str">
            <v>Český snowboarding z.s.</v>
          </cell>
          <cell r="S2150" t="str">
            <v>Hlavní město Praha</v>
          </cell>
          <cell r="T2150" t="str">
            <v>SB</v>
          </cell>
        </row>
        <row r="2151">
          <cell r="D2151" t="str">
            <v>Martin</v>
          </cell>
          <cell r="E2151" t="str">
            <v>Konečný</v>
          </cell>
          <cell r="F2151" t="str">
            <v>Muž</v>
          </cell>
          <cell r="G2151" t="str">
            <v>780426/7779</v>
          </cell>
          <cell r="H2151" t="str">
            <v>Česká republika</v>
          </cell>
          <cell r="I2151" t="str">
            <v>Ve struhách</v>
          </cell>
          <cell r="J2151">
            <v>1017</v>
          </cell>
          <cell r="K2151" t="str">
            <v>Praha - Bubeneč</v>
          </cell>
          <cell r="L2151">
            <v>16000</v>
          </cell>
          <cell r="M2151" t="str">
            <v>Hlavní město Praha</v>
          </cell>
          <cell r="N2151" t="str">
            <v>4,20739E+11</v>
          </cell>
          <cell r="O2151" t="str">
            <v>martin.konecny@qedgroup.cz</v>
          </cell>
          <cell r="P2151">
            <v>28606</v>
          </cell>
          <cell r="Q2151">
            <v>12863621</v>
          </cell>
          <cell r="R2151" t="str">
            <v>Snowbeasts z.s.</v>
          </cell>
          <cell r="S2151" t="str">
            <v>Liberecký kraj</v>
          </cell>
          <cell r="T2151" t="str">
            <v>SB</v>
          </cell>
        </row>
        <row r="2152">
          <cell r="D2152" t="str">
            <v>Martin</v>
          </cell>
          <cell r="E2152" t="str">
            <v>Konečný</v>
          </cell>
          <cell r="F2152" t="str">
            <v>Muž</v>
          </cell>
          <cell r="G2152" t="str">
            <v>930628/4108</v>
          </cell>
          <cell r="H2152" t="str">
            <v>Česká republika</v>
          </cell>
          <cell r="I2152" t="str">
            <v>Glinkova</v>
          </cell>
          <cell r="J2152">
            <v>390</v>
          </cell>
          <cell r="K2152" t="str">
            <v>Brno - Kohoutovice</v>
          </cell>
          <cell r="L2152">
            <v>62300</v>
          </cell>
          <cell r="M2152" t="str">
            <v>Jihomoravský kraj</v>
          </cell>
          <cell r="O2152" t="str">
            <v>mrkonecnym@gmail.com</v>
          </cell>
          <cell r="P2152">
            <v>34148</v>
          </cell>
          <cell r="Q2152">
            <v>14632253</v>
          </cell>
          <cell r="R2152" t="str">
            <v>Český snowboarding z.s.</v>
          </cell>
          <cell r="S2152" t="str">
            <v>Hlavní město Praha</v>
          </cell>
          <cell r="T2152" t="str">
            <v>SB</v>
          </cell>
        </row>
        <row r="2153">
          <cell r="D2153" t="str">
            <v>Petr</v>
          </cell>
          <cell r="E2153" t="str">
            <v>Konečný</v>
          </cell>
          <cell r="F2153" t="str">
            <v>Muž</v>
          </cell>
          <cell r="G2153" t="str">
            <v>880810/5856</v>
          </cell>
          <cell r="H2153" t="str">
            <v>Česká republika</v>
          </cell>
          <cell r="I2153" t="str">
            <v>Střemeníčko</v>
          </cell>
          <cell r="J2153">
            <v>8</v>
          </cell>
          <cell r="K2153" t="str">
            <v>Luká - Střemeníčko</v>
          </cell>
          <cell r="L2153">
            <v>78324</v>
          </cell>
          <cell r="M2153" t="str">
            <v>Olomoucký kraj</v>
          </cell>
          <cell r="O2153" t="str">
            <v>petr.lyze@email.cz</v>
          </cell>
          <cell r="P2153">
            <v>32365</v>
          </cell>
          <cell r="Q2153">
            <v>14471700</v>
          </cell>
          <cell r="R2153" t="str">
            <v>Neregistrovaní</v>
          </cell>
          <cell r="S2153" t="str">
            <v>Olomoucký kraj</v>
          </cell>
          <cell r="T2153" t="str">
            <v>SB</v>
          </cell>
        </row>
        <row r="2154">
          <cell r="D2154" t="str">
            <v>Richard</v>
          </cell>
          <cell r="E2154" t="str">
            <v>Konečný</v>
          </cell>
          <cell r="F2154" t="str">
            <v>Muž</v>
          </cell>
          <cell r="G2154" t="str">
            <v>820121/4076</v>
          </cell>
          <cell r="H2154" t="str">
            <v>Česká republika</v>
          </cell>
          <cell r="I2154" t="str">
            <v>Tocháčkova</v>
          </cell>
          <cell r="J2154">
            <v>634</v>
          </cell>
          <cell r="K2154" t="str">
            <v>Šitbořice</v>
          </cell>
          <cell r="L2154">
            <v>69176</v>
          </cell>
          <cell r="M2154" t="str">
            <v>Jihomoravský kraj</v>
          </cell>
          <cell r="O2154" t="str">
            <v>rkonecny@czechsnowboarding.cz</v>
          </cell>
          <cell r="P2154">
            <v>29972</v>
          </cell>
          <cell r="Q2154">
            <v>14634778</v>
          </cell>
          <cell r="R2154" t="str">
            <v>Český snowboarding z.s.</v>
          </cell>
          <cell r="S2154" t="str">
            <v>Hlavní město Praha</v>
          </cell>
          <cell r="T2154" t="str">
            <v>SB</v>
          </cell>
        </row>
        <row r="2155">
          <cell r="D2155" t="str">
            <v>Vít</v>
          </cell>
          <cell r="E2155" t="str">
            <v>Konečný</v>
          </cell>
          <cell r="F2155" t="str">
            <v>Muž</v>
          </cell>
          <cell r="G2155" t="str">
            <v>080824/5350</v>
          </cell>
          <cell r="H2155" t="str">
            <v>Česká republika</v>
          </cell>
          <cell r="I2155" t="str">
            <v>Profuky</v>
          </cell>
          <cell r="K2155" t="str">
            <v>Olomouc (Česká republika)</v>
          </cell>
          <cell r="L2155">
            <v>77900</v>
          </cell>
          <cell r="O2155" t="str">
            <v>konecny@czechsnowboarding.cz</v>
          </cell>
          <cell r="P2155">
            <v>39684</v>
          </cell>
          <cell r="Q2155">
            <v>14581834</v>
          </cell>
          <cell r="R2155" t="str">
            <v>SnowKidz z.s.</v>
          </cell>
          <cell r="S2155" t="str">
            <v>Hlavní město Praha</v>
          </cell>
          <cell r="T2155" t="str">
            <v>SB</v>
          </cell>
        </row>
        <row r="2156">
          <cell r="D2156" t="str">
            <v>Prokop</v>
          </cell>
          <cell r="E2156" t="str">
            <v>Konicar</v>
          </cell>
          <cell r="F2156" t="str">
            <v>Muž</v>
          </cell>
          <cell r="G2156" t="str">
            <v>050402/3575</v>
          </cell>
          <cell r="H2156" t="str">
            <v>Česká republika</v>
          </cell>
          <cell r="I2156" t="str">
            <v>Mojmírovců</v>
          </cell>
          <cell r="J2156">
            <v>1188</v>
          </cell>
          <cell r="K2156" t="str">
            <v>Ostrava - Mariánské Hory</v>
          </cell>
          <cell r="L2156">
            <v>70900</v>
          </cell>
          <cell r="M2156" t="str">
            <v>Moravskoslezský kraj</v>
          </cell>
          <cell r="N2156" t="str">
            <v>4,20733E+11</v>
          </cell>
          <cell r="O2156" t="str">
            <v>prokop.konicar@czechsnowboarding.cz</v>
          </cell>
          <cell r="P2156">
            <v>38444</v>
          </cell>
          <cell r="Q2156">
            <v>14716624</v>
          </cell>
          <cell r="R2156" t="str">
            <v>Český snowboarding z.s.</v>
          </cell>
          <cell r="S2156" t="str">
            <v>Hlavní město Praha</v>
          </cell>
          <cell r="T2156" t="str">
            <v>SB</v>
          </cell>
        </row>
        <row r="2157">
          <cell r="D2157" t="str">
            <v>Jitka</v>
          </cell>
          <cell r="E2157" t="str">
            <v>Konopiská</v>
          </cell>
          <cell r="F2157" t="str">
            <v>Žena</v>
          </cell>
          <cell r="G2157" t="str">
            <v>845202/1919</v>
          </cell>
          <cell r="H2157" t="str">
            <v>Česká republika</v>
          </cell>
          <cell r="I2157" t="str">
            <v>5.kvetna</v>
          </cell>
          <cell r="K2157" t="str">
            <v>Karlovy Vary (Česká republika)</v>
          </cell>
          <cell r="L2157">
            <v>36001</v>
          </cell>
          <cell r="O2157" t="str">
            <v>konopiska@ceskysnowboarding.cz</v>
          </cell>
          <cell r="P2157">
            <v>30714</v>
          </cell>
          <cell r="Q2157">
            <v>10871784</v>
          </cell>
          <cell r="R2157" t="str">
            <v>Český snowboarding z.s.</v>
          </cell>
          <cell r="S2157" t="str">
            <v>Hlavní město Praha</v>
          </cell>
          <cell r="T2157" t="str">
            <v>SB</v>
          </cell>
        </row>
        <row r="2158">
          <cell r="D2158" t="str">
            <v>Lukáš</v>
          </cell>
          <cell r="E2158" t="str">
            <v>Konvalinka</v>
          </cell>
          <cell r="F2158" t="str">
            <v>Muž</v>
          </cell>
          <cell r="G2158" t="str">
            <v>851229/0072</v>
          </cell>
          <cell r="H2158" t="str">
            <v>Česká republika</v>
          </cell>
          <cell r="I2158" t="str">
            <v>Dělnická</v>
          </cell>
          <cell r="J2158">
            <v>1151</v>
          </cell>
          <cell r="K2158" t="str">
            <v>Praha - Holešovice</v>
          </cell>
          <cell r="L2158">
            <v>17000</v>
          </cell>
          <cell r="M2158" t="str">
            <v>Hlavní město Praha</v>
          </cell>
          <cell r="O2158" t="str">
            <v>lukaskonvalinka@ceskysnowboarding.cz</v>
          </cell>
          <cell r="P2158">
            <v>31410</v>
          </cell>
          <cell r="Q2158">
            <v>13419753</v>
          </cell>
          <cell r="R2158" t="str">
            <v>Český snowboarding z.s.</v>
          </cell>
          <cell r="S2158" t="str">
            <v>Hlavní město Praha</v>
          </cell>
          <cell r="T2158" t="str">
            <v>SB</v>
          </cell>
        </row>
        <row r="2159">
          <cell r="C2159">
            <v>889233</v>
          </cell>
          <cell r="D2159" t="str">
            <v>Aneta</v>
          </cell>
          <cell r="E2159" t="str">
            <v>Kopačková</v>
          </cell>
          <cell r="F2159" t="str">
            <v>Žena</v>
          </cell>
          <cell r="G2159" t="str">
            <v>105918/1057</v>
          </cell>
          <cell r="H2159" t="str">
            <v>Česká republika</v>
          </cell>
          <cell r="I2159" t="str">
            <v>Květná</v>
          </cell>
          <cell r="J2159">
            <v>2768</v>
          </cell>
          <cell r="K2159" t="str">
            <v>Plzeň - Východní Předměstí</v>
          </cell>
          <cell r="L2159">
            <v>32600</v>
          </cell>
          <cell r="M2159" t="str">
            <v>Plzeňský kraj</v>
          </cell>
          <cell r="O2159" t="str">
            <v>postolec@seznam.cz</v>
          </cell>
          <cell r="P2159">
            <v>40439</v>
          </cell>
          <cell r="Q2159">
            <v>16227804</v>
          </cell>
          <cell r="R2159" t="str">
            <v>Snow Rockets, z.s.</v>
          </cell>
          <cell r="S2159" t="str">
            <v>Plzeňský kraj</v>
          </cell>
          <cell r="T2159" t="str">
            <v>SB</v>
          </cell>
        </row>
        <row r="2160">
          <cell r="D2160" t="str">
            <v>Martina</v>
          </cell>
          <cell r="E2160" t="str">
            <v>Kopcová</v>
          </cell>
          <cell r="F2160" t="str">
            <v>Žena</v>
          </cell>
          <cell r="G2160" t="str">
            <v>915104/5508</v>
          </cell>
          <cell r="H2160" t="str">
            <v>Česká republika</v>
          </cell>
          <cell r="I2160" t="str">
            <v>Zátiší</v>
          </cell>
          <cell r="J2160">
            <v>1766</v>
          </cell>
          <cell r="K2160" t="str">
            <v>Rychvald</v>
          </cell>
          <cell r="L2160">
            <v>73532</v>
          </cell>
          <cell r="M2160" t="str">
            <v>Moravskoslezský kraj</v>
          </cell>
          <cell r="O2160" t="str">
            <v>kopcova@ceskysnowboarding.cz</v>
          </cell>
          <cell r="P2160">
            <v>33242</v>
          </cell>
          <cell r="Q2160">
            <v>10894622</v>
          </cell>
          <cell r="R2160" t="str">
            <v>Český snowboarding z.s.</v>
          </cell>
          <cell r="S2160" t="str">
            <v>Hlavní město Praha</v>
          </cell>
          <cell r="T2160" t="str">
            <v>SB</v>
          </cell>
        </row>
        <row r="2161">
          <cell r="D2161" t="str">
            <v>Tadeaš</v>
          </cell>
          <cell r="E2161" t="str">
            <v>Kopča</v>
          </cell>
          <cell r="F2161" t="str">
            <v>Muž</v>
          </cell>
          <cell r="G2161" t="str">
            <v>881219/6613</v>
          </cell>
          <cell r="H2161" t="str">
            <v>Česká republika</v>
          </cell>
          <cell r="I2161" t="str">
            <v>Pod Sjezdovkou</v>
          </cell>
          <cell r="J2161">
            <v>482</v>
          </cell>
          <cell r="K2161" t="str">
            <v>Stará Paka</v>
          </cell>
          <cell r="L2161">
            <v>50791</v>
          </cell>
          <cell r="M2161" t="str">
            <v>Královéhradecký kraj</v>
          </cell>
          <cell r="N2161" t="str">
            <v>4,20723E+11</v>
          </cell>
          <cell r="O2161" t="str">
            <v>kopca@ceskysnowboarding.cz</v>
          </cell>
          <cell r="P2161">
            <v>32496</v>
          </cell>
          <cell r="Q2161">
            <v>10606349</v>
          </cell>
          <cell r="R2161" t="str">
            <v>Český snowboarding z.s.</v>
          </cell>
          <cell r="S2161" t="str">
            <v>Hlavní město Praha</v>
          </cell>
          <cell r="T2161" t="str">
            <v>SB</v>
          </cell>
        </row>
        <row r="2162">
          <cell r="D2162" t="str">
            <v>Anna</v>
          </cell>
          <cell r="E2162" t="str">
            <v>Kopecká</v>
          </cell>
          <cell r="F2162" t="str">
            <v>Žena</v>
          </cell>
          <cell r="G2162" t="str">
            <v>125419/0036</v>
          </cell>
          <cell r="H2162" t="str">
            <v>Česká republika</v>
          </cell>
          <cell r="I2162" t="str">
            <v>Kubelíkova</v>
          </cell>
          <cell r="K2162" t="str">
            <v>Třebochovice (Česká republika)</v>
          </cell>
          <cell r="L2162">
            <v>50346</v>
          </cell>
          <cell r="O2162" t="str">
            <v>efkakuc@gemail.com</v>
          </cell>
          <cell r="P2162">
            <v>41018</v>
          </cell>
          <cell r="Q2162">
            <v>14587086</v>
          </cell>
          <cell r="R2162" t="str">
            <v>SnowKidz z.s.</v>
          </cell>
          <cell r="S2162" t="str">
            <v>Hlavní město Praha</v>
          </cell>
          <cell r="T2162" t="str">
            <v>SB</v>
          </cell>
        </row>
        <row r="2163">
          <cell r="D2163" t="str">
            <v>Johana</v>
          </cell>
          <cell r="E2163" t="str">
            <v>Kopecká</v>
          </cell>
          <cell r="F2163" t="str">
            <v>Žena</v>
          </cell>
          <cell r="G2163" t="str">
            <v>075831/8099</v>
          </cell>
          <cell r="H2163" t="str">
            <v>Česká republika</v>
          </cell>
          <cell r="I2163" t="str">
            <v>Marhoutova</v>
          </cell>
          <cell r="K2163" t="str">
            <v>Brno (Česká republika)</v>
          </cell>
          <cell r="L2163">
            <v>61300</v>
          </cell>
          <cell r="O2163" t="str">
            <v>johana.kopecka@czechsnowboarding.cz</v>
          </cell>
          <cell r="P2163">
            <v>39325</v>
          </cell>
          <cell r="Q2163">
            <v>14737135</v>
          </cell>
          <cell r="R2163" t="str">
            <v>Český snowboarding z.s.</v>
          </cell>
          <cell r="S2163" t="str">
            <v>Hlavní město Praha</v>
          </cell>
          <cell r="T2163" t="str">
            <v>SB</v>
          </cell>
        </row>
        <row r="2164">
          <cell r="D2164" t="str">
            <v>Michaela</v>
          </cell>
          <cell r="E2164" t="str">
            <v>Kopecká</v>
          </cell>
          <cell r="F2164" t="str">
            <v>Žena</v>
          </cell>
          <cell r="G2164" t="str">
            <v>865618/9883</v>
          </cell>
          <cell r="H2164" t="str">
            <v>Česká republika</v>
          </cell>
          <cell r="I2164" t="str">
            <v>28.října 7</v>
          </cell>
          <cell r="K2164" t="str">
            <v>Děčín (Česká republika)</v>
          </cell>
          <cell r="L2164">
            <v>40501</v>
          </cell>
          <cell r="N2164" t="str">
            <v>4,20721E+11</v>
          </cell>
          <cell r="O2164" t="str">
            <v>kopecka@ceskysnowboarding.cz</v>
          </cell>
          <cell r="P2164">
            <v>31581</v>
          </cell>
          <cell r="Q2164">
            <v>10597861</v>
          </cell>
          <cell r="R2164" t="str">
            <v>Český snowboarding z.s.</v>
          </cell>
          <cell r="S2164" t="str">
            <v>Hlavní město Praha</v>
          </cell>
          <cell r="T2164" t="str">
            <v>SB</v>
          </cell>
        </row>
        <row r="2165">
          <cell r="C2165">
            <v>774313</v>
          </cell>
          <cell r="D2165" t="str">
            <v>Jan</v>
          </cell>
          <cell r="E2165" t="str">
            <v>Kopecký</v>
          </cell>
          <cell r="F2165" t="str">
            <v>Muž</v>
          </cell>
          <cell r="G2165" t="str">
            <v>790617/2769</v>
          </cell>
          <cell r="H2165" t="str">
            <v>Česká republika</v>
          </cell>
          <cell r="I2165" t="str">
            <v>Jirkovská</v>
          </cell>
          <cell r="J2165">
            <v>135</v>
          </cell>
          <cell r="K2165" t="str">
            <v>Vysoká Pec</v>
          </cell>
          <cell r="L2165">
            <v>43159</v>
          </cell>
          <cell r="M2165" t="str">
            <v>Ústecký kraj</v>
          </cell>
          <cell r="O2165" t="str">
            <v>kopecky@sportclub2000.eu</v>
          </cell>
          <cell r="P2165">
            <v>29023</v>
          </cell>
          <cell r="Q2165">
            <v>10417605</v>
          </cell>
          <cell r="R2165" t="str">
            <v>Sport Club 2000, z.s.</v>
          </cell>
          <cell r="S2165" t="str">
            <v>Ústecký kraj</v>
          </cell>
          <cell r="T2165" t="str">
            <v>SB</v>
          </cell>
        </row>
        <row r="2166">
          <cell r="D2166" t="str">
            <v>Ondřej</v>
          </cell>
          <cell r="E2166" t="str">
            <v>Kopecký</v>
          </cell>
          <cell r="F2166" t="str">
            <v>Muž</v>
          </cell>
          <cell r="G2166" t="str">
            <v>860404/2172</v>
          </cell>
          <cell r="H2166" t="str">
            <v>Česká republika</v>
          </cell>
          <cell r="I2166" t="str">
            <v>Hradišťská</v>
          </cell>
          <cell r="J2166">
            <v>2272</v>
          </cell>
          <cell r="K2166" t="str">
            <v>Plzeň - Východní Předměstí</v>
          </cell>
          <cell r="L2166">
            <v>32600</v>
          </cell>
          <cell r="M2166" t="str">
            <v>Plzeňský kraj</v>
          </cell>
          <cell r="O2166" t="str">
            <v>kopecky@eskysnowboarding.cz</v>
          </cell>
          <cell r="P2166">
            <v>31506</v>
          </cell>
          <cell r="Q2166">
            <v>10875323</v>
          </cell>
          <cell r="R2166" t="str">
            <v>Český snowboarding z.s.</v>
          </cell>
          <cell r="S2166" t="str">
            <v>Hlavní město Praha</v>
          </cell>
          <cell r="T2166" t="str">
            <v>SB</v>
          </cell>
        </row>
        <row r="2167">
          <cell r="D2167" t="str">
            <v>Dominik</v>
          </cell>
          <cell r="E2167" t="str">
            <v>Kopeček</v>
          </cell>
          <cell r="F2167" t="str">
            <v>Muž</v>
          </cell>
          <cell r="G2167" t="str">
            <v>885212/4149</v>
          </cell>
          <cell r="H2167" t="str">
            <v>Česká republika</v>
          </cell>
          <cell r="I2167" t="str">
            <v>U Kaple</v>
          </cell>
          <cell r="J2167">
            <v>8</v>
          </cell>
          <cell r="K2167" t="str">
            <v>Ostopovice</v>
          </cell>
          <cell r="L2167">
            <v>66449</v>
          </cell>
          <cell r="M2167" t="str">
            <v>Jihomoravský kraj</v>
          </cell>
          <cell r="O2167" t="str">
            <v>simona.frisaukova@gmail.com</v>
          </cell>
          <cell r="P2167">
            <v>32185</v>
          </cell>
          <cell r="Q2167">
            <v>14627304</v>
          </cell>
          <cell r="R2167" t="str">
            <v>Český snowboarding z.s.</v>
          </cell>
          <cell r="S2167" t="str">
            <v>Hlavní město Praha</v>
          </cell>
          <cell r="T2167" t="str">
            <v>SB</v>
          </cell>
        </row>
        <row r="2168">
          <cell r="D2168" t="str">
            <v>Eliška</v>
          </cell>
          <cell r="E2168" t="str">
            <v>Kopečna</v>
          </cell>
          <cell r="F2168" t="str">
            <v>Žena</v>
          </cell>
          <cell r="G2168" t="str">
            <v>956227/0179</v>
          </cell>
          <cell r="H2168" t="str">
            <v>Česká republika</v>
          </cell>
          <cell r="I2168" t="str">
            <v>K Brusce</v>
          </cell>
          <cell r="J2168">
            <v>282</v>
          </cell>
          <cell r="K2168" t="str">
            <v>Praha - Hradčany</v>
          </cell>
          <cell r="L2168">
            <v>16000</v>
          </cell>
          <cell r="M2168" t="str">
            <v>Hlavní město Praha</v>
          </cell>
          <cell r="N2168" t="str">
            <v>4,20606E+11</v>
          </cell>
          <cell r="O2168" t="str">
            <v>lizakopecna@seznam.cz</v>
          </cell>
          <cell r="P2168">
            <v>35060</v>
          </cell>
          <cell r="Q2168">
            <v>12905754</v>
          </cell>
          <cell r="R2168" t="str">
            <v>Czech snowboardcross team z.s.</v>
          </cell>
          <cell r="S2168" t="str">
            <v>Hlavní město Praha</v>
          </cell>
          <cell r="T2168" t="str">
            <v>SB</v>
          </cell>
        </row>
        <row r="2169">
          <cell r="D2169" t="str">
            <v>Martin</v>
          </cell>
          <cell r="E2169" t="str">
            <v>Kopka</v>
          </cell>
          <cell r="F2169" t="str">
            <v>Muž</v>
          </cell>
          <cell r="G2169" t="str">
            <v>980820/5715</v>
          </cell>
          <cell r="H2169" t="str">
            <v>Česká republika</v>
          </cell>
          <cell r="I2169" t="str">
            <v>Dolany</v>
          </cell>
          <cell r="J2169">
            <v>582</v>
          </cell>
          <cell r="K2169" t="str">
            <v>Dolany</v>
          </cell>
          <cell r="L2169">
            <v>78316</v>
          </cell>
          <cell r="M2169" t="str">
            <v>Olomoucký kraj</v>
          </cell>
          <cell r="O2169" t="str">
            <v>h@seznam.cz</v>
          </cell>
          <cell r="P2169">
            <v>36027</v>
          </cell>
          <cell r="Q2169">
            <v>13358321</v>
          </cell>
          <cell r="R2169" t="str">
            <v>Sportovní klub Větrný vrch z.s.</v>
          </cell>
          <cell r="S2169" t="str">
            <v>Pardubický kraj</v>
          </cell>
          <cell r="T2169" t="str">
            <v>SB</v>
          </cell>
        </row>
        <row r="2170">
          <cell r="C2170">
            <v>889231</v>
          </cell>
          <cell r="D2170" t="str">
            <v>Barbora</v>
          </cell>
          <cell r="E2170" t="str">
            <v>Kopová</v>
          </cell>
          <cell r="F2170" t="str">
            <v>Žena</v>
          </cell>
          <cell r="G2170" t="str">
            <v>085716/4957</v>
          </cell>
          <cell r="H2170" t="str">
            <v>Česká republika</v>
          </cell>
          <cell r="I2170" t="str">
            <v>Nový Malín</v>
          </cell>
          <cell r="J2170">
            <v>673</v>
          </cell>
          <cell r="K2170" t="str">
            <v>Nový Malín</v>
          </cell>
          <cell r="L2170">
            <v>78803</v>
          </cell>
          <cell r="M2170" t="str">
            <v>Olomoucký kraj</v>
          </cell>
          <cell r="N2170" t="str">
            <v>4,20606E+11</v>
          </cell>
          <cell r="O2170" t="str">
            <v>kopova.barca@gmail.com</v>
          </cell>
          <cell r="P2170">
            <v>39645</v>
          </cell>
          <cell r="Q2170">
            <v>16047948</v>
          </cell>
          <cell r="R2170" t="str">
            <v>Snow Rockets, z.s.</v>
          </cell>
          <cell r="S2170" t="str">
            <v>Plzeňský kraj</v>
          </cell>
          <cell r="T2170" t="str">
            <v>SB</v>
          </cell>
        </row>
        <row r="2171">
          <cell r="D2171" t="str">
            <v>Filip</v>
          </cell>
          <cell r="E2171" t="str">
            <v>Kopřiva</v>
          </cell>
          <cell r="F2171" t="str">
            <v>Muž</v>
          </cell>
          <cell r="G2171" t="str">
            <v>051201/8133</v>
          </cell>
          <cell r="H2171" t="str">
            <v>Česká republika</v>
          </cell>
          <cell r="I2171" t="str">
            <v>Spodní</v>
          </cell>
          <cell r="J2171">
            <v>674</v>
          </cell>
          <cell r="K2171" t="str">
            <v>Brno - Bohunice</v>
          </cell>
          <cell r="L2171">
            <v>62500</v>
          </cell>
          <cell r="M2171" t="str">
            <v>Jihomoravský kraj</v>
          </cell>
          <cell r="O2171" t="str">
            <v>radkoprivova@seznam.cz</v>
          </cell>
          <cell r="P2171">
            <v>38687</v>
          </cell>
          <cell r="Q2171">
            <v>14583248</v>
          </cell>
          <cell r="R2171" t="str">
            <v>SnowKidz z.s.</v>
          </cell>
          <cell r="S2171" t="str">
            <v>Hlavní město Praha</v>
          </cell>
          <cell r="T2171" t="str">
            <v>SB</v>
          </cell>
        </row>
        <row r="2172">
          <cell r="D2172" t="str">
            <v>Jakub</v>
          </cell>
          <cell r="E2172" t="str">
            <v>Kopřiva</v>
          </cell>
          <cell r="F2172" t="str">
            <v>Muž</v>
          </cell>
          <cell r="G2172" t="str">
            <v>060504/7971</v>
          </cell>
          <cell r="H2172" t="str">
            <v>Česká republika</v>
          </cell>
          <cell r="I2172" t="str">
            <v>Vavřinecká</v>
          </cell>
          <cell r="J2172">
            <v>1201</v>
          </cell>
          <cell r="K2172" t="str">
            <v>Brno - Komín</v>
          </cell>
          <cell r="L2172">
            <v>62400</v>
          </cell>
          <cell r="M2172" t="str">
            <v>Jihomoravský kraj</v>
          </cell>
          <cell r="O2172" t="str">
            <v>petula.hoffi@seznam.cz</v>
          </cell>
          <cell r="P2172">
            <v>38841</v>
          </cell>
          <cell r="Q2172">
            <v>14659636</v>
          </cell>
          <cell r="R2172" t="str">
            <v>Český snowboarding z.s.</v>
          </cell>
          <cell r="S2172" t="str">
            <v>Hlavní město Praha</v>
          </cell>
          <cell r="T2172" t="str">
            <v>SB</v>
          </cell>
        </row>
        <row r="2173">
          <cell r="D2173" t="str">
            <v>Martin</v>
          </cell>
          <cell r="E2173" t="str">
            <v>Kopřiva</v>
          </cell>
          <cell r="F2173" t="str">
            <v>Muž</v>
          </cell>
          <cell r="G2173" t="str">
            <v>920415/4113</v>
          </cell>
          <cell r="H2173" t="str">
            <v>Česká republika</v>
          </cell>
          <cell r="I2173" t="str">
            <v>Vyhlídka</v>
          </cell>
          <cell r="J2173">
            <v>548</v>
          </cell>
          <cell r="K2173" t="str">
            <v>Brno - Lesná</v>
          </cell>
          <cell r="L2173">
            <v>63800</v>
          </cell>
          <cell r="M2173" t="str">
            <v>Jihomoravský kraj</v>
          </cell>
          <cell r="O2173" t="str">
            <v>kopriva.martin@czechsnowboarding.cz</v>
          </cell>
          <cell r="P2173">
            <v>33709</v>
          </cell>
          <cell r="Q2173">
            <v>14614570</v>
          </cell>
          <cell r="R2173" t="str">
            <v>Český snowboarding z.s.</v>
          </cell>
          <cell r="S2173" t="str">
            <v>Hlavní město Praha</v>
          </cell>
          <cell r="T2173" t="str">
            <v>SB</v>
          </cell>
        </row>
        <row r="2174">
          <cell r="D2174" t="str">
            <v>Jana</v>
          </cell>
          <cell r="E2174" t="str">
            <v>Kopřivová</v>
          </cell>
          <cell r="F2174" t="str">
            <v>Žena</v>
          </cell>
          <cell r="G2174" t="str">
            <v>105823/1306</v>
          </cell>
          <cell r="H2174" t="str">
            <v>Česká republika</v>
          </cell>
          <cell r="I2174" t="str">
            <v>Koniklecová</v>
          </cell>
          <cell r="J2174">
            <v>454</v>
          </cell>
          <cell r="K2174" t="str">
            <v>Brno - Nový Lískovec</v>
          </cell>
          <cell r="L2174">
            <v>63400</v>
          </cell>
          <cell r="M2174" t="str">
            <v>Jihomoravský kraj</v>
          </cell>
          <cell r="O2174" t="str">
            <v>koprivova.jana@czechsnowboarding.cz</v>
          </cell>
          <cell r="P2174">
            <v>40413</v>
          </cell>
          <cell r="Q2174">
            <v>14606486</v>
          </cell>
          <cell r="R2174" t="str">
            <v>Český snowboarding z.s.</v>
          </cell>
          <cell r="S2174" t="str">
            <v>Hlavní město Praha</v>
          </cell>
          <cell r="T2174" t="str">
            <v>SB</v>
          </cell>
        </row>
        <row r="2175">
          <cell r="D2175" t="str">
            <v>Vladimír</v>
          </cell>
          <cell r="E2175" t="str">
            <v>Kopta</v>
          </cell>
          <cell r="F2175" t="str">
            <v>Muž</v>
          </cell>
          <cell r="G2175" t="str">
            <v>760308/1860</v>
          </cell>
          <cell r="H2175" t="str">
            <v>Česká republika</v>
          </cell>
          <cell r="I2175" t="str">
            <v>Štúrova</v>
          </cell>
          <cell r="J2175">
            <v>907</v>
          </cell>
          <cell r="K2175" t="str">
            <v>Ostrov</v>
          </cell>
          <cell r="L2175">
            <v>36301</v>
          </cell>
          <cell r="M2175" t="str">
            <v>Karlovarský kraj</v>
          </cell>
          <cell r="O2175" t="str">
            <v>kopta@ceskysnowboarding.cz</v>
          </cell>
          <cell r="P2175">
            <v>27827</v>
          </cell>
          <cell r="Q2175">
            <v>13028925</v>
          </cell>
          <cell r="R2175" t="str">
            <v>Český snowboarding z.s.</v>
          </cell>
          <cell r="S2175" t="str">
            <v>Hlavní město Praha</v>
          </cell>
          <cell r="T2175" t="str">
            <v>SB</v>
          </cell>
        </row>
        <row r="2176">
          <cell r="D2176" t="str">
            <v>Antonín</v>
          </cell>
          <cell r="E2176" t="str">
            <v>Kopták</v>
          </cell>
          <cell r="F2176" t="str">
            <v>Muž</v>
          </cell>
          <cell r="G2176" t="str">
            <v>080301/3387</v>
          </cell>
          <cell r="H2176" t="str">
            <v>Česká republika</v>
          </cell>
          <cell r="I2176" t="str">
            <v>Kalamárská</v>
          </cell>
          <cell r="J2176">
            <v>267</v>
          </cell>
          <cell r="K2176" t="str">
            <v>Mokré Lazce</v>
          </cell>
          <cell r="L2176">
            <v>74762</v>
          </cell>
          <cell r="M2176" t="str">
            <v>Moravskoslezský kraj</v>
          </cell>
          <cell r="N2176" t="str">
            <v>4,20776E+11</v>
          </cell>
          <cell r="O2176" t="str">
            <v>antonín.koptak@czechsnowboarding.cz</v>
          </cell>
          <cell r="P2176">
            <v>39508</v>
          </cell>
          <cell r="Q2176">
            <v>14707126</v>
          </cell>
          <cell r="R2176" t="str">
            <v>Český snowboarding z.s.</v>
          </cell>
          <cell r="S2176" t="str">
            <v>Hlavní město Praha</v>
          </cell>
          <cell r="T2176" t="str">
            <v>SB</v>
          </cell>
        </row>
        <row r="2177">
          <cell r="D2177" t="str">
            <v>Michaela</v>
          </cell>
          <cell r="E2177" t="str">
            <v>Kopuletá</v>
          </cell>
          <cell r="F2177" t="str">
            <v>Žena</v>
          </cell>
          <cell r="G2177" t="str">
            <v>745204/0662</v>
          </cell>
          <cell r="H2177" t="str">
            <v>Česká republika</v>
          </cell>
          <cell r="I2177" t="str">
            <v>7. listopadu</v>
          </cell>
          <cell r="J2177">
            <v>243</v>
          </cell>
          <cell r="K2177" t="str">
            <v>Cvrčovice</v>
          </cell>
          <cell r="L2177">
            <v>27341</v>
          </cell>
          <cell r="M2177" t="str">
            <v>Středočeský kraj</v>
          </cell>
          <cell r="N2177" t="str">
            <v>4,20723E+11</v>
          </cell>
          <cell r="O2177" t="str">
            <v>michaela.kopuleta@gmail.com</v>
          </cell>
          <cell r="P2177">
            <v>27064</v>
          </cell>
          <cell r="Q2177">
            <v>10791356</v>
          </cell>
          <cell r="R2177" t="str">
            <v>Neregistrovaní</v>
          </cell>
          <cell r="S2177" t="str">
            <v>Středočeský kraj</v>
          </cell>
          <cell r="T2177" t="str">
            <v>SB</v>
          </cell>
        </row>
        <row r="2178">
          <cell r="D2178" t="str">
            <v>Jan</v>
          </cell>
          <cell r="E2178" t="str">
            <v>Kopuletý</v>
          </cell>
          <cell r="F2178" t="str">
            <v>Muž</v>
          </cell>
          <cell r="G2178" t="str">
            <v>021208/0803</v>
          </cell>
          <cell r="H2178" t="str">
            <v>Česká republika</v>
          </cell>
          <cell r="I2178" t="str">
            <v>7. listopadu</v>
          </cell>
          <cell r="J2178">
            <v>243</v>
          </cell>
          <cell r="K2178" t="str">
            <v>Cvrčovice</v>
          </cell>
          <cell r="L2178">
            <v>27341</v>
          </cell>
          <cell r="M2178" t="str">
            <v>Středočeský kraj</v>
          </cell>
          <cell r="N2178" t="str">
            <v>4,20722E+11</v>
          </cell>
          <cell r="O2178" t="str">
            <v>k.garry@seznam.cz</v>
          </cell>
          <cell r="P2178">
            <v>37598</v>
          </cell>
          <cell r="Q2178">
            <v>10419120</v>
          </cell>
          <cell r="R2178" t="str">
            <v>Neregistrovaní</v>
          </cell>
          <cell r="S2178" t="str">
            <v>Středočeský kraj</v>
          </cell>
          <cell r="T2178" t="str">
            <v>SB</v>
          </cell>
        </row>
        <row r="2179">
          <cell r="D2179" t="str">
            <v>Petr</v>
          </cell>
          <cell r="E2179" t="str">
            <v>Kopuletý</v>
          </cell>
          <cell r="F2179" t="str">
            <v>Muž</v>
          </cell>
          <cell r="G2179" t="str">
            <v>641228/0259</v>
          </cell>
          <cell r="H2179" t="str">
            <v>Česká republika</v>
          </cell>
          <cell r="I2179" t="str">
            <v>7. listopadu</v>
          </cell>
          <cell r="J2179">
            <v>243</v>
          </cell>
          <cell r="K2179" t="str">
            <v>Cvrčovice</v>
          </cell>
          <cell r="L2179">
            <v>27341</v>
          </cell>
          <cell r="M2179" t="str">
            <v>Středočeský kraj</v>
          </cell>
          <cell r="N2179" t="str">
            <v>4,20723E+11</v>
          </cell>
          <cell r="O2179" t="str">
            <v>petrkopulety@volny.cz</v>
          </cell>
          <cell r="P2179">
            <v>23739</v>
          </cell>
          <cell r="Q2179">
            <v>14149879</v>
          </cell>
          <cell r="R2179" t="str">
            <v>Neregistrovaní</v>
          </cell>
          <cell r="S2179" t="str">
            <v>Středočeský kraj</v>
          </cell>
          <cell r="T2179" t="str">
            <v>SB</v>
          </cell>
        </row>
        <row r="2180">
          <cell r="D2180" t="str">
            <v>Petr</v>
          </cell>
          <cell r="E2180" t="str">
            <v>Kopuletý</v>
          </cell>
          <cell r="F2180" t="str">
            <v>Muž</v>
          </cell>
          <cell r="G2180" t="str">
            <v>010812/0782</v>
          </cell>
          <cell r="H2180" t="str">
            <v>Česká republika</v>
          </cell>
          <cell r="I2180" t="str">
            <v>7. listopadu</v>
          </cell>
          <cell r="J2180">
            <v>243</v>
          </cell>
          <cell r="K2180" t="str">
            <v>Cvrčovice</v>
          </cell>
          <cell r="L2180">
            <v>27341</v>
          </cell>
          <cell r="M2180" t="str">
            <v>Středočeský kraj</v>
          </cell>
          <cell r="N2180" t="str">
            <v>4,2072E+11</v>
          </cell>
          <cell r="O2180" t="str">
            <v>petrkopuletyml@gmail.com</v>
          </cell>
          <cell r="P2180">
            <v>37115</v>
          </cell>
          <cell r="Q2180">
            <v>10791457</v>
          </cell>
          <cell r="R2180" t="str">
            <v>Neregistrovaní</v>
          </cell>
          <cell r="S2180" t="str">
            <v>Středočeský kraj</v>
          </cell>
          <cell r="T2180" t="str">
            <v>SB</v>
          </cell>
        </row>
        <row r="2181">
          <cell r="C2181">
            <v>776087</v>
          </cell>
          <cell r="D2181" t="str">
            <v>Adam</v>
          </cell>
          <cell r="E2181" t="str">
            <v>Korábečný</v>
          </cell>
          <cell r="F2181" t="str">
            <v>Muž</v>
          </cell>
          <cell r="G2181" t="str">
            <v>110419/0582</v>
          </cell>
          <cell r="H2181" t="str">
            <v>Česká republika</v>
          </cell>
          <cell r="I2181" t="str">
            <v>Čs. armády</v>
          </cell>
          <cell r="J2181">
            <v>193</v>
          </cell>
          <cell r="K2181" t="str">
            <v>Klimkovice</v>
          </cell>
          <cell r="L2181">
            <v>74283</v>
          </cell>
          <cell r="M2181" t="str">
            <v>Moravskoslezský kraj</v>
          </cell>
          <cell r="N2181" t="str">
            <v>4,20724E+11</v>
          </cell>
          <cell r="O2181" t="str">
            <v>adam.korabecny@czechsnowboarding.cz</v>
          </cell>
          <cell r="P2181">
            <v>40652</v>
          </cell>
          <cell r="Q2181">
            <v>14684389</v>
          </cell>
          <cell r="R2181" t="str">
            <v>Český snowboarding z.s.</v>
          </cell>
          <cell r="S2181" t="str">
            <v>Hlavní město Praha</v>
          </cell>
          <cell r="T2181" t="str">
            <v>SB</v>
          </cell>
        </row>
        <row r="2182">
          <cell r="D2182" t="str">
            <v>Michaela</v>
          </cell>
          <cell r="E2182" t="str">
            <v>Korbelová</v>
          </cell>
          <cell r="F2182" t="str">
            <v>Žena</v>
          </cell>
          <cell r="G2182" t="str">
            <v>845617/3495</v>
          </cell>
          <cell r="H2182" t="str">
            <v>Česká republika</v>
          </cell>
          <cell r="I2182" t="str">
            <v>K Čihadlu</v>
          </cell>
          <cell r="J2182">
            <v>712</v>
          </cell>
          <cell r="K2182" t="str">
            <v>Velké Opatovice</v>
          </cell>
          <cell r="L2182">
            <v>67963</v>
          </cell>
          <cell r="M2182" t="str">
            <v>Jihomoravský kraj</v>
          </cell>
          <cell r="O2182" t="str">
            <v>korbelova.michaela@czechsnowboarding.cz</v>
          </cell>
          <cell r="P2182">
            <v>30850</v>
          </cell>
          <cell r="Q2182">
            <v>14753606</v>
          </cell>
          <cell r="R2182" t="str">
            <v>Český snowboarding z.s.</v>
          </cell>
          <cell r="S2182" t="str">
            <v>Hlavní město Praha</v>
          </cell>
          <cell r="T2182" t="str">
            <v>SB</v>
          </cell>
        </row>
        <row r="2183">
          <cell r="D2183" t="str">
            <v>Jaroslav</v>
          </cell>
          <cell r="E2183" t="str">
            <v>Korcina</v>
          </cell>
          <cell r="F2183" t="str">
            <v>Muž</v>
          </cell>
          <cell r="G2183" t="str">
            <v>781211/3397</v>
          </cell>
          <cell r="H2183" t="str">
            <v>Česká republika</v>
          </cell>
          <cell r="I2183" t="str">
            <v>Jirchářská</v>
          </cell>
          <cell r="J2183">
            <v>1205</v>
          </cell>
          <cell r="K2183" t="str">
            <v>Kostelec nad Orlicí</v>
          </cell>
          <cell r="L2183">
            <v>51741</v>
          </cell>
          <cell r="M2183" t="str">
            <v>Královéhradecký kraj</v>
          </cell>
          <cell r="O2183" t="str">
            <v>korcina@ceskysnowboarding.cz</v>
          </cell>
          <cell r="P2183">
            <v>28835</v>
          </cell>
          <cell r="Q2183">
            <v>10415379</v>
          </cell>
          <cell r="R2183" t="str">
            <v>Český snowboarding z.s.</v>
          </cell>
          <cell r="S2183" t="str">
            <v>Hlavní město Praha</v>
          </cell>
          <cell r="T2183" t="str">
            <v>SB</v>
          </cell>
        </row>
        <row r="2184">
          <cell r="D2184" t="str">
            <v>Adam</v>
          </cell>
          <cell r="E2184" t="str">
            <v>Korčák</v>
          </cell>
          <cell r="F2184" t="str">
            <v>Muž</v>
          </cell>
          <cell r="G2184" t="str">
            <v>861206/2371</v>
          </cell>
          <cell r="H2184" t="str">
            <v>Česká republika</v>
          </cell>
          <cell r="I2184" t="str">
            <v>U kombinátu</v>
          </cell>
          <cell r="J2184">
            <v>415</v>
          </cell>
          <cell r="K2184" t="str">
            <v>Praha - Strašnice</v>
          </cell>
          <cell r="L2184">
            <v>10000</v>
          </cell>
          <cell r="M2184" t="str">
            <v>Hlavní město Praha</v>
          </cell>
          <cell r="O2184" t="str">
            <v>korcak@ceskysnowboarding.cz</v>
          </cell>
          <cell r="P2184">
            <v>31752</v>
          </cell>
          <cell r="Q2184">
            <v>10609985</v>
          </cell>
          <cell r="R2184" t="str">
            <v>Český snowboarding z.s.</v>
          </cell>
          <cell r="S2184" t="str">
            <v>Hlavní město Praha</v>
          </cell>
          <cell r="T2184" t="str">
            <v>SB</v>
          </cell>
        </row>
        <row r="2185">
          <cell r="D2185" t="str">
            <v>Pavla</v>
          </cell>
          <cell r="E2185" t="str">
            <v>Kordová</v>
          </cell>
          <cell r="F2185" t="str">
            <v>Žena</v>
          </cell>
          <cell r="G2185" t="str">
            <v>835620/0193</v>
          </cell>
          <cell r="H2185" t="str">
            <v>Česká republika</v>
          </cell>
          <cell r="I2185" t="str">
            <v>Cihlářova</v>
          </cell>
          <cell r="J2185">
            <v>651</v>
          </cell>
          <cell r="K2185" t="str">
            <v>Praha - Kamýk</v>
          </cell>
          <cell r="L2185">
            <v>14200</v>
          </cell>
          <cell r="M2185" t="str">
            <v>Hlavní město Praha</v>
          </cell>
          <cell r="O2185" t="str">
            <v>pavla.kordova@seznam.cz</v>
          </cell>
          <cell r="P2185">
            <v>30487</v>
          </cell>
          <cell r="Q2185">
            <v>12968806</v>
          </cell>
          <cell r="R2185" t="str">
            <v>Český snowboarding z.s.</v>
          </cell>
          <cell r="S2185" t="str">
            <v>Hlavní město Praha</v>
          </cell>
          <cell r="T2185" t="str">
            <v>SB</v>
          </cell>
        </row>
        <row r="2186">
          <cell r="D2186" t="str">
            <v>Markéta</v>
          </cell>
          <cell r="E2186" t="str">
            <v>Korecká</v>
          </cell>
          <cell r="F2186" t="str">
            <v>Žena</v>
          </cell>
          <cell r="G2186" t="str">
            <v>905213/2122</v>
          </cell>
          <cell r="H2186" t="str">
            <v>Česká republika</v>
          </cell>
          <cell r="I2186" t="str">
            <v>U Vodárny</v>
          </cell>
          <cell r="J2186">
            <v>211</v>
          </cell>
          <cell r="K2186" t="str">
            <v>Třemošná - Záluží</v>
          </cell>
          <cell r="L2186">
            <v>33011</v>
          </cell>
          <cell r="M2186" t="str">
            <v>Plzeňský kraj</v>
          </cell>
          <cell r="O2186" t="str">
            <v>korecka@ceskysnowboarding.cz</v>
          </cell>
          <cell r="P2186">
            <v>32917</v>
          </cell>
          <cell r="Q2186">
            <v>11489958</v>
          </cell>
          <cell r="R2186" t="str">
            <v>Český snowboarding z.s.</v>
          </cell>
          <cell r="S2186" t="str">
            <v>Hlavní město Praha</v>
          </cell>
          <cell r="T2186" t="str">
            <v>SB</v>
          </cell>
        </row>
        <row r="2187">
          <cell r="D2187" t="str">
            <v>Lucie</v>
          </cell>
          <cell r="E2187" t="str">
            <v>Korheĺová</v>
          </cell>
          <cell r="F2187" t="str">
            <v>Žena</v>
          </cell>
          <cell r="G2187" t="str">
            <v>985627/5935</v>
          </cell>
          <cell r="H2187" t="str">
            <v>Česká republika</v>
          </cell>
          <cell r="I2187" t="str">
            <v>Karlova Studánka</v>
          </cell>
          <cell r="K2187" t="str">
            <v>Karlova Stdánka (Česká republika)</v>
          </cell>
          <cell r="L2187">
            <v>79324</v>
          </cell>
          <cell r="N2187" t="str">
            <v>4,20555E+11</v>
          </cell>
          <cell r="O2187" t="str">
            <v>korhelova@seznam.cz</v>
          </cell>
          <cell r="P2187">
            <v>35973</v>
          </cell>
          <cell r="Q2187">
            <v>12844120</v>
          </cell>
          <cell r="R2187" t="str">
            <v>Sportovní klub ve Vrbně pod Pradědem, z.s.</v>
          </cell>
          <cell r="S2187" t="str">
            <v>Moravskoslezský kraj</v>
          </cell>
          <cell r="T2187" t="str">
            <v>SB</v>
          </cell>
        </row>
        <row r="2188">
          <cell r="D2188" t="str">
            <v>Miluše</v>
          </cell>
          <cell r="E2188" t="str">
            <v>Kormošová</v>
          </cell>
          <cell r="F2188" t="str">
            <v>Žena</v>
          </cell>
          <cell r="G2188" t="str">
            <v>555709/0099</v>
          </cell>
          <cell r="H2188" t="str">
            <v>Česká republika</v>
          </cell>
          <cell r="I2188" t="str">
            <v>Jana Švermy</v>
          </cell>
          <cell r="J2188">
            <v>1226</v>
          </cell>
          <cell r="K2188" t="str">
            <v>Vejprty</v>
          </cell>
          <cell r="L2188">
            <v>43191</v>
          </cell>
          <cell r="M2188" t="str">
            <v>Ústecký kraj</v>
          </cell>
          <cell r="O2188" t="str">
            <v>miluse.kormosova@maxklinovec.club</v>
          </cell>
          <cell r="P2188">
            <v>20279</v>
          </cell>
          <cell r="Q2188">
            <v>10584424</v>
          </cell>
          <cell r="R2188" t="str">
            <v>Max Klínovec z.s.</v>
          </cell>
          <cell r="S2188" t="str">
            <v>Ústecký kraj</v>
          </cell>
          <cell r="T2188" t="str">
            <v>SB</v>
          </cell>
        </row>
        <row r="2189">
          <cell r="D2189" t="str">
            <v>Silvie</v>
          </cell>
          <cell r="E2189" t="str">
            <v>Kormošová</v>
          </cell>
          <cell r="F2189" t="str">
            <v>Žena</v>
          </cell>
          <cell r="G2189" t="str">
            <v>755323/3842</v>
          </cell>
          <cell r="H2189" t="str">
            <v>Česká republika</v>
          </cell>
          <cell r="I2189" t="str">
            <v>Svitavská</v>
          </cell>
          <cell r="J2189">
            <v>829</v>
          </cell>
          <cell r="K2189" t="str">
            <v>Brno - Husovice</v>
          </cell>
          <cell r="L2189">
            <v>61400</v>
          </cell>
          <cell r="M2189" t="str">
            <v>Jihomoravský kraj</v>
          </cell>
          <cell r="O2189" t="str">
            <v>silviekormos@volny.cz</v>
          </cell>
          <cell r="P2189">
            <v>27476</v>
          </cell>
          <cell r="Q2189">
            <v>14632556</v>
          </cell>
          <cell r="R2189" t="str">
            <v>Český snowboarding z.s.</v>
          </cell>
          <cell r="S2189" t="str">
            <v>Hlavní město Praha</v>
          </cell>
          <cell r="T2189" t="str">
            <v>SB</v>
          </cell>
        </row>
        <row r="2190">
          <cell r="D2190" t="str">
            <v>Jakub</v>
          </cell>
          <cell r="E2190" t="str">
            <v>Kornia</v>
          </cell>
          <cell r="F2190" t="str">
            <v>Muž</v>
          </cell>
          <cell r="G2190" t="str">
            <v>090905/8139</v>
          </cell>
          <cell r="H2190" t="str">
            <v>Česká republika</v>
          </cell>
          <cell r="I2190" t="str">
            <v>Svinošice</v>
          </cell>
          <cell r="J2190">
            <v>166</v>
          </cell>
          <cell r="K2190" t="str">
            <v>Svinošice</v>
          </cell>
          <cell r="L2190">
            <v>67922</v>
          </cell>
          <cell r="M2190" t="str">
            <v>Jihomoravský kraj</v>
          </cell>
          <cell r="O2190" t="str">
            <v>korniovi@centrum.cz</v>
          </cell>
          <cell r="P2190">
            <v>40061</v>
          </cell>
          <cell r="Q2190">
            <v>14603860</v>
          </cell>
          <cell r="R2190" t="str">
            <v>Klub Krušných hor, z.s.</v>
          </cell>
          <cell r="S2190" t="str">
            <v>Karlovarský kraj</v>
          </cell>
          <cell r="T2190" t="str">
            <v>SB</v>
          </cell>
        </row>
        <row r="2191">
          <cell r="D2191" t="str">
            <v>Karolína</v>
          </cell>
          <cell r="E2191" t="str">
            <v>Korniová</v>
          </cell>
          <cell r="F2191" t="str">
            <v>Žena</v>
          </cell>
          <cell r="G2191" t="str">
            <v>075816/8103</v>
          </cell>
          <cell r="H2191" t="str">
            <v>Česká republika</v>
          </cell>
          <cell r="I2191" t="str">
            <v>Svinošice</v>
          </cell>
          <cell r="J2191">
            <v>166</v>
          </cell>
          <cell r="K2191" t="str">
            <v>Svinošice</v>
          </cell>
          <cell r="L2191">
            <v>67922</v>
          </cell>
          <cell r="M2191" t="str">
            <v>Jihomoravský kraj</v>
          </cell>
          <cell r="O2191" t="str">
            <v>korniovi@centrum.cz</v>
          </cell>
          <cell r="P2191">
            <v>39310</v>
          </cell>
          <cell r="Q2191">
            <v>14603759</v>
          </cell>
          <cell r="R2191" t="str">
            <v>Klub Krušných hor, z.s.</v>
          </cell>
          <cell r="S2191" t="str">
            <v>Karlovarský kraj</v>
          </cell>
          <cell r="T2191" t="str">
            <v>SB</v>
          </cell>
        </row>
        <row r="2192">
          <cell r="D2192" t="str">
            <v>Lucie</v>
          </cell>
          <cell r="E2192" t="str">
            <v>Korvajová</v>
          </cell>
          <cell r="F2192" t="str">
            <v>Žena</v>
          </cell>
          <cell r="G2192" t="str">
            <v>035303/4473</v>
          </cell>
          <cell r="H2192" t="str">
            <v>Česká republika</v>
          </cell>
          <cell r="I2192" t="str">
            <v>Komenského</v>
          </cell>
          <cell r="J2192">
            <v>682</v>
          </cell>
          <cell r="K2192" t="str">
            <v>Veselí nad Moravou</v>
          </cell>
          <cell r="L2192">
            <v>69801</v>
          </cell>
          <cell r="M2192" t="str">
            <v>Jihomoravský kraj</v>
          </cell>
          <cell r="O2192" t="str">
            <v>korvajova.lucie@czechsnowboarding.cz</v>
          </cell>
          <cell r="P2192">
            <v>37683</v>
          </cell>
          <cell r="Q2192">
            <v>14605072</v>
          </cell>
          <cell r="R2192" t="str">
            <v>Český snowboarding z.s.</v>
          </cell>
          <cell r="S2192" t="str">
            <v>Hlavní město Praha</v>
          </cell>
          <cell r="T2192" t="str">
            <v>SB</v>
          </cell>
        </row>
        <row r="2193">
          <cell r="D2193" t="str">
            <v>Ema Amálie</v>
          </cell>
          <cell r="E2193" t="str">
            <v>Koryčanská</v>
          </cell>
          <cell r="F2193" t="str">
            <v>Žena</v>
          </cell>
          <cell r="G2193" t="str">
            <v>125611/0240</v>
          </cell>
          <cell r="H2193" t="str">
            <v>Česká republika</v>
          </cell>
          <cell r="I2193" t="str">
            <v>Lipová</v>
          </cell>
          <cell r="J2193">
            <v>423</v>
          </cell>
          <cell r="K2193" t="str">
            <v>Bučovice</v>
          </cell>
          <cell r="L2193">
            <v>68501</v>
          </cell>
          <cell r="M2193" t="str">
            <v>Jihomoravský kraj</v>
          </cell>
          <cell r="O2193" t="str">
            <v>korycanska@czechsnowboarding.cz</v>
          </cell>
          <cell r="P2193">
            <v>41071</v>
          </cell>
          <cell r="Q2193">
            <v>14645387</v>
          </cell>
          <cell r="R2193" t="str">
            <v>Český snowboarding z.s.</v>
          </cell>
          <cell r="S2193" t="str">
            <v>Hlavní město Praha</v>
          </cell>
          <cell r="T2193" t="str">
            <v>SB</v>
          </cell>
        </row>
        <row r="2194">
          <cell r="D2194" t="str">
            <v>Jakub</v>
          </cell>
          <cell r="E2194" t="str">
            <v>Koryčanský</v>
          </cell>
          <cell r="F2194" t="str">
            <v>Muž</v>
          </cell>
          <cell r="G2194" t="str">
            <v>060321/3776</v>
          </cell>
          <cell r="H2194" t="str">
            <v>Česká republika</v>
          </cell>
          <cell r="I2194" t="str">
            <v>Lipová</v>
          </cell>
          <cell r="J2194">
            <v>423</v>
          </cell>
          <cell r="K2194" t="str">
            <v>Bučovice</v>
          </cell>
          <cell r="L2194">
            <v>68501</v>
          </cell>
          <cell r="M2194" t="str">
            <v>Jihomoravský kraj</v>
          </cell>
          <cell r="O2194" t="str">
            <v>korycansky@czechsnowboarding.cz</v>
          </cell>
          <cell r="P2194">
            <v>38797</v>
          </cell>
          <cell r="Q2194">
            <v>14635586</v>
          </cell>
          <cell r="R2194" t="str">
            <v>Český snowboarding z.s.</v>
          </cell>
          <cell r="S2194" t="str">
            <v>Hlavní město Praha</v>
          </cell>
          <cell r="T2194" t="str">
            <v>SB</v>
          </cell>
        </row>
        <row r="2195">
          <cell r="D2195" t="str">
            <v>Alena</v>
          </cell>
          <cell r="E2195" t="str">
            <v>Korytová</v>
          </cell>
          <cell r="F2195" t="str">
            <v>Žena</v>
          </cell>
          <cell r="G2195" t="str">
            <v>805103/2781</v>
          </cell>
          <cell r="H2195" t="str">
            <v>Česká republika</v>
          </cell>
          <cell r="I2195" t="str">
            <v>Antonína Dvořáka</v>
          </cell>
          <cell r="J2195">
            <v>2204</v>
          </cell>
          <cell r="K2195" t="str">
            <v>Most</v>
          </cell>
          <cell r="L2195">
            <v>43401</v>
          </cell>
          <cell r="M2195" t="str">
            <v>Ústecký kraj</v>
          </cell>
          <cell r="O2195" t="str">
            <v>korytova@ceskysnowboarding.cz</v>
          </cell>
          <cell r="P2195">
            <v>29223</v>
          </cell>
          <cell r="Q2195">
            <v>10863805</v>
          </cell>
          <cell r="R2195" t="str">
            <v>Český snowboarding z.s.</v>
          </cell>
          <cell r="S2195" t="str">
            <v>Hlavní město Praha</v>
          </cell>
          <cell r="T2195" t="str">
            <v>SB</v>
          </cell>
        </row>
        <row r="2196">
          <cell r="D2196" t="str">
            <v>HUBERT</v>
          </cell>
          <cell r="E2196" t="str">
            <v>KOŘAN</v>
          </cell>
          <cell r="F2196" t="str">
            <v>Muž</v>
          </cell>
          <cell r="G2196" t="str">
            <v>770527/0991</v>
          </cell>
          <cell r="H2196" t="str">
            <v>Česká republika</v>
          </cell>
          <cell r="I2196" t="str">
            <v>Schulhoffova</v>
          </cell>
          <cell r="J2196">
            <v>856</v>
          </cell>
          <cell r="K2196" t="str">
            <v>Praha - Háje</v>
          </cell>
          <cell r="L2196">
            <v>14900</v>
          </cell>
          <cell r="M2196" t="str">
            <v>Hlavní město Praha</v>
          </cell>
          <cell r="O2196" t="str">
            <v>koran@ceskysnowboarding.cz</v>
          </cell>
          <cell r="P2196">
            <v>28272</v>
          </cell>
          <cell r="Q2196">
            <v>10859660</v>
          </cell>
          <cell r="R2196" t="str">
            <v>Český snowboarding z.s.</v>
          </cell>
          <cell r="S2196" t="str">
            <v>Hlavní město Praha</v>
          </cell>
          <cell r="T2196" t="str">
            <v>SB</v>
          </cell>
        </row>
        <row r="2197">
          <cell r="D2197" t="str">
            <v>Michal</v>
          </cell>
          <cell r="E2197" t="str">
            <v>Kořán</v>
          </cell>
          <cell r="F2197" t="str">
            <v>Muž</v>
          </cell>
          <cell r="G2197" t="str">
            <v>031106/2950</v>
          </cell>
          <cell r="H2197" t="str">
            <v>Česká republika</v>
          </cell>
          <cell r="I2197" t="str">
            <v>V Zahradách</v>
          </cell>
          <cell r="J2197">
            <v>2203</v>
          </cell>
          <cell r="K2197" t="str">
            <v>Žatec</v>
          </cell>
          <cell r="L2197">
            <v>43801</v>
          </cell>
          <cell r="M2197" t="str">
            <v>Ústecký kraj</v>
          </cell>
          <cell r="N2197" t="str">
            <v>4,20774E+11</v>
          </cell>
          <cell r="O2197" t="str">
            <v>koranovalucie@seznam.cz</v>
          </cell>
          <cell r="P2197">
            <v>37931</v>
          </cell>
          <cell r="Q2197">
            <v>13609208</v>
          </cell>
          <cell r="R2197" t="str">
            <v>SPORTUNION z.s.</v>
          </cell>
          <cell r="S2197" t="str">
            <v>Ústecký kraj</v>
          </cell>
          <cell r="T2197" t="str">
            <v>SB</v>
          </cell>
        </row>
        <row r="2198">
          <cell r="C2198">
            <v>888426</v>
          </cell>
          <cell r="D2198" t="str">
            <v>Barbora</v>
          </cell>
          <cell r="E2198" t="str">
            <v>Kořánová</v>
          </cell>
          <cell r="F2198" t="str">
            <v>Žena</v>
          </cell>
          <cell r="G2198" t="str">
            <v>075312/0951</v>
          </cell>
          <cell r="H2198" t="str">
            <v>Česká republika</v>
          </cell>
          <cell r="I2198" t="str">
            <v>V Zahradách</v>
          </cell>
          <cell r="J2198">
            <v>2203</v>
          </cell>
          <cell r="K2198" t="str">
            <v>Žatec</v>
          </cell>
          <cell r="L2198">
            <v>43801</v>
          </cell>
          <cell r="M2198" t="str">
            <v>Ústecký kraj</v>
          </cell>
          <cell r="N2198" t="str">
            <v>4,20774E+11</v>
          </cell>
          <cell r="O2198" t="str">
            <v>koranovalucie@seznam.cz</v>
          </cell>
          <cell r="P2198">
            <v>39153</v>
          </cell>
          <cell r="Q2198">
            <v>13609309</v>
          </cell>
          <cell r="R2198" t="str">
            <v>SPORTUNION z.s.</v>
          </cell>
          <cell r="S2198" t="str">
            <v>Ústecký kraj</v>
          </cell>
          <cell r="T2198" t="str">
            <v>SB</v>
          </cell>
        </row>
        <row r="2199">
          <cell r="C2199">
            <v>774334</v>
          </cell>
          <cell r="D2199" t="str">
            <v>Branislav</v>
          </cell>
          <cell r="E2199" t="str">
            <v>Kořen</v>
          </cell>
          <cell r="F2199" t="str">
            <v>Muž</v>
          </cell>
          <cell r="G2199" t="str">
            <v>830707/6250</v>
          </cell>
          <cell r="H2199" t="str">
            <v>Česká republika</v>
          </cell>
          <cell r="I2199" t="str">
            <v>Háj</v>
          </cell>
          <cell r="J2199">
            <v>210</v>
          </cell>
          <cell r="K2199" t="str">
            <v>Loučná pod Klínovcem - Háj</v>
          </cell>
          <cell r="L2199">
            <v>43191</v>
          </cell>
          <cell r="M2199" t="str">
            <v>Ústecký kraj</v>
          </cell>
          <cell r="O2199" t="str">
            <v>koren@sportclub2000.eu</v>
          </cell>
          <cell r="P2199">
            <v>30504</v>
          </cell>
          <cell r="Q2199">
            <v>10489646</v>
          </cell>
          <cell r="R2199" t="str">
            <v>Sport Club 2000, z.s.</v>
          </cell>
          <cell r="S2199" t="str">
            <v>Ústecký kraj</v>
          </cell>
          <cell r="T2199" t="str">
            <v>SB</v>
          </cell>
        </row>
        <row r="2200">
          <cell r="D2200" t="str">
            <v>Jan</v>
          </cell>
          <cell r="E2200" t="str">
            <v>Kořínek</v>
          </cell>
          <cell r="F2200" t="str">
            <v>Muž</v>
          </cell>
          <cell r="G2200" t="str">
            <v>101114/1010</v>
          </cell>
          <cell r="H2200" t="str">
            <v>Česká republika</v>
          </cell>
          <cell r="I2200" t="str">
            <v>Družstevní</v>
          </cell>
          <cell r="J2200">
            <v>508</v>
          </cell>
          <cell r="K2200" t="str">
            <v>Černovice</v>
          </cell>
          <cell r="L2200">
            <v>39494</v>
          </cell>
          <cell r="M2200" t="str">
            <v>Kraj Vysočina</v>
          </cell>
          <cell r="O2200" t="str">
            <v>jarmilakorinkova@email.cz</v>
          </cell>
          <cell r="P2200">
            <v>40496</v>
          </cell>
          <cell r="Q2200">
            <v>14582238</v>
          </cell>
          <cell r="R2200" t="str">
            <v>SnowKidz z.s.</v>
          </cell>
          <cell r="S2200" t="str">
            <v>Hlavní město Praha</v>
          </cell>
          <cell r="T2200" t="str">
            <v>SB</v>
          </cell>
        </row>
        <row r="2201">
          <cell r="D2201" t="str">
            <v>Jiří</v>
          </cell>
          <cell r="E2201" t="str">
            <v>Kořínek</v>
          </cell>
          <cell r="F2201" t="str">
            <v>Muž</v>
          </cell>
          <cell r="G2201" t="str">
            <v>130625/1540</v>
          </cell>
          <cell r="H2201" t="str">
            <v>Česká republika</v>
          </cell>
          <cell r="I2201" t="str">
            <v>Družstevní</v>
          </cell>
          <cell r="J2201">
            <v>508</v>
          </cell>
          <cell r="K2201" t="str">
            <v>Černovice</v>
          </cell>
          <cell r="L2201">
            <v>39494</v>
          </cell>
          <cell r="M2201" t="str">
            <v>Kraj Vysočina</v>
          </cell>
          <cell r="O2201" t="str">
            <v>jarmilakorinkova@email.cz</v>
          </cell>
          <cell r="P2201">
            <v>41450</v>
          </cell>
          <cell r="Q2201">
            <v>14582339</v>
          </cell>
          <cell r="R2201" t="str">
            <v>SnowKidz z.s.</v>
          </cell>
          <cell r="S2201" t="str">
            <v>Hlavní město Praha</v>
          </cell>
          <cell r="T2201" t="str">
            <v>SB</v>
          </cell>
        </row>
        <row r="2202">
          <cell r="D2202" t="str">
            <v>Tomáš</v>
          </cell>
          <cell r="E2202" t="str">
            <v>Kořínek</v>
          </cell>
          <cell r="F2202" t="str">
            <v>Muž</v>
          </cell>
          <cell r="G2202" t="str">
            <v>860919/6673</v>
          </cell>
          <cell r="H2202" t="str">
            <v>Česká republika</v>
          </cell>
          <cell r="I2202" t="str">
            <v>Ke hřišti</v>
          </cell>
          <cell r="J2202">
            <v>147</v>
          </cell>
          <cell r="K2202" t="str">
            <v>Praha - Čimice</v>
          </cell>
          <cell r="L2202">
            <v>18100</v>
          </cell>
          <cell r="M2202" t="str">
            <v>Hlavní město Praha</v>
          </cell>
          <cell r="N2202" t="str">
            <v>4,20606E+11</v>
          </cell>
          <cell r="O2202" t="str">
            <v>korinek@ceskysnowboarding.cz</v>
          </cell>
          <cell r="P2202">
            <v>31674</v>
          </cell>
          <cell r="Q2202">
            <v>10600184</v>
          </cell>
          <cell r="R2202" t="str">
            <v>Český snowboarding z.s.</v>
          </cell>
          <cell r="S2202" t="str">
            <v>Hlavní město Praha</v>
          </cell>
          <cell r="T2202" t="str">
            <v>SB</v>
          </cell>
        </row>
        <row r="2203">
          <cell r="D2203" t="str">
            <v>Anna</v>
          </cell>
          <cell r="E2203" t="str">
            <v>Kořínková</v>
          </cell>
          <cell r="F2203" t="str">
            <v>Žena</v>
          </cell>
          <cell r="G2203" t="str">
            <v>035530/2739</v>
          </cell>
          <cell r="H2203" t="str">
            <v>Česká republika</v>
          </cell>
          <cell r="I2203" t="str">
            <v>Starý Dvůr</v>
          </cell>
          <cell r="K2203" t="str">
            <v>Hrádek nad Nisou (Česká republika)</v>
          </cell>
          <cell r="L2203">
            <v>46334</v>
          </cell>
          <cell r="N2203" t="str">
            <v>4,20726E+11</v>
          </cell>
          <cell r="O2203" t="str">
            <v>pavla.kostakova@seznam.cz</v>
          </cell>
          <cell r="P2203">
            <v>37771</v>
          </cell>
          <cell r="Q2203">
            <v>13639318</v>
          </cell>
          <cell r="R2203" t="str">
            <v>Snowbeasts z.s.</v>
          </cell>
          <cell r="S2203" t="str">
            <v>Liberecký kraj</v>
          </cell>
          <cell r="T2203" t="str">
            <v>SB</v>
          </cell>
        </row>
        <row r="2204">
          <cell r="C2204">
            <v>889411</v>
          </cell>
          <cell r="D2204" t="str">
            <v>Lucie</v>
          </cell>
          <cell r="E2204" t="str">
            <v>Kořínková</v>
          </cell>
          <cell r="F2204" t="str">
            <v>Žena</v>
          </cell>
          <cell r="G2204" t="str">
            <v>075620/4933</v>
          </cell>
          <cell r="H2204" t="str">
            <v>Česká republika</v>
          </cell>
          <cell r="I2204" t="str">
            <v>Starý Dvůr</v>
          </cell>
          <cell r="J2204">
            <v>731</v>
          </cell>
          <cell r="K2204" t="str">
            <v>Hrádek nad Nisou</v>
          </cell>
          <cell r="L2204">
            <v>46334</v>
          </cell>
          <cell r="M2204" t="str">
            <v>Liberecký kraj</v>
          </cell>
          <cell r="O2204" t="str">
            <v>korinek.mila@seznam.cz</v>
          </cell>
          <cell r="P2204">
            <v>39253</v>
          </cell>
          <cell r="Q2204">
            <v>14135634</v>
          </cell>
          <cell r="R2204" t="str">
            <v>Snowbeasts z.s.</v>
          </cell>
          <cell r="S2204" t="str">
            <v>Liberecký kraj</v>
          </cell>
          <cell r="T2204" t="str">
            <v>SB</v>
          </cell>
        </row>
        <row r="2205">
          <cell r="D2205" t="str">
            <v>Michaela</v>
          </cell>
          <cell r="E2205" t="str">
            <v>Kořínková</v>
          </cell>
          <cell r="F2205" t="str">
            <v>Žena</v>
          </cell>
          <cell r="G2205" t="str">
            <v>045208/7856</v>
          </cell>
          <cell r="H2205" t="str">
            <v>Česká republika</v>
          </cell>
          <cell r="I2205" t="str">
            <v>Hruštice</v>
          </cell>
          <cell r="J2205">
            <v>1686</v>
          </cell>
          <cell r="K2205" t="str">
            <v>Turnov</v>
          </cell>
          <cell r="L2205">
            <v>51101</v>
          </cell>
          <cell r="M2205" t="str">
            <v>Liberecký kraj</v>
          </cell>
          <cell r="N2205" t="str">
            <v>4,20778E+11</v>
          </cell>
          <cell r="O2205" t="str">
            <v>michellje-koren@seznam.cz</v>
          </cell>
          <cell r="P2205">
            <v>38025</v>
          </cell>
          <cell r="Q2205">
            <v>14532122</v>
          </cell>
          <cell r="R2205" t="str">
            <v>Klub lyžařů Turnov, z.s.</v>
          </cell>
          <cell r="S2205" t="str">
            <v>Liberecký kraj</v>
          </cell>
          <cell r="T2205" t="str">
            <v>SB</v>
          </cell>
        </row>
        <row r="2206">
          <cell r="D2206" t="str">
            <v>Vojtěch</v>
          </cell>
          <cell r="E2206" t="str">
            <v>Kos</v>
          </cell>
          <cell r="F2206" t="str">
            <v>Muž</v>
          </cell>
          <cell r="G2206" t="str">
            <v>060309/8100</v>
          </cell>
          <cell r="H2206" t="str">
            <v>Česká republika</v>
          </cell>
          <cell r="I2206" t="str">
            <v>Metelkova</v>
          </cell>
          <cell r="J2206">
            <v>1537</v>
          </cell>
          <cell r="K2206" t="str">
            <v>Kuřim</v>
          </cell>
          <cell r="L2206">
            <v>66434</v>
          </cell>
          <cell r="M2206" t="str">
            <v>Jihomoravský kraj</v>
          </cell>
          <cell r="O2206" t="str">
            <v>kos.vojtech@czechsnowboarding</v>
          </cell>
          <cell r="P2206">
            <v>38785</v>
          </cell>
          <cell r="Q2206">
            <v>14628819</v>
          </cell>
          <cell r="R2206" t="str">
            <v>Český snowboarding z.s.</v>
          </cell>
          <cell r="S2206" t="str">
            <v>Hlavní město Praha</v>
          </cell>
          <cell r="T2206" t="str">
            <v>SB</v>
          </cell>
        </row>
        <row r="2207">
          <cell r="D2207" t="str">
            <v>Rita</v>
          </cell>
          <cell r="E2207" t="str">
            <v>Kosejková</v>
          </cell>
          <cell r="F2207" t="str">
            <v>Žena</v>
          </cell>
          <cell r="G2207" t="str">
            <v>656025/1555</v>
          </cell>
          <cell r="H2207" t="str">
            <v>Česká republika</v>
          </cell>
          <cell r="I2207" t="str">
            <v>U trati</v>
          </cell>
          <cell r="J2207">
            <v>472</v>
          </cell>
          <cell r="K2207" t="str">
            <v>Praha - Strašnice</v>
          </cell>
          <cell r="L2207">
            <v>10000</v>
          </cell>
          <cell r="M2207" t="str">
            <v>Hlavní město Praha</v>
          </cell>
          <cell r="O2207" t="str">
            <v>ritakosejkova@ceskysnowboarding.cz</v>
          </cell>
          <cell r="P2207">
            <v>24040</v>
          </cell>
          <cell r="Q2207">
            <v>13015585</v>
          </cell>
          <cell r="R2207" t="str">
            <v>Český snowboarding z.s.</v>
          </cell>
          <cell r="S2207" t="str">
            <v>Hlavní město Praha</v>
          </cell>
          <cell r="T2207" t="str">
            <v>SB</v>
          </cell>
        </row>
        <row r="2208">
          <cell r="D2208" t="str">
            <v>Aleš</v>
          </cell>
          <cell r="E2208" t="str">
            <v>Kosina</v>
          </cell>
          <cell r="F2208" t="str">
            <v>Muž</v>
          </cell>
          <cell r="G2208" t="str">
            <v>810822/0175</v>
          </cell>
          <cell r="H2208" t="str">
            <v>Česká republika</v>
          </cell>
          <cell r="I2208" t="str">
            <v>Lodžská</v>
          </cell>
          <cell r="J2208">
            <v>399</v>
          </cell>
          <cell r="K2208" t="str">
            <v>Praha - Bohnice</v>
          </cell>
          <cell r="L2208">
            <v>18100</v>
          </cell>
          <cell r="M2208" t="str">
            <v>Hlavní město Praha</v>
          </cell>
          <cell r="O2208" t="str">
            <v>kosina.ales@seznam.cz</v>
          </cell>
          <cell r="P2208">
            <v>29820</v>
          </cell>
          <cell r="Q2208">
            <v>13405811</v>
          </cell>
          <cell r="R2208" t="str">
            <v>Český snowboarding z.s.</v>
          </cell>
          <cell r="S2208" t="str">
            <v>Hlavní město Praha</v>
          </cell>
          <cell r="T2208" t="str">
            <v>SB</v>
          </cell>
        </row>
        <row r="2209">
          <cell r="D2209" t="str">
            <v>Martina</v>
          </cell>
          <cell r="E2209" t="str">
            <v>Kosinová</v>
          </cell>
          <cell r="F2209" t="str">
            <v>Žena</v>
          </cell>
          <cell r="G2209" t="str">
            <v>885606/6131</v>
          </cell>
          <cell r="H2209" t="str">
            <v>Česká republika</v>
          </cell>
          <cell r="I2209" t="str">
            <v>Libňanov</v>
          </cell>
          <cell r="K2209" t="str">
            <v>Trutnov (Česká republika)</v>
          </cell>
          <cell r="L2209" t="str">
            <v>542 36</v>
          </cell>
          <cell r="O2209" t="str">
            <v>kosinova@ceskysnowboarding.cz</v>
          </cell>
          <cell r="P2209">
            <v>32300</v>
          </cell>
          <cell r="Q2209">
            <v>10883003</v>
          </cell>
          <cell r="R2209" t="str">
            <v>Český snowboarding z.s.</v>
          </cell>
          <cell r="S2209" t="str">
            <v>Hlavní město Praha</v>
          </cell>
          <cell r="T2209" t="str">
            <v>SB</v>
          </cell>
        </row>
        <row r="2210">
          <cell r="D2210" t="str">
            <v>Jakub</v>
          </cell>
          <cell r="E2210" t="str">
            <v>Kosíř</v>
          </cell>
          <cell r="F2210" t="str">
            <v>Muž</v>
          </cell>
          <cell r="G2210" t="str">
            <v>031027/4646</v>
          </cell>
          <cell r="H2210" t="str">
            <v>Česká republika</v>
          </cell>
          <cell r="I2210" t="str">
            <v>tř. Masarykova</v>
          </cell>
          <cell r="J2210">
            <v>535</v>
          </cell>
          <cell r="K2210" t="str">
            <v>Veselí nad Moravou</v>
          </cell>
          <cell r="L2210">
            <v>69801</v>
          </cell>
          <cell r="M2210" t="str">
            <v>Jihomoravský kraj</v>
          </cell>
          <cell r="O2210" t="str">
            <v>kosir@czechsnowboarding.cz</v>
          </cell>
          <cell r="P2210">
            <v>37921</v>
          </cell>
          <cell r="Q2210">
            <v>14597901</v>
          </cell>
          <cell r="R2210" t="str">
            <v>Sport Club 2000, z.s.</v>
          </cell>
          <cell r="S2210" t="str">
            <v>Ústecký kraj</v>
          </cell>
          <cell r="T2210" t="str">
            <v>SB</v>
          </cell>
        </row>
        <row r="2211">
          <cell r="D2211" t="str">
            <v>Šimon</v>
          </cell>
          <cell r="E2211" t="str">
            <v>Kosíř</v>
          </cell>
          <cell r="F2211" t="str">
            <v>Muž</v>
          </cell>
          <cell r="G2211" t="str">
            <v>050925/6825</v>
          </cell>
          <cell r="H2211" t="str">
            <v>Česká republika</v>
          </cell>
          <cell r="I2211" t="str">
            <v>tř. Masarykova</v>
          </cell>
          <cell r="J2211">
            <v>535</v>
          </cell>
          <cell r="K2211" t="str">
            <v>Veselí nad Moravou</v>
          </cell>
          <cell r="L2211">
            <v>69801</v>
          </cell>
          <cell r="M2211" t="str">
            <v>Jihomoravský kraj</v>
          </cell>
          <cell r="O2211" t="str">
            <v>kosir@czechsnowboarding.cz</v>
          </cell>
          <cell r="P2211">
            <v>38620</v>
          </cell>
          <cell r="Q2211">
            <v>14598406</v>
          </cell>
          <cell r="R2211" t="str">
            <v>Sport Club 2000, z.s.</v>
          </cell>
          <cell r="S2211" t="str">
            <v>Ústecký kraj</v>
          </cell>
          <cell r="T2211" t="str">
            <v>SB</v>
          </cell>
        </row>
        <row r="2212">
          <cell r="D2212" t="str">
            <v>Aleš</v>
          </cell>
          <cell r="E2212" t="str">
            <v>Kosnar</v>
          </cell>
          <cell r="F2212" t="str">
            <v>Muž</v>
          </cell>
          <cell r="G2212" t="str">
            <v>031027/2028</v>
          </cell>
          <cell r="H2212" t="str">
            <v>Česká republika</v>
          </cell>
          <cell r="I2212" t="str">
            <v>Zahradní</v>
          </cell>
          <cell r="K2212" t="str">
            <v>Klatovy (Česká republika)</v>
          </cell>
          <cell r="L2212" t="str">
            <v>339 01</v>
          </cell>
          <cell r="O2212" t="str">
            <v>vendulakt@seznam.cz</v>
          </cell>
          <cell r="P2212">
            <v>37921</v>
          </cell>
          <cell r="Q2212">
            <v>14470383</v>
          </cell>
          <cell r="R2212" t="str">
            <v>Snow Rockets, z.s.</v>
          </cell>
          <cell r="S2212" t="str">
            <v>Plzeňský kraj</v>
          </cell>
          <cell r="T2212" t="str">
            <v>SB</v>
          </cell>
        </row>
        <row r="2213">
          <cell r="D2213" t="str">
            <v>Hana</v>
          </cell>
          <cell r="E2213" t="str">
            <v>Kosová</v>
          </cell>
          <cell r="F2213" t="str">
            <v>Žena</v>
          </cell>
          <cell r="G2213" t="str">
            <v>765418/3856</v>
          </cell>
          <cell r="H2213" t="str">
            <v>Česká republika</v>
          </cell>
          <cell r="I2213" t="str">
            <v>Metelkova</v>
          </cell>
          <cell r="J2213">
            <v>1537</v>
          </cell>
          <cell r="K2213" t="str">
            <v>Kuřim</v>
          </cell>
          <cell r="L2213">
            <v>66434</v>
          </cell>
          <cell r="M2213" t="str">
            <v>Jihomoravský kraj</v>
          </cell>
          <cell r="O2213" t="str">
            <v>kosova.hana@czechsnowboarding</v>
          </cell>
          <cell r="P2213">
            <v>27868</v>
          </cell>
          <cell r="Q2213">
            <v>14628920</v>
          </cell>
          <cell r="R2213" t="str">
            <v>Český snowboarding z.s.</v>
          </cell>
          <cell r="S2213" t="str">
            <v>Hlavní město Praha</v>
          </cell>
          <cell r="T2213" t="str">
            <v>SB</v>
          </cell>
        </row>
        <row r="2214">
          <cell r="D2214" t="str">
            <v>Monika</v>
          </cell>
          <cell r="E2214" t="str">
            <v>Kostková</v>
          </cell>
          <cell r="F2214" t="str">
            <v>Žena</v>
          </cell>
          <cell r="G2214" t="str">
            <v>025926/1717</v>
          </cell>
          <cell r="H2214" t="str">
            <v>Česká republika</v>
          </cell>
          <cell r="I2214" t="str">
            <v>K. Světlé</v>
          </cell>
          <cell r="J2214">
            <v>602</v>
          </cell>
          <cell r="K2214" t="str">
            <v>Vimperk II</v>
          </cell>
          <cell r="L2214">
            <v>38501</v>
          </cell>
          <cell r="M2214" t="str">
            <v>Jihočeský kraj</v>
          </cell>
          <cell r="N2214" t="str">
            <v>4,20602E+11</v>
          </cell>
          <cell r="O2214" t="str">
            <v>kostkova.lada@seznam.cz</v>
          </cell>
          <cell r="P2214">
            <v>37525</v>
          </cell>
          <cell r="Q2214">
            <v>13197057</v>
          </cell>
          <cell r="R2214" t="str">
            <v>Neregistrovaní</v>
          </cell>
          <cell r="S2214" t="str">
            <v>Jihočeský kraj</v>
          </cell>
          <cell r="T2214" t="str">
            <v>SB</v>
          </cell>
        </row>
        <row r="2215">
          <cell r="D2215" t="str">
            <v>Agáta</v>
          </cell>
          <cell r="E2215" t="str">
            <v>Kostlivá</v>
          </cell>
          <cell r="F2215" t="str">
            <v>Žena</v>
          </cell>
          <cell r="G2215" t="str">
            <v>166109/0904</v>
          </cell>
          <cell r="H2215" t="str">
            <v>Česká republika</v>
          </cell>
          <cell r="I2215" t="str">
            <v>Mladých</v>
          </cell>
          <cell r="J2215">
            <v>230</v>
          </cell>
          <cell r="K2215" t="str">
            <v>Praha - Zličín</v>
          </cell>
          <cell r="L2215">
            <v>15521</v>
          </cell>
          <cell r="M2215" t="str">
            <v>Hlavní město Praha</v>
          </cell>
          <cell r="O2215" t="str">
            <v>jenda.kostlivy@gmail.com</v>
          </cell>
          <cell r="P2215">
            <v>42683</v>
          </cell>
          <cell r="Q2215">
            <v>16481411</v>
          </cell>
          <cell r="R2215" t="str">
            <v>Czech snowboardcross team z.s.</v>
          </cell>
          <cell r="S2215" t="str">
            <v>Hlavní město Praha</v>
          </cell>
          <cell r="T2215" t="str">
            <v>SB</v>
          </cell>
        </row>
        <row r="2216">
          <cell r="D2216" t="str">
            <v>Justýna</v>
          </cell>
          <cell r="E2216" t="str">
            <v>Kostlivá</v>
          </cell>
          <cell r="F2216" t="str">
            <v>Žena</v>
          </cell>
          <cell r="G2216" t="str">
            <v>145110/1102</v>
          </cell>
          <cell r="H2216" t="str">
            <v>Česká republika</v>
          </cell>
          <cell r="I2216" t="str">
            <v>V Lipkách</v>
          </cell>
          <cell r="J2216">
            <v>298</v>
          </cell>
          <cell r="K2216" t="str">
            <v>Chyňava</v>
          </cell>
          <cell r="L2216">
            <v>26707</v>
          </cell>
          <cell r="M2216" t="str">
            <v>Středočeský kraj</v>
          </cell>
          <cell r="O2216" t="str">
            <v>premysl.kostlivy@seznam.cz</v>
          </cell>
          <cell r="P2216">
            <v>41649</v>
          </cell>
          <cell r="Q2216">
            <v>16481613</v>
          </cell>
          <cell r="R2216" t="str">
            <v>Czech snowboardcross team z.s.</v>
          </cell>
          <cell r="S2216" t="str">
            <v>Hlavní město Praha</v>
          </cell>
          <cell r="T2216" t="str">
            <v>SB</v>
          </cell>
        </row>
        <row r="2217">
          <cell r="D2217" t="str">
            <v>Timea</v>
          </cell>
          <cell r="E2217" t="str">
            <v>Kostlivá</v>
          </cell>
          <cell r="F2217" t="str">
            <v>Žena</v>
          </cell>
          <cell r="G2217" t="str">
            <v>195708/0455</v>
          </cell>
          <cell r="H2217" t="str">
            <v>Česká republika</v>
          </cell>
          <cell r="I2217" t="str">
            <v>V Lipkách</v>
          </cell>
          <cell r="J2217">
            <v>298</v>
          </cell>
          <cell r="K2217" t="str">
            <v>Chyňava</v>
          </cell>
          <cell r="L2217">
            <v>26707</v>
          </cell>
          <cell r="M2217" t="str">
            <v>Středočeský kraj</v>
          </cell>
          <cell r="O2217" t="str">
            <v>premysl.kostlivy@seznam.cz</v>
          </cell>
          <cell r="P2217">
            <v>43654</v>
          </cell>
          <cell r="Q2217">
            <v>16481815</v>
          </cell>
          <cell r="R2217" t="str">
            <v>Czech snowboardcross team z.s.</v>
          </cell>
          <cell r="S2217" t="str">
            <v>Hlavní město Praha</v>
          </cell>
          <cell r="T2217" t="str">
            <v>SB</v>
          </cell>
        </row>
        <row r="2218">
          <cell r="D2218" t="str">
            <v>Jan</v>
          </cell>
          <cell r="E2218" t="str">
            <v>Kostlivý</v>
          </cell>
          <cell r="F2218" t="str">
            <v>Muž</v>
          </cell>
          <cell r="G2218" t="str">
            <v>850415/2514</v>
          </cell>
          <cell r="H2218" t="str">
            <v>Česká republika</v>
          </cell>
          <cell r="I2218" t="str">
            <v>Mladých</v>
          </cell>
          <cell r="J2218">
            <v>230</v>
          </cell>
          <cell r="K2218" t="str">
            <v>Praha - Zličín</v>
          </cell>
          <cell r="L2218">
            <v>15521</v>
          </cell>
          <cell r="M2218" t="str">
            <v>Hlavní město Praha</v>
          </cell>
          <cell r="O2218" t="str">
            <v>jenda.kostlivy@gmail.com</v>
          </cell>
          <cell r="P2218">
            <v>31152</v>
          </cell>
          <cell r="Q2218">
            <v>14791392</v>
          </cell>
          <cell r="R2218" t="str">
            <v>Czech Snowboard Team z.s.</v>
          </cell>
          <cell r="S2218" t="str">
            <v>Hlavní město Praha</v>
          </cell>
          <cell r="T2218" t="str">
            <v>SB</v>
          </cell>
        </row>
        <row r="2219">
          <cell r="D2219" t="str">
            <v xml:space="preserve">Oskar </v>
          </cell>
          <cell r="E2219" t="str">
            <v>Kostlivý</v>
          </cell>
          <cell r="F2219" t="str">
            <v>Muž</v>
          </cell>
          <cell r="G2219" t="str">
            <v>160516/1712</v>
          </cell>
          <cell r="H2219" t="str">
            <v>Česká republika</v>
          </cell>
          <cell r="I2219" t="str">
            <v>V Lipkách</v>
          </cell>
          <cell r="J2219">
            <v>298</v>
          </cell>
          <cell r="K2219" t="str">
            <v>Chyňava</v>
          </cell>
          <cell r="L2219">
            <v>26707</v>
          </cell>
          <cell r="M2219" t="str">
            <v>Středočeský kraj</v>
          </cell>
          <cell r="O2219" t="str">
            <v>premysl.kostlivy@seznam.cz</v>
          </cell>
          <cell r="P2219">
            <v>42506</v>
          </cell>
          <cell r="Q2219">
            <v>16481714</v>
          </cell>
          <cell r="R2219" t="str">
            <v>Czech snowboardcross team z.s.</v>
          </cell>
          <cell r="S2219" t="str">
            <v>Hlavní město Praha</v>
          </cell>
          <cell r="T2219" t="str">
            <v>SB</v>
          </cell>
        </row>
        <row r="2220">
          <cell r="D2220" t="str">
            <v>Pavel</v>
          </cell>
          <cell r="E2220" t="str">
            <v>Kostrhoun</v>
          </cell>
          <cell r="F2220" t="str">
            <v>Muž</v>
          </cell>
          <cell r="G2220" t="str">
            <v>801004/0192</v>
          </cell>
          <cell r="H2220" t="str">
            <v>Česká republika</v>
          </cell>
          <cell r="I2220" t="str">
            <v>Osinalická</v>
          </cell>
          <cell r="K2220" t="str">
            <v>Praha 8 (Česká republika)</v>
          </cell>
          <cell r="L2220">
            <v>18001</v>
          </cell>
          <cell r="O2220" t="str">
            <v>kostrhoun@ceskysnowboarding.cz</v>
          </cell>
          <cell r="P2220">
            <v>29498</v>
          </cell>
          <cell r="Q2220">
            <v>10729722</v>
          </cell>
          <cell r="R2220" t="str">
            <v>Český snowboarding z.s.</v>
          </cell>
          <cell r="S2220" t="str">
            <v>Hlavní město Praha</v>
          </cell>
          <cell r="T2220" t="str">
            <v>SB</v>
          </cell>
        </row>
        <row r="2221">
          <cell r="D2221" t="str">
            <v>Vlasta</v>
          </cell>
          <cell r="E2221" t="str">
            <v>Košatová</v>
          </cell>
          <cell r="F2221" t="str">
            <v>Žena</v>
          </cell>
          <cell r="G2221" t="str">
            <v>846029/0520</v>
          </cell>
          <cell r="H2221" t="str">
            <v>Česká republika</v>
          </cell>
          <cell r="I2221" t="str">
            <v>Holandská</v>
          </cell>
          <cell r="J2221">
            <v>277</v>
          </cell>
          <cell r="K2221" t="str">
            <v>Praha - Vršovice</v>
          </cell>
          <cell r="L2221">
            <v>10100</v>
          </cell>
          <cell r="M2221" t="str">
            <v>Hlavní město Praha</v>
          </cell>
          <cell r="O2221" t="str">
            <v>mail@ceskysnowboarding.cz</v>
          </cell>
          <cell r="P2221">
            <v>30984</v>
          </cell>
          <cell r="Q2221">
            <v>13026703</v>
          </cell>
          <cell r="R2221" t="str">
            <v>Český snowboarding z.s.</v>
          </cell>
          <cell r="S2221" t="str">
            <v>Hlavní město Praha</v>
          </cell>
          <cell r="T2221" t="str">
            <v>SB</v>
          </cell>
        </row>
        <row r="2222">
          <cell r="C2222">
            <v>776097</v>
          </cell>
          <cell r="D2222" t="str">
            <v>Matěj</v>
          </cell>
          <cell r="E2222" t="str">
            <v>Koščuško</v>
          </cell>
          <cell r="F2222" t="str">
            <v>Muž</v>
          </cell>
          <cell r="G2222" t="str">
            <v>080526/5362</v>
          </cell>
          <cell r="H2222" t="str">
            <v>Česká republika</v>
          </cell>
          <cell r="I2222" t="str">
            <v>Střední</v>
          </cell>
          <cell r="J2222">
            <v>504</v>
          </cell>
          <cell r="K2222" t="str">
            <v>Havířov - Šumbark</v>
          </cell>
          <cell r="L2222">
            <v>73601</v>
          </cell>
          <cell r="M2222" t="str">
            <v>Moravskoslezský kraj</v>
          </cell>
          <cell r="N2222" t="str">
            <v>4,20724E+11</v>
          </cell>
          <cell r="O2222" t="str">
            <v>matej.kuscuska@czechsnowboarding.cz</v>
          </cell>
          <cell r="P2222">
            <v>39594</v>
          </cell>
          <cell r="Q2222">
            <v>14700254</v>
          </cell>
          <cell r="R2222" t="str">
            <v>Český snowboarding z.s.</v>
          </cell>
          <cell r="S2222" t="str">
            <v>Hlavní město Praha</v>
          </cell>
          <cell r="T2222" t="str">
            <v>SB</v>
          </cell>
        </row>
        <row r="2223">
          <cell r="D2223" t="str">
            <v>Daniel</v>
          </cell>
          <cell r="E2223" t="str">
            <v>Košec</v>
          </cell>
          <cell r="F2223" t="str">
            <v>Muž</v>
          </cell>
          <cell r="G2223" t="str">
            <v>060623/4035</v>
          </cell>
          <cell r="H2223" t="str">
            <v>Česká republika</v>
          </cell>
          <cell r="I2223" t="str">
            <v>Fukterova</v>
          </cell>
          <cell r="K2223" t="str">
            <v>Rosice (Česká republika)</v>
          </cell>
          <cell r="L2223">
            <v>66501</v>
          </cell>
          <cell r="O2223" t="str">
            <v>kosec.mariav@seznam.cz</v>
          </cell>
          <cell r="P2223">
            <v>38891</v>
          </cell>
          <cell r="Q2223">
            <v>14596281</v>
          </cell>
          <cell r="R2223" t="str">
            <v>SnowKidz z.s.</v>
          </cell>
          <cell r="S2223" t="str">
            <v>Hlavní město Praha</v>
          </cell>
          <cell r="T2223" t="str">
            <v>SB</v>
          </cell>
        </row>
        <row r="2224">
          <cell r="D2224" t="str">
            <v>Jan</v>
          </cell>
          <cell r="E2224" t="str">
            <v>Kotaška</v>
          </cell>
          <cell r="F2224" t="str">
            <v>Muž</v>
          </cell>
          <cell r="G2224" t="str">
            <v>841001/5075</v>
          </cell>
          <cell r="H2224" t="str">
            <v>Česká republika</v>
          </cell>
          <cell r="I2224" t="str">
            <v>Ústavní</v>
          </cell>
          <cell r="J2224">
            <v>413</v>
          </cell>
          <cell r="K2224" t="str">
            <v>Praha - Bohnice</v>
          </cell>
          <cell r="L2224">
            <v>18100</v>
          </cell>
          <cell r="M2224" t="str">
            <v>Hlavní město Praha</v>
          </cell>
          <cell r="O2224" t="str">
            <v>j.kotaska@gmail.com</v>
          </cell>
          <cell r="P2224">
            <v>30956</v>
          </cell>
          <cell r="Q2224">
            <v>13405912</v>
          </cell>
          <cell r="R2224" t="str">
            <v>Český snowboarding z.s.</v>
          </cell>
          <cell r="S2224" t="str">
            <v>Hlavní město Praha</v>
          </cell>
          <cell r="T2224" t="str">
            <v>SB</v>
          </cell>
        </row>
        <row r="2225">
          <cell r="D2225" t="str">
            <v>Daniel</v>
          </cell>
          <cell r="E2225" t="str">
            <v>Kotek</v>
          </cell>
          <cell r="F2225" t="str">
            <v>Muž</v>
          </cell>
          <cell r="G2225" t="str">
            <v>930808/1244</v>
          </cell>
          <cell r="H2225" t="str">
            <v>Česká republika</v>
          </cell>
          <cell r="I2225" t="str">
            <v>Povlčín</v>
          </cell>
          <cell r="J2225">
            <v>181</v>
          </cell>
          <cell r="K2225" t="str">
            <v>Milostín - Povlčín</v>
          </cell>
          <cell r="L2225">
            <v>27004</v>
          </cell>
          <cell r="M2225" t="str">
            <v>Středočeský kraj</v>
          </cell>
          <cell r="O2225" t="str">
            <v>kotekdan@seznam.cz</v>
          </cell>
          <cell r="P2225">
            <v>34189</v>
          </cell>
          <cell r="Q2225">
            <v>13417228</v>
          </cell>
          <cell r="R2225" t="str">
            <v>Český snowboarding z.s.</v>
          </cell>
          <cell r="S2225" t="str">
            <v>Hlavní město Praha</v>
          </cell>
          <cell r="T2225" t="str">
            <v>SB</v>
          </cell>
        </row>
        <row r="2226">
          <cell r="C2226">
            <v>774338</v>
          </cell>
          <cell r="D2226" t="str">
            <v>Daniel</v>
          </cell>
          <cell r="E2226" t="str">
            <v>Kotík</v>
          </cell>
          <cell r="F2226" t="str">
            <v>Muž</v>
          </cell>
          <cell r="G2226" t="str">
            <v>920719/2588</v>
          </cell>
          <cell r="H2226" t="str">
            <v>Česká republika</v>
          </cell>
          <cell r="I2226" t="str">
            <v>Koperníkova</v>
          </cell>
          <cell r="J2226">
            <v>2662</v>
          </cell>
          <cell r="K2226" t="str">
            <v>Chomutov</v>
          </cell>
          <cell r="L2226">
            <v>43003</v>
          </cell>
          <cell r="M2226" t="str">
            <v>Ústecký kraj</v>
          </cell>
          <cell r="O2226" t="str">
            <v>kotikd@sportclub2000.eu</v>
          </cell>
          <cell r="P2226">
            <v>33804</v>
          </cell>
          <cell r="Q2226">
            <v>10490353</v>
          </cell>
          <cell r="R2226" t="str">
            <v>Sport Club 2000, z.s.</v>
          </cell>
          <cell r="S2226" t="str">
            <v>Ústecký kraj</v>
          </cell>
          <cell r="T2226" t="str">
            <v>SB</v>
          </cell>
        </row>
        <row r="2227">
          <cell r="D2227" t="str">
            <v>Marcel</v>
          </cell>
          <cell r="E2227" t="str">
            <v>Kotík</v>
          </cell>
          <cell r="F2227" t="str">
            <v>Muž</v>
          </cell>
          <cell r="G2227" t="str">
            <v>590324/2125</v>
          </cell>
          <cell r="H2227" t="str">
            <v>Česká republika</v>
          </cell>
          <cell r="I2227" t="str">
            <v>Koperníkova</v>
          </cell>
          <cell r="J2227">
            <v>2662</v>
          </cell>
          <cell r="K2227" t="str">
            <v>Chomutov</v>
          </cell>
          <cell r="L2227">
            <v>43003</v>
          </cell>
          <cell r="M2227" t="str">
            <v>Ústecký kraj</v>
          </cell>
          <cell r="O2227" t="str">
            <v>kotikm@sportclub2000.eu</v>
          </cell>
          <cell r="P2227">
            <v>21633</v>
          </cell>
          <cell r="Q2227">
            <v>10490050</v>
          </cell>
          <cell r="R2227" t="str">
            <v>Sport Club 2000, z.s.</v>
          </cell>
          <cell r="S2227" t="str">
            <v>Ústecký kraj</v>
          </cell>
          <cell r="T2227" t="str">
            <v>SB</v>
          </cell>
        </row>
        <row r="2228">
          <cell r="C2228">
            <v>774337</v>
          </cell>
          <cell r="D2228" t="str">
            <v>Tomáš</v>
          </cell>
          <cell r="E2228" t="str">
            <v>Kotík</v>
          </cell>
          <cell r="F2228" t="str">
            <v>Muž</v>
          </cell>
          <cell r="G2228" t="str">
            <v>841026/2454</v>
          </cell>
          <cell r="H2228" t="str">
            <v>Česká republika</v>
          </cell>
          <cell r="I2228" t="str">
            <v>Koperníkova</v>
          </cell>
          <cell r="J2228">
            <v>2662</v>
          </cell>
          <cell r="K2228" t="str">
            <v>Chomutov</v>
          </cell>
          <cell r="L2228">
            <v>43003</v>
          </cell>
          <cell r="M2228" t="str">
            <v>Ústecký kraj</v>
          </cell>
          <cell r="O2228" t="str">
            <v>kotikt@sportclub2000.eu</v>
          </cell>
          <cell r="P2228">
            <v>30981</v>
          </cell>
          <cell r="Q2228">
            <v>10490252</v>
          </cell>
          <cell r="R2228" t="str">
            <v>Sport Club 2000, z.s.</v>
          </cell>
          <cell r="S2228" t="str">
            <v>Ústecký kraj</v>
          </cell>
          <cell r="T2228" t="str">
            <v>SB</v>
          </cell>
        </row>
        <row r="2229">
          <cell r="D2229" t="str">
            <v>Jitka</v>
          </cell>
          <cell r="E2229" t="str">
            <v>Kotíková</v>
          </cell>
          <cell r="F2229" t="str">
            <v>Žena</v>
          </cell>
          <cell r="G2229" t="str">
            <v>615712/1454</v>
          </cell>
          <cell r="H2229" t="str">
            <v>Česká republika</v>
          </cell>
          <cell r="I2229" t="str">
            <v>Koperníkova</v>
          </cell>
          <cell r="J2229">
            <v>2662</v>
          </cell>
          <cell r="K2229" t="str">
            <v>Chomutov</v>
          </cell>
          <cell r="L2229">
            <v>43003</v>
          </cell>
          <cell r="M2229" t="str">
            <v>Ústecký kraj</v>
          </cell>
          <cell r="O2229" t="str">
            <v>kotikova@sportclub2000.eu</v>
          </cell>
          <cell r="P2229">
            <v>22474</v>
          </cell>
          <cell r="Q2229">
            <v>10490151</v>
          </cell>
          <cell r="R2229" t="str">
            <v>Sport Club 2000, z.s.</v>
          </cell>
          <cell r="S2229" t="str">
            <v>Ústecký kraj</v>
          </cell>
          <cell r="T2229" t="str">
            <v>SB</v>
          </cell>
        </row>
        <row r="2230">
          <cell r="C2230">
            <v>776128</v>
          </cell>
          <cell r="D2230" t="str">
            <v>Alfréd</v>
          </cell>
          <cell r="E2230" t="str">
            <v>Kotol</v>
          </cell>
          <cell r="F2230" t="str">
            <v>Muž</v>
          </cell>
          <cell r="G2230" t="str">
            <v>110211/1032</v>
          </cell>
          <cell r="H2230" t="str">
            <v>Česká republika</v>
          </cell>
          <cell r="I2230" t="str">
            <v>Dlouhá</v>
          </cell>
          <cell r="J2230">
            <v>1721</v>
          </cell>
          <cell r="K2230" t="str">
            <v>Kuřim</v>
          </cell>
          <cell r="L2230">
            <v>66434</v>
          </cell>
          <cell r="M2230" t="str">
            <v>Jihomoravský kraj</v>
          </cell>
          <cell r="O2230" t="str">
            <v>kotol.alfred@czechsnowboarding.cz</v>
          </cell>
          <cell r="P2230">
            <v>40585</v>
          </cell>
          <cell r="Q2230">
            <v>14621947</v>
          </cell>
          <cell r="R2230" t="str">
            <v>Český snowboarding z.s.</v>
          </cell>
          <cell r="S2230" t="str">
            <v>Hlavní město Praha</v>
          </cell>
          <cell r="T2230" t="str">
            <v>SB</v>
          </cell>
        </row>
        <row r="2231">
          <cell r="D2231" t="str">
            <v>Michaela</v>
          </cell>
          <cell r="E2231" t="str">
            <v>Kotrčová</v>
          </cell>
          <cell r="F2231" t="str">
            <v>Žena</v>
          </cell>
          <cell r="G2231" t="str">
            <v>855830/0190</v>
          </cell>
          <cell r="H2231" t="str">
            <v>Česká republika</v>
          </cell>
          <cell r="I2231" t="str">
            <v>Baarova</v>
          </cell>
          <cell r="K2231" t="str">
            <v>Praha (Česká republika)</v>
          </cell>
          <cell r="L2231">
            <v>14000</v>
          </cell>
          <cell r="O2231" t="str">
            <v>mmushak@seznam.cz</v>
          </cell>
          <cell r="P2231">
            <v>31289</v>
          </cell>
          <cell r="Q2231">
            <v>13418036</v>
          </cell>
          <cell r="R2231" t="str">
            <v>Český snowboarding z.s.</v>
          </cell>
          <cell r="S2231" t="str">
            <v>Hlavní město Praha</v>
          </cell>
          <cell r="T2231" t="str">
            <v>SB</v>
          </cell>
        </row>
        <row r="2232">
          <cell r="C2232">
            <v>889937</v>
          </cell>
          <cell r="D2232" t="str">
            <v>Lucie</v>
          </cell>
          <cell r="E2232" t="str">
            <v>KOTRLÍKOVÁ</v>
          </cell>
          <cell r="F2232" t="str">
            <v>Žena</v>
          </cell>
          <cell r="G2232" t="str">
            <v>115908/0846</v>
          </cell>
          <cell r="H2232" t="str">
            <v>Česká republika</v>
          </cell>
          <cell r="I2232" t="str">
            <v>K. Světlé</v>
          </cell>
          <cell r="J2232">
            <v>604</v>
          </cell>
          <cell r="K2232" t="str">
            <v>Vimperk II</v>
          </cell>
          <cell r="L2232">
            <v>38501</v>
          </cell>
          <cell r="M2232" t="str">
            <v>Jihočeský kraj</v>
          </cell>
          <cell r="N2232" t="str">
            <v>4,20606E+11</v>
          </cell>
          <cell r="O2232" t="str">
            <v>l.kot@centrum.cz</v>
          </cell>
          <cell r="P2232">
            <v>40794</v>
          </cell>
          <cell r="Q2232">
            <v>15566786</v>
          </cell>
          <cell r="R2232" t="str">
            <v>SK SNOWRIDERS VIMPERK  z.s.</v>
          </cell>
          <cell r="S2232" t="str">
            <v>Jihočeský kraj</v>
          </cell>
          <cell r="T2232" t="str">
            <v>SB</v>
          </cell>
        </row>
        <row r="2233">
          <cell r="D2233" t="str">
            <v>Leona</v>
          </cell>
          <cell r="E2233" t="str">
            <v>Kotrlová</v>
          </cell>
          <cell r="F2233" t="str">
            <v>Žena</v>
          </cell>
          <cell r="G2233" t="str">
            <v>725627/5774</v>
          </cell>
          <cell r="H2233" t="str">
            <v>Česká republika</v>
          </cell>
          <cell r="I2233" t="str">
            <v>Vašátkova</v>
          </cell>
          <cell r="J2233">
            <v>1025</v>
          </cell>
          <cell r="K2233" t="str">
            <v>Praha - Černý Most</v>
          </cell>
          <cell r="L2233">
            <v>19800</v>
          </cell>
          <cell r="M2233" t="str">
            <v>Hlavní město Praha</v>
          </cell>
          <cell r="O2233" t="str">
            <v>kotrlova@ceskysnowboarding.cz</v>
          </cell>
          <cell r="P2233">
            <v>26477</v>
          </cell>
          <cell r="Q2233">
            <v>13022053</v>
          </cell>
          <cell r="R2233" t="str">
            <v>Český snowboarding z.s.</v>
          </cell>
          <cell r="S2233" t="str">
            <v>Hlavní město Praha</v>
          </cell>
          <cell r="T2233" t="str">
            <v>SB</v>
          </cell>
        </row>
        <row r="2234">
          <cell r="D2234" t="str">
            <v>Jan</v>
          </cell>
          <cell r="E2234" t="str">
            <v>Kotyk</v>
          </cell>
          <cell r="F2234" t="str">
            <v>Muž</v>
          </cell>
          <cell r="G2234" t="str">
            <v>760407/3180</v>
          </cell>
          <cell r="H2234" t="str">
            <v>Česká republika</v>
          </cell>
          <cell r="I2234" t="str">
            <v>Lomnice nad Popelkou</v>
          </cell>
          <cell r="J2234">
            <v>504</v>
          </cell>
          <cell r="K2234" t="str">
            <v>Lomnice nad Popelkou</v>
          </cell>
          <cell r="L2234">
            <v>51251</v>
          </cell>
          <cell r="M2234" t="str">
            <v>Liberecký kraj</v>
          </cell>
          <cell r="O2234" t="str">
            <v>jupick1@seznam.cz</v>
          </cell>
          <cell r="P2234">
            <v>27857</v>
          </cell>
          <cell r="Q2234">
            <v>13416016</v>
          </cell>
          <cell r="R2234" t="str">
            <v>Český snowboarding z.s.</v>
          </cell>
          <cell r="S2234" t="str">
            <v>Hlavní město Praha</v>
          </cell>
          <cell r="T2234" t="str">
            <v>SB</v>
          </cell>
        </row>
        <row r="2235">
          <cell r="C2235">
            <v>775386</v>
          </cell>
          <cell r="D2235" t="str">
            <v>Johan</v>
          </cell>
          <cell r="E2235" t="str">
            <v>Kotyk</v>
          </cell>
          <cell r="F2235" t="str">
            <v>Muž</v>
          </cell>
          <cell r="G2235" t="str">
            <v>070529/4755</v>
          </cell>
          <cell r="H2235" t="str">
            <v>Česká republika</v>
          </cell>
          <cell r="I2235" t="str">
            <v>Na Výšině</v>
          </cell>
          <cell r="J2235">
            <v>1533</v>
          </cell>
          <cell r="K2235" t="str">
            <v>Vrchlabí</v>
          </cell>
          <cell r="L2235">
            <v>54301</v>
          </cell>
          <cell r="M2235" t="str">
            <v>Královéhradecký kraj</v>
          </cell>
          <cell r="O2235" t="str">
            <v>silvie.andelova@gmail.com</v>
          </cell>
          <cell r="P2235">
            <v>39231</v>
          </cell>
          <cell r="Q2235">
            <v>14840805</v>
          </cell>
          <cell r="R2235" t="str">
            <v>SK LOQUITA' S, z. s.</v>
          </cell>
          <cell r="S2235" t="str">
            <v>Královéhradecký kraj</v>
          </cell>
          <cell r="T2235" t="str">
            <v>SB</v>
          </cell>
        </row>
        <row r="2236">
          <cell r="D2236" t="str">
            <v>Jasmína</v>
          </cell>
          <cell r="E2236" t="str">
            <v>Kotyková</v>
          </cell>
          <cell r="F2236" t="str">
            <v>Žena</v>
          </cell>
          <cell r="G2236" t="str">
            <v>125404/0997</v>
          </cell>
          <cell r="H2236" t="str">
            <v>Česká republika</v>
          </cell>
          <cell r="I2236" t="str">
            <v>Na Výšině</v>
          </cell>
          <cell r="J2236">
            <v>1533</v>
          </cell>
          <cell r="K2236" t="str">
            <v>Vrchlabí</v>
          </cell>
          <cell r="L2236">
            <v>54301</v>
          </cell>
          <cell r="M2236" t="str">
            <v>Královéhradecký kraj</v>
          </cell>
          <cell r="O2236" t="str">
            <v>silvie.andelova@gmail.com</v>
          </cell>
          <cell r="P2236">
            <v>41003</v>
          </cell>
          <cell r="Q2236">
            <v>14715614</v>
          </cell>
          <cell r="R2236" t="str">
            <v>SK LOQUITA' S, z. s.</v>
          </cell>
          <cell r="S2236" t="str">
            <v>Královéhradecký kraj</v>
          </cell>
          <cell r="T2236" t="str">
            <v>AD</v>
          </cell>
        </row>
        <row r="2237">
          <cell r="D2237" t="str">
            <v>Jan</v>
          </cell>
          <cell r="E2237" t="str">
            <v>Kouba</v>
          </cell>
          <cell r="F2237" t="str">
            <v>Muž</v>
          </cell>
          <cell r="G2237" t="str">
            <v>630421/1353</v>
          </cell>
          <cell r="H2237" t="str">
            <v>Česká republika</v>
          </cell>
          <cell r="I2237" t="str">
            <v>Háj</v>
          </cell>
          <cell r="J2237">
            <v>210</v>
          </cell>
          <cell r="K2237" t="str">
            <v>Loučná pod Klínovcem - Háj</v>
          </cell>
          <cell r="L2237">
            <v>43191</v>
          </cell>
          <cell r="M2237" t="str">
            <v>Ústecký kraj</v>
          </cell>
          <cell r="O2237" t="str">
            <v>kouba@sportclub2000.eu</v>
          </cell>
          <cell r="P2237">
            <v>23122</v>
          </cell>
          <cell r="Q2237">
            <v>10469135</v>
          </cell>
          <cell r="R2237" t="str">
            <v>Sport Club 2000, z.s.</v>
          </cell>
          <cell r="S2237" t="str">
            <v>Ústecký kraj</v>
          </cell>
          <cell r="T2237" t="str">
            <v>SB</v>
          </cell>
        </row>
        <row r="2238">
          <cell r="C2238">
            <v>774328</v>
          </cell>
          <cell r="D2238" t="str">
            <v>Jan</v>
          </cell>
          <cell r="E2238" t="str">
            <v>Kouba</v>
          </cell>
          <cell r="F2238" t="str">
            <v>Muž</v>
          </cell>
          <cell r="G2238" t="str">
            <v>980421/3001</v>
          </cell>
          <cell r="H2238" t="str">
            <v>Česká republika</v>
          </cell>
          <cell r="I2238" t="str">
            <v>Háj</v>
          </cell>
          <cell r="J2238">
            <v>210</v>
          </cell>
          <cell r="K2238" t="str">
            <v>Loučná pod Klínovcem - Háj</v>
          </cell>
          <cell r="L2238">
            <v>43191</v>
          </cell>
          <cell r="M2238" t="str">
            <v>Ústecký kraj</v>
          </cell>
          <cell r="O2238" t="str">
            <v>kouba@sportclub2000.eu</v>
          </cell>
          <cell r="P2238">
            <v>35906</v>
          </cell>
          <cell r="Q2238">
            <v>10469842</v>
          </cell>
          <cell r="R2238" t="str">
            <v>Sport Club 2000, z.s.</v>
          </cell>
          <cell r="S2238" t="str">
            <v>Ústecký kraj</v>
          </cell>
          <cell r="T2238" t="str">
            <v>SB</v>
          </cell>
        </row>
        <row r="2239">
          <cell r="C2239">
            <v>774339</v>
          </cell>
          <cell r="D2239" t="str">
            <v>Lukáš</v>
          </cell>
          <cell r="E2239" t="str">
            <v>Kouba</v>
          </cell>
          <cell r="F2239" t="str">
            <v>Muž</v>
          </cell>
          <cell r="G2239" t="str">
            <v>810614/2451</v>
          </cell>
          <cell r="H2239" t="str">
            <v>Česká republika</v>
          </cell>
          <cell r="I2239" t="str">
            <v>Háj</v>
          </cell>
          <cell r="J2239">
            <v>210</v>
          </cell>
          <cell r="K2239" t="str">
            <v>Loučná pod Klínovcem - Háj</v>
          </cell>
          <cell r="L2239">
            <v>43191</v>
          </cell>
          <cell r="M2239" t="str">
            <v>Ústecký kraj</v>
          </cell>
          <cell r="O2239" t="str">
            <v>koubal@sportclub2000.eu</v>
          </cell>
          <cell r="P2239">
            <v>29751</v>
          </cell>
          <cell r="Q2239">
            <v>10490959</v>
          </cell>
          <cell r="R2239" t="str">
            <v>Sport Club 2000, z.s.</v>
          </cell>
          <cell r="S2239" t="str">
            <v>Ústecký kraj</v>
          </cell>
          <cell r="T2239" t="str">
            <v>SB</v>
          </cell>
        </row>
        <row r="2240">
          <cell r="C2240">
            <v>887772</v>
          </cell>
          <cell r="D2240" t="str">
            <v>Marie</v>
          </cell>
          <cell r="E2240" t="str">
            <v>Koubová</v>
          </cell>
          <cell r="F2240" t="str">
            <v>Žena</v>
          </cell>
          <cell r="G2240" t="str">
            <v>866016/2654</v>
          </cell>
          <cell r="H2240" t="str">
            <v>Česká republika</v>
          </cell>
          <cell r="I2240" t="str">
            <v>Háj</v>
          </cell>
          <cell r="J2240">
            <v>210</v>
          </cell>
          <cell r="K2240" t="str">
            <v>Loučná pod Klínovcem - Háj</v>
          </cell>
          <cell r="L2240">
            <v>43191</v>
          </cell>
          <cell r="M2240" t="str">
            <v>Ústecký kraj</v>
          </cell>
          <cell r="O2240" t="str">
            <v>koubova@sportclub2000.eu</v>
          </cell>
          <cell r="P2240">
            <v>31701</v>
          </cell>
          <cell r="Q2240">
            <v>10469236</v>
          </cell>
          <cell r="R2240" t="str">
            <v>Sport Club 2000, z.s.</v>
          </cell>
          <cell r="S2240" t="str">
            <v>Ústecký kraj</v>
          </cell>
          <cell r="T2240" t="str">
            <v>SB</v>
          </cell>
        </row>
        <row r="2241">
          <cell r="D2241" t="str">
            <v>Vlasta</v>
          </cell>
          <cell r="E2241" t="str">
            <v>Koubová</v>
          </cell>
          <cell r="F2241" t="str">
            <v>Žena</v>
          </cell>
          <cell r="G2241" t="str">
            <v>615205/0850</v>
          </cell>
          <cell r="H2241" t="str">
            <v>Česká republika</v>
          </cell>
          <cell r="I2241" t="str">
            <v>Háj</v>
          </cell>
          <cell r="J2241">
            <v>210</v>
          </cell>
          <cell r="K2241" t="str">
            <v>Loučná pod Klínovcem - Háj</v>
          </cell>
          <cell r="L2241">
            <v>43191</v>
          </cell>
          <cell r="M2241" t="str">
            <v>Ústecký kraj</v>
          </cell>
          <cell r="O2241" t="str">
            <v>koubovav@sportclub2000.eu</v>
          </cell>
          <cell r="P2241">
            <v>22317</v>
          </cell>
          <cell r="Q2241">
            <v>10471054</v>
          </cell>
          <cell r="R2241" t="str">
            <v>Sport Club 2000, z.s.</v>
          </cell>
          <cell r="S2241" t="str">
            <v>Ústecký kraj</v>
          </cell>
          <cell r="T2241" t="str">
            <v>SB</v>
          </cell>
        </row>
        <row r="2242">
          <cell r="C2242">
            <v>888163</v>
          </cell>
          <cell r="D2242" t="str">
            <v>Nikol</v>
          </cell>
          <cell r="E2242" t="str">
            <v>Koucká</v>
          </cell>
          <cell r="F2242" t="str">
            <v>Žena</v>
          </cell>
          <cell r="G2242" t="str">
            <v>145513/0743</v>
          </cell>
          <cell r="H2242" t="str">
            <v>Česká republika</v>
          </cell>
          <cell r="I2242" t="str">
            <v>Petra Jilemnického</v>
          </cell>
          <cell r="K2242" t="str">
            <v>Černíky (Česká republika)</v>
          </cell>
          <cell r="L2242">
            <v>28915</v>
          </cell>
          <cell r="M2242" t="str">
            <v>Středočeský kraj</v>
          </cell>
          <cell r="N2242" t="str">
            <v>4,20602E+11</v>
          </cell>
          <cell r="O2242" t="str">
            <v>koucka7@seznam.cz</v>
          </cell>
          <cell r="P2242">
            <v>41772</v>
          </cell>
          <cell r="Q2242">
            <v>16068560</v>
          </cell>
          <cell r="R2242" t="str">
            <v>Klub Krušných hor, z.s.</v>
          </cell>
          <cell r="S2242" t="str">
            <v>Karlovarský kraj</v>
          </cell>
          <cell r="T2242" t="str">
            <v>SB</v>
          </cell>
        </row>
        <row r="2243">
          <cell r="C2243">
            <v>777028</v>
          </cell>
          <cell r="D2243" t="str">
            <v>Robin</v>
          </cell>
          <cell r="E2243" t="str">
            <v>Koucký</v>
          </cell>
          <cell r="F2243" t="str">
            <v>Muž</v>
          </cell>
          <cell r="G2243" t="str">
            <v>160417/0953</v>
          </cell>
          <cell r="H2243" t="str">
            <v>Česká republika</v>
          </cell>
          <cell r="I2243" t="str">
            <v>Černíky</v>
          </cell>
          <cell r="J2243">
            <v>57</v>
          </cell>
          <cell r="K2243" t="str">
            <v>Černíky</v>
          </cell>
          <cell r="L2243">
            <v>28915</v>
          </cell>
          <cell r="M2243" t="str">
            <v>Středočeský kraj</v>
          </cell>
          <cell r="O2243" t="str">
            <v>koucka7@seznam.cz</v>
          </cell>
          <cell r="P2243">
            <v>42477</v>
          </cell>
          <cell r="Q2243">
            <v>13815029</v>
          </cell>
          <cell r="R2243" t="str">
            <v>Klub Krušných hor, z.s.</v>
          </cell>
          <cell r="S2243" t="str">
            <v>Karlovarský kraj</v>
          </cell>
          <cell r="T2243" t="str">
            <v>SB</v>
          </cell>
        </row>
        <row r="2244">
          <cell r="C2244">
            <v>776391</v>
          </cell>
          <cell r="D2244" t="str">
            <v>Jaroslav</v>
          </cell>
          <cell r="E2244" t="str">
            <v>Koudelka</v>
          </cell>
          <cell r="F2244" t="str">
            <v>Muž</v>
          </cell>
          <cell r="G2244" t="str">
            <v>950826/1664</v>
          </cell>
          <cell r="H2244" t="str">
            <v>Česká republika</v>
          </cell>
          <cell r="I2244" t="str">
            <v>Steinbrenerova</v>
          </cell>
          <cell r="J2244">
            <v>49</v>
          </cell>
          <cell r="K2244" t="str">
            <v>Vimperk I</v>
          </cell>
          <cell r="L2244">
            <v>38501</v>
          </cell>
          <cell r="M2244" t="str">
            <v>Jihočeský kraj</v>
          </cell>
          <cell r="N2244" t="str">
            <v>4,20603E+11</v>
          </cell>
          <cell r="O2244" t="str">
            <v>koudja12@seznam.cz</v>
          </cell>
          <cell r="P2244">
            <v>34937</v>
          </cell>
          <cell r="Q2244">
            <v>11433980</v>
          </cell>
          <cell r="R2244" t="str">
            <v>Snowbeasts z.s.</v>
          </cell>
          <cell r="S2244" t="str">
            <v>Liberecký kraj</v>
          </cell>
          <cell r="T2244" t="str">
            <v>SB</v>
          </cell>
        </row>
        <row r="2245">
          <cell r="C2245">
            <v>773732</v>
          </cell>
          <cell r="D2245" t="str">
            <v>Matouš</v>
          </cell>
          <cell r="E2245" t="str">
            <v>Koudelka</v>
          </cell>
          <cell r="F2245" t="str">
            <v>Muž</v>
          </cell>
          <cell r="G2245" t="str">
            <v>990212/1669</v>
          </cell>
          <cell r="H2245" t="str">
            <v>Česká republika</v>
          </cell>
          <cell r="I2245" t="str">
            <v>Steinbrenerova</v>
          </cell>
          <cell r="J2245">
            <v>49</v>
          </cell>
          <cell r="K2245" t="str">
            <v>Vimperk I</v>
          </cell>
          <cell r="L2245">
            <v>38501</v>
          </cell>
          <cell r="M2245" t="str">
            <v>Jihočeský kraj</v>
          </cell>
          <cell r="N2245" t="str">
            <v>4,20603E+11</v>
          </cell>
          <cell r="O2245" t="str">
            <v>koudelkamat@seznam.cz</v>
          </cell>
          <cell r="P2245">
            <v>36203</v>
          </cell>
          <cell r="Q2245">
            <v>11434182</v>
          </cell>
          <cell r="R2245" t="str">
            <v>SK SNOWRIDERS VIMPERK  z.s.</v>
          </cell>
          <cell r="S2245" t="str">
            <v>Jihočeský kraj</v>
          </cell>
          <cell r="T2245" t="str">
            <v>SB</v>
          </cell>
        </row>
        <row r="2246">
          <cell r="C2246">
            <v>889160</v>
          </cell>
          <cell r="D2246" t="str">
            <v>Jolana</v>
          </cell>
          <cell r="E2246" t="str">
            <v>Koudelková</v>
          </cell>
          <cell r="F2246" t="str">
            <v>Žena</v>
          </cell>
          <cell r="G2246" t="str">
            <v>096214/8088</v>
          </cell>
          <cell r="H2246" t="str">
            <v>Česká republika</v>
          </cell>
          <cell r="I2246" t="str">
            <v>Potocká</v>
          </cell>
          <cell r="J2246">
            <v>81</v>
          </cell>
          <cell r="K2246" t="str">
            <v>Brno - Kohoutovice</v>
          </cell>
          <cell r="L2246">
            <v>62300</v>
          </cell>
          <cell r="M2246" t="str">
            <v>Jihomoravský kraj</v>
          </cell>
          <cell r="O2246" t="str">
            <v>jolana.koudelkova@czechsnowboarding.cz</v>
          </cell>
          <cell r="P2246">
            <v>40161</v>
          </cell>
          <cell r="Q2246">
            <v>14663171</v>
          </cell>
          <cell r="R2246" t="str">
            <v>Český snowboarding z.s.</v>
          </cell>
          <cell r="S2246" t="str">
            <v>Hlavní město Praha</v>
          </cell>
          <cell r="T2246" t="str">
            <v>SB</v>
          </cell>
        </row>
        <row r="2247">
          <cell r="D2247" t="str">
            <v>Zuzana</v>
          </cell>
          <cell r="E2247" t="str">
            <v>Koudelková</v>
          </cell>
          <cell r="F2247" t="str">
            <v>Žena</v>
          </cell>
          <cell r="G2247" t="str">
            <v>025916/4224</v>
          </cell>
          <cell r="H2247" t="str">
            <v>Česká republika</v>
          </cell>
          <cell r="I2247" t="str">
            <v>Potocká</v>
          </cell>
          <cell r="J2247">
            <v>81</v>
          </cell>
          <cell r="K2247" t="str">
            <v>Brno - Kohoutovice</v>
          </cell>
          <cell r="L2247">
            <v>62300</v>
          </cell>
          <cell r="M2247" t="str">
            <v>Jihomoravský kraj</v>
          </cell>
          <cell r="O2247" t="str">
            <v>zuzana.koudelkova@czechsnowboarding.cz</v>
          </cell>
          <cell r="P2247">
            <v>37515</v>
          </cell>
          <cell r="Q2247">
            <v>14663070</v>
          </cell>
          <cell r="R2247" t="str">
            <v>Český snowboarding z.s.</v>
          </cell>
          <cell r="S2247" t="str">
            <v>Hlavní město Praha</v>
          </cell>
          <cell r="T2247" t="str">
            <v>SB</v>
          </cell>
        </row>
        <row r="2248">
          <cell r="D2248" t="str">
            <v>Markéta</v>
          </cell>
          <cell r="E2248" t="str">
            <v>Koukalová</v>
          </cell>
          <cell r="F2248" t="str">
            <v>Žena</v>
          </cell>
          <cell r="G2248" t="str">
            <v>865112/0291</v>
          </cell>
          <cell r="H2248" t="str">
            <v>Česká republika</v>
          </cell>
          <cell r="I2248" t="str">
            <v>Staré náměstí</v>
          </cell>
          <cell r="K2248" t="str">
            <v>Praha 6 (Česká republika)</v>
          </cell>
          <cell r="L2248">
            <v>16000</v>
          </cell>
          <cell r="O2248" t="str">
            <v>koukalova@ceskysnowboarding.cz</v>
          </cell>
          <cell r="P2248">
            <v>31424</v>
          </cell>
          <cell r="Q2248">
            <v>10747102</v>
          </cell>
          <cell r="R2248" t="str">
            <v>Český snowboarding z.s.</v>
          </cell>
          <cell r="S2248" t="str">
            <v>Hlavní město Praha</v>
          </cell>
          <cell r="T2248" t="str">
            <v>SB</v>
          </cell>
        </row>
        <row r="2249">
          <cell r="D2249" t="str">
            <v>Vanda</v>
          </cell>
          <cell r="E2249" t="str">
            <v>Koukalová</v>
          </cell>
          <cell r="F2249" t="str">
            <v>Žena</v>
          </cell>
          <cell r="G2249" t="str">
            <v>785706/0519</v>
          </cell>
          <cell r="H2249" t="str">
            <v>Česká republika</v>
          </cell>
          <cell r="I2249" t="str">
            <v>Svobody</v>
          </cell>
          <cell r="J2249">
            <v>520</v>
          </cell>
          <cell r="K2249" t="str">
            <v>Liberec V-Kristiánov</v>
          </cell>
          <cell r="L2249">
            <v>46005</v>
          </cell>
          <cell r="M2249" t="str">
            <v>Liberecký kraj</v>
          </cell>
          <cell r="O2249" t="str">
            <v>koukalova@czechsnowboarding.cz</v>
          </cell>
          <cell r="P2249">
            <v>28677</v>
          </cell>
          <cell r="Q2249">
            <v>14644175</v>
          </cell>
          <cell r="R2249" t="str">
            <v>Český snowboarding z.s.</v>
          </cell>
          <cell r="S2249" t="str">
            <v>Hlavní město Praha</v>
          </cell>
          <cell r="T2249" t="str">
            <v>SB</v>
          </cell>
        </row>
        <row r="2250">
          <cell r="D2250" t="str">
            <v>Jan</v>
          </cell>
          <cell r="E2250" t="str">
            <v>Koukol</v>
          </cell>
          <cell r="F2250" t="str">
            <v>Muž</v>
          </cell>
          <cell r="G2250" t="str">
            <v>880209/7227</v>
          </cell>
          <cell r="H2250" t="str">
            <v>Česká republika</v>
          </cell>
          <cell r="I2250" t="str">
            <v>Záluské</v>
          </cell>
          <cell r="J2250">
            <v>143</v>
          </cell>
          <cell r="K2250" t="str">
            <v>Praha - Jinonice</v>
          </cell>
          <cell r="L2250">
            <v>15800</v>
          </cell>
          <cell r="M2250" t="str">
            <v>Hlavní město Praha</v>
          </cell>
          <cell r="O2250" t="str">
            <v>koukol@ceskysnowboarding.cz</v>
          </cell>
          <cell r="P2250">
            <v>32182</v>
          </cell>
          <cell r="Q2250">
            <v>10880272</v>
          </cell>
          <cell r="R2250" t="str">
            <v>Český snowboarding z.s.</v>
          </cell>
          <cell r="S2250" t="str">
            <v>Hlavní město Praha</v>
          </cell>
          <cell r="T2250" t="str">
            <v>SB</v>
          </cell>
        </row>
        <row r="2251">
          <cell r="D2251" t="str">
            <v>Tomáš</v>
          </cell>
          <cell r="E2251" t="str">
            <v>Koukola</v>
          </cell>
          <cell r="F2251" t="str">
            <v>Muž</v>
          </cell>
          <cell r="G2251" t="str">
            <v>100219/7988</v>
          </cell>
          <cell r="H2251" t="str">
            <v>Česká republika</v>
          </cell>
          <cell r="I2251" t="str">
            <v>Kuršova</v>
          </cell>
          <cell r="K2251" t="str">
            <v>Brno (Česká republika)</v>
          </cell>
          <cell r="L2251">
            <v>61300</v>
          </cell>
          <cell r="O2251" t="str">
            <v>koukola@czechsnowboarding.cz</v>
          </cell>
          <cell r="P2251">
            <v>40228</v>
          </cell>
          <cell r="Q2251">
            <v>14595574</v>
          </cell>
          <cell r="R2251" t="str">
            <v>SnowKidz z.s.</v>
          </cell>
          <cell r="S2251" t="str">
            <v>Hlavní město Praha</v>
          </cell>
          <cell r="T2251" t="str">
            <v>SB</v>
          </cell>
        </row>
        <row r="2252">
          <cell r="D2252" t="str">
            <v>Libor</v>
          </cell>
          <cell r="E2252" t="str">
            <v>Kouřil</v>
          </cell>
          <cell r="F2252" t="str">
            <v>Muž</v>
          </cell>
          <cell r="G2252" t="str">
            <v>860804/5776</v>
          </cell>
          <cell r="H2252" t="str">
            <v>Česká republika</v>
          </cell>
          <cell r="I2252" t="str">
            <v>Nerudova</v>
          </cell>
          <cell r="J2252">
            <v>794</v>
          </cell>
          <cell r="K2252" t="str">
            <v>Uničov</v>
          </cell>
          <cell r="L2252">
            <v>78391</v>
          </cell>
          <cell r="M2252" t="str">
            <v>Olomoucký kraj</v>
          </cell>
          <cell r="O2252" t="str">
            <v>libor.kouril@gmail.com</v>
          </cell>
          <cell r="P2252">
            <v>31628</v>
          </cell>
          <cell r="Q2252">
            <v>13600518</v>
          </cell>
          <cell r="R2252" t="str">
            <v>Neregistrovaní</v>
          </cell>
          <cell r="S2252" t="str">
            <v>Olomoucký kraj</v>
          </cell>
          <cell r="T2252" t="str">
            <v>SB</v>
          </cell>
        </row>
        <row r="2253">
          <cell r="D2253" t="str">
            <v>Tomáš</v>
          </cell>
          <cell r="E2253" t="str">
            <v>Kouřil</v>
          </cell>
          <cell r="F2253" t="str">
            <v>Muž</v>
          </cell>
          <cell r="G2253" t="str">
            <v>760428/3808</v>
          </cell>
          <cell r="H2253" t="str">
            <v>Česká republika</v>
          </cell>
          <cell r="I2253" t="str">
            <v>Černáho</v>
          </cell>
          <cell r="K2253" t="str">
            <v>Brno (Česká republika)</v>
          </cell>
          <cell r="L2253">
            <v>63500</v>
          </cell>
          <cell r="O2253" t="str">
            <v>kouril@czechsnowboarding.cz</v>
          </cell>
          <cell r="P2253">
            <v>27878</v>
          </cell>
          <cell r="Q2253">
            <v>14646094</v>
          </cell>
          <cell r="R2253" t="str">
            <v>Český snowboarding z.s.</v>
          </cell>
          <cell r="S2253" t="str">
            <v>Hlavní město Praha</v>
          </cell>
          <cell r="T2253" t="str">
            <v>SB</v>
          </cell>
        </row>
        <row r="2254">
          <cell r="D2254" t="str">
            <v>Filip</v>
          </cell>
          <cell r="E2254" t="str">
            <v>Kousalík</v>
          </cell>
          <cell r="F2254" t="str">
            <v>Muž</v>
          </cell>
          <cell r="G2254" t="str">
            <v>930331/3800</v>
          </cell>
          <cell r="H2254" t="str">
            <v>Česká republika</v>
          </cell>
          <cell r="I2254" t="str">
            <v>V javorech</v>
          </cell>
          <cell r="J2254">
            <v>2769</v>
          </cell>
          <cell r="K2254" t="str">
            <v>Praha - Horní Počernice</v>
          </cell>
          <cell r="L2254">
            <v>19300</v>
          </cell>
          <cell r="M2254" t="str">
            <v>Hlavní město Praha</v>
          </cell>
          <cell r="N2254" t="str">
            <v>4,20604E+11</v>
          </cell>
          <cell r="O2254" t="str">
            <v>filip.kousalik@gmail.com</v>
          </cell>
          <cell r="P2254">
            <v>34059</v>
          </cell>
          <cell r="Q2254">
            <v>12928083</v>
          </cell>
          <cell r="R2254" t="str">
            <v>Český snowboarding z.s.</v>
          </cell>
          <cell r="S2254" t="str">
            <v>Hlavní město Praha</v>
          </cell>
          <cell r="T2254" t="str">
            <v>SB</v>
          </cell>
        </row>
        <row r="2255">
          <cell r="D2255" t="str">
            <v>Ondřej</v>
          </cell>
          <cell r="E2255" t="str">
            <v>Kout</v>
          </cell>
          <cell r="F2255" t="str">
            <v>Muž</v>
          </cell>
          <cell r="G2255" t="str">
            <v>860523/3373</v>
          </cell>
          <cell r="H2255" t="str">
            <v>Česká republika</v>
          </cell>
          <cell r="I2255" t="str">
            <v>Pod Zámečkem</v>
          </cell>
          <cell r="J2255">
            <v>1370</v>
          </cell>
          <cell r="K2255" t="str">
            <v>Hradec Králové - Nový Hradec Králové</v>
          </cell>
          <cell r="L2255">
            <v>50012</v>
          </cell>
          <cell r="M2255" t="str">
            <v>Královéhradecký kraj</v>
          </cell>
          <cell r="N2255" t="str">
            <v>4,20774E+11</v>
          </cell>
          <cell r="O2255" t="str">
            <v>o.kout@email.cz</v>
          </cell>
          <cell r="P2255">
            <v>31555</v>
          </cell>
          <cell r="Q2255">
            <v>15290540</v>
          </cell>
          <cell r="R2255" t="str">
            <v>Neregistrovaní</v>
          </cell>
          <cell r="S2255" t="str">
            <v>Královéhradecký kraj</v>
          </cell>
          <cell r="T2255" t="str">
            <v>SB</v>
          </cell>
        </row>
        <row r="2256">
          <cell r="D2256" t="str">
            <v>Ondřej</v>
          </cell>
          <cell r="E2256" t="str">
            <v>Koutník</v>
          </cell>
          <cell r="F2256" t="str">
            <v>Muž</v>
          </cell>
          <cell r="G2256" t="str">
            <v>060424/8084</v>
          </cell>
          <cell r="H2256" t="str">
            <v>Česká republika</v>
          </cell>
          <cell r="I2256" t="str">
            <v>Bartolomějská</v>
          </cell>
          <cell r="J2256">
            <v>889</v>
          </cell>
          <cell r="K2256" t="str">
            <v>Brno - Žebětín</v>
          </cell>
          <cell r="L2256">
            <v>64100</v>
          </cell>
          <cell r="M2256" t="str">
            <v>Jihomoravský kraj</v>
          </cell>
          <cell r="O2256" t="str">
            <v>koutnik@czechsnowboarding.cz</v>
          </cell>
          <cell r="P2256">
            <v>38831</v>
          </cell>
          <cell r="Q2256">
            <v>14592948</v>
          </cell>
          <cell r="R2256" t="str">
            <v>SnowKidz z.s.</v>
          </cell>
          <cell r="S2256" t="str">
            <v>Hlavní město Praha</v>
          </cell>
          <cell r="T2256" t="str">
            <v>SB</v>
          </cell>
        </row>
        <row r="2257">
          <cell r="D2257" t="str">
            <v>Jakub</v>
          </cell>
          <cell r="E2257" t="str">
            <v>Koutný</v>
          </cell>
          <cell r="F2257" t="str">
            <v>Muž</v>
          </cell>
          <cell r="G2257" t="str">
            <v>921030/5709</v>
          </cell>
          <cell r="H2257" t="str">
            <v>Česká republika</v>
          </cell>
          <cell r="I2257" t="str">
            <v>Balbínova</v>
          </cell>
          <cell r="J2257">
            <v>177</v>
          </cell>
          <cell r="K2257" t="str">
            <v>Olomouc - Řepčín</v>
          </cell>
          <cell r="L2257">
            <v>77900</v>
          </cell>
          <cell r="M2257" t="str">
            <v>Olomoucký kraj</v>
          </cell>
          <cell r="N2257" t="str">
            <v>4,2072E+11</v>
          </cell>
          <cell r="O2257" t="str">
            <v>koutnyjkb@gmail.com</v>
          </cell>
          <cell r="P2257">
            <v>33907</v>
          </cell>
          <cell r="Q2257">
            <v>14094208</v>
          </cell>
          <cell r="R2257" t="str">
            <v>Neregistrovaní</v>
          </cell>
          <cell r="S2257" t="str">
            <v>Olomoucký kraj</v>
          </cell>
          <cell r="T2257" t="str">
            <v>SB</v>
          </cell>
        </row>
        <row r="2258">
          <cell r="D2258" t="str">
            <v>Petr</v>
          </cell>
          <cell r="E2258" t="str">
            <v>Koutný</v>
          </cell>
          <cell r="F2258" t="str">
            <v>Muž</v>
          </cell>
          <cell r="G2258" t="str">
            <v>040726/6068</v>
          </cell>
          <cell r="H2258" t="str">
            <v>Česká republika</v>
          </cell>
          <cell r="I2258" t="str">
            <v>Nebeská</v>
          </cell>
          <cell r="K2258" t="str">
            <v>Olomouc (Česká republika)</v>
          </cell>
          <cell r="L2258" t="str">
            <v>772 00</v>
          </cell>
          <cell r="N2258" t="str">
            <v>4,20725E+11</v>
          </cell>
          <cell r="O2258" t="str">
            <v>koutna@agentura-viko.cz</v>
          </cell>
          <cell r="P2258">
            <v>38194</v>
          </cell>
          <cell r="Q2258">
            <v>15489388</v>
          </cell>
          <cell r="R2258" t="str">
            <v>SKI KLUB PETŘÍKOV, z.s.</v>
          </cell>
          <cell r="S2258" t="str">
            <v>Olomoucký kraj</v>
          </cell>
          <cell r="T2258" t="str">
            <v>SB</v>
          </cell>
        </row>
        <row r="2259">
          <cell r="D2259" t="str">
            <v>František</v>
          </cell>
          <cell r="E2259" t="str">
            <v>Kovač</v>
          </cell>
          <cell r="F2259" t="str">
            <v>Muž</v>
          </cell>
          <cell r="G2259" t="str">
            <v>040417/4925</v>
          </cell>
          <cell r="H2259" t="str">
            <v>Česká republika</v>
          </cell>
          <cell r="I2259" t="str">
            <v>Strážný</v>
          </cell>
          <cell r="K2259" t="str">
            <v>Strážný (Česká republika)</v>
          </cell>
          <cell r="L2259" t="str">
            <v>384 43</v>
          </cell>
          <cell r="O2259" t="str">
            <v>monika.k78@seznam.cz</v>
          </cell>
          <cell r="P2259">
            <v>38094</v>
          </cell>
          <cell r="Q2259">
            <v>13652553</v>
          </cell>
          <cell r="R2259" t="str">
            <v>Neregistrovaní</v>
          </cell>
          <cell r="S2259" t="str">
            <v>Jihočeský kraj</v>
          </cell>
          <cell r="T2259" t="str">
            <v>SB</v>
          </cell>
        </row>
        <row r="2260">
          <cell r="D2260" t="str">
            <v>Jakub</v>
          </cell>
          <cell r="E2260" t="str">
            <v>Kováč</v>
          </cell>
          <cell r="F2260" t="str">
            <v>Muž</v>
          </cell>
          <cell r="G2260" t="str">
            <v>900125/5725</v>
          </cell>
          <cell r="H2260" t="str">
            <v>Česká republika</v>
          </cell>
          <cell r="I2260" t="str">
            <v>Za Hřbitovem</v>
          </cell>
          <cell r="J2260">
            <v>325</v>
          </cell>
          <cell r="K2260" t="str">
            <v>Velký Újezd</v>
          </cell>
          <cell r="L2260">
            <v>78355</v>
          </cell>
          <cell r="M2260" t="str">
            <v>Olomoucký kraj</v>
          </cell>
          <cell r="O2260" t="str">
            <v>kovac@ceskysnowboarding.cz</v>
          </cell>
          <cell r="P2260">
            <v>32898</v>
          </cell>
          <cell r="Q2260">
            <v>10886740</v>
          </cell>
          <cell r="R2260" t="str">
            <v>Český snowboarding z.s.</v>
          </cell>
          <cell r="S2260" t="str">
            <v>Hlavní město Praha</v>
          </cell>
          <cell r="T2260" t="str">
            <v>SB</v>
          </cell>
        </row>
        <row r="2261">
          <cell r="D2261" t="str">
            <v>Jan</v>
          </cell>
          <cell r="E2261" t="str">
            <v>Kováč</v>
          </cell>
          <cell r="F2261" t="str">
            <v>Muž</v>
          </cell>
          <cell r="G2261" t="str">
            <v>601120/1108</v>
          </cell>
          <cell r="H2261" t="str">
            <v>Česká republika</v>
          </cell>
          <cell r="I2261" t="str">
            <v>Blatenská</v>
          </cell>
          <cell r="J2261">
            <v>4888</v>
          </cell>
          <cell r="K2261" t="str">
            <v>Chomutov</v>
          </cell>
          <cell r="L2261">
            <v>43003</v>
          </cell>
          <cell r="M2261" t="str">
            <v>Ústecký kraj</v>
          </cell>
          <cell r="O2261" t="str">
            <v>kovac@sportclub2000.eu</v>
          </cell>
          <cell r="P2261">
            <v>22240</v>
          </cell>
          <cell r="Q2261">
            <v>10425584</v>
          </cell>
          <cell r="R2261" t="str">
            <v>Sport Club 2000, z.s.</v>
          </cell>
          <cell r="S2261" t="str">
            <v>Ústecký kraj</v>
          </cell>
          <cell r="T2261" t="str">
            <v>SB</v>
          </cell>
        </row>
        <row r="2262">
          <cell r="D2262" t="str">
            <v>Kryštof</v>
          </cell>
          <cell r="E2262" t="str">
            <v>Kováč</v>
          </cell>
          <cell r="F2262" t="str">
            <v>Muž</v>
          </cell>
          <cell r="G2262" t="str">
            <v>030821/4181</v>
          </cell>
          <cell r="H2262" t="str">
            <v>Česká republika</v>
          </cell>
          <cell r="I2262" t="str">
            <v>Kellnerova</v>
          </cell>
          <cell r="J2262">
            <v>1322</v>
          </cell>
          <cell r="K2262" t="str">
            <v>Brno - Slatina</v>
          </cell>
          <cell r="L2262">
            <v>62700</v>
          </cell>
          <cell r="M2262" t="str">
            <v>Jihomoravský kraj</v>
          </cell>
          <cell r="O2262" t="str">
            <v>kovac.krystof@czechsnowboarding.cz</v>
          </cell>
          <cell r="P2262">
            <v>37854</v>
          </cell>
          <cell r="Q2262">
            <v>14609318</v>
          </cell>
          <cell r="R2262" t="str">
            <v>Český snowboarding z.s.</v>
          </cell>
          <cell r="S2262" t="str">
            <v>Hlavní město Praha</v>
          </cell>
          <cell r="T2262" t="str">
            <v>SB</v>
          </cell>
        </row>
        <row r="2263">
          <cell r="D2263" t="str">
            <v>Lukáš</v>
          </cell>
          <cell r="E2263" t="str">
            <v>Kováč</v>
          </cell>
          <cell r="F2263" t="str">
            <v>Muž</v>
          </cell>
          <cell r="G2263" t="str">
            <v>870315/5879</v>
          </cell>
          <cell r="H2263" t="str">
            <v>Česká republika</v>
          </cell>
          <cell r="I2263" t="str">
            <v>Opavská</v>
          </cell>
          <cell r="J2263">
            <v>204</v>
          </cell>
          <cell r="K2263" t="str">
            <v>Velké Hoštice</v>
          </cell>
          <cell r="L2263">
            <v>74731</v>
          </cell>
          <cell r="M2263" t="str">
            <v>Moravskoslezský kraj</v>
          </cell>
          <cell r="O2263" t="str">
            <v>lukas.kovac@czechsnowboarding.cz</v>
          </cell>
          <cell r="P2263">
            <v>31851</v>
          </cell>
          <cell r="Q2263">
            <v>14659030</v>
          </cell>
          <cell r="R2263" t="str">
            <v>Český snowboarding z.s.</v>
          </cell>
          <cell r="S2263" t="str">
            <v>Hlavní město Praha</v>
          </cell>
          <cell r="T2263" t="str">
            <v>SB</v>
          </cell>
        </row>
        <row r="2264">
          <cell r="D2264" t="str">
            <v>Stanislav</v>
          </cell>
          <cell r="E2264" t="str">
            <v>Kováčik</v>
          </cell>
          <cell r="F2264" t="str">
            <v>Muž</v>
          </cell>
          <cell r="G2264" t="str">
            <v>690823/8458</v>
          </cell>
          <cell r="H2264" t="str">
            <v>Česká republika</v>
          </cell>
          <cell r="I2264" t="str">
            <v>Vrchlického</v>
          </cell>
          <cell r="J2264">
            <v>4026</v>
          </cell>
          <cell r="K2264" t="str">
            <v>Chomutov</v>
          </cell>
          <cell r="L2264">
            <v>43003</v>
          </cell>
          <cell r="M2264" t="str">
            <v>Ústecký kraj</v>
          </cell>
          <cell r="O2264" t="str">
            <v>stanislav.kovacik@maxklinovec.club</v>
          </cell>
          <cell r="P2264">
            <v>25438</v>
          </cell>
          <cell r="Q2264">
            <v>10580279</v>
          </cell>
          <cell r="R2264" t="str">
            <v>Max Klínovec z.s.</v>
          </cell>
          <cell r="S2264" t="str">
            <v>Ústecký kraj</v>
          </cell>
          <cell r="T2264" t="str">
            <v>SB</v>
          </cell>
        </row>
        <row r="2265">
          <cell r="C2265">
            <v>774095</v>
          </cell>
          <cell r="D2265" t="str">
            <v>Stanislav</v>
          </cell>
          <cell r="E2265" t="str">
            <v>Kováčik</v>
          </cell>
          <cell r="F2265" t="str">
            <v>Muž</v>
          </cell>
          <cell r="G2265" t="str">
            <v>010802/2640</v>
          </cell>
          <cell r="H2265" t="str">
            <v>Česká republika</v>
          </cell>
          <cell r="I2265" t="str">
            <v>Vrchlického</v>
          </cell>
          <cell r="J2265">
            <v>4026</v>
          </cell>
          <cell r="K2265" t="str">
            <v>Chomutov</v>
          </cell>
          <cell r="L2265">
            <v>43003</v>
          </cell>
          <cell r="M2265" t="str">
            <v>Ústecký kraj</v>
          </cell>
          <cell r="O2265" t="str">
            <v>standa.kovacik@maxklinovec.club</v>
          </cell>
          <cell r="P2265">
            <v>37105</v>
          </cell>
          <cell r="Q2265">
            <v>10580077</v>
          </cell>
          <cell r="R2265" t="str">
            <v>Max Klínovec z.s.</v>
          </cell>
          <cell r="S2265" t="str">
            <v>Ústecký kraj</v>
          </cell>
          <cell r="T2265" t="str">
            <v>SB</v>
          </cell>
        </row>
        <row r="2266">
          <cell r="C2266">
            <v>887619</v>
          </cell>
          <cell r="D2266" t="str">
            <v>Gabriela</v>
          </cell>
          <cell r="E2266" t="str">
            <v>Kováčiková</v>
          </cell>
          <cell r="F2266" t="str">
            <v>Žena</v>
          </cell>
          <cell r="G2266" t="str">
            <v>946229/2609</v>
          </cell>
          <cell r="H2266" t="str">
            <v>Česká republika</v>
          </cell>
          <cell r="I2266" t="str">
            <v>Vrchlického</v>
          </cell>
          <cell r="J2266">
            <v>4026</v>
          </cell>
          <cell r="K2266" t="str">
            <v>Chomutov</v>
          </cell>
          <cell r="L2266">
            <v>43003</v>
          </cell>
          <cell r="M2266" t="str">
            <v>Ústecký kraj</v>
          </cell>
          <cell r="O2266" t="str">
            <v>gabriela.kovacikova@maxklinovec.club</v>
          </cell>
          <cell r="P2266">
            <v>34697</v>
          </cell>
          <cell r="Q2266">
            <v>10579976</v>
          </cell>
          <cell r="R2266" t="str">
            <v>Max Klínovec z.s.</v>
          </cell>
          <cell r="S2266" t="str">
            <v>Ústecký kraj</v>
          </cell>
          <cell r="T2266" t="str">
            <v>SB</v>
          </cell>
        </row>
        <row r="2267">
          <cell r="D2267" t="str">
            <v>Pavlína</v>
          </cell>
          <cell r="E2267" t="str">
            <v>Kováčiková</v>
          </cell>
          <cell r="F2267" t="str">
            <v>Žena</v>
          </cell>
          <cell r="G2267" t="str">
            <v>686122/1510</v>
          </cell>
          <cell r="H2267" t="str">
            <v>Česká republika</v>
          </cell>
          <cell r="I2267" t="str">
            <v>Vrchlického</v>
          </cell>
          <cell r="J2267">
            <v>4026</v>
          </cell>
          <cell r="K2267" t="str">
            <v>Chomutov</v>
          </cell>
          <cell r="L2267">
            <v>43003</v>
          </cell>
          <cell r="M2267" t="str">
            <v>Ústecký kraj</v>
          </cell>
          <cell r="O2267" t="str">
            <v>pavlina.kovacikova@maxklinovec.club</v>
          </cell>
          <cell r="P2267">
            <v>25164</v>
          </cell>
          <cell r="Q2267">
            <v>10580178</v>
          </cell>
          <cell r="R2267" t="str">
            <v>Max Klínovec z.s.</v>
          </cell>
          <cell r="S2267" t="str">
            <v>Ústecký kraj</v>
          </cell>
          <cell r="T2267" t="str">
            <v>SB</v>
          </cell>
        </row>
        <row r="2268">
          <cell r="D2268" t="str">
            <v>Jaroslava</v>
          </cell>
          <cell r="E2268" t="str">
            <v>Kováčová</v>
          </cell>
          <cell r="F2268" t="str">
            <v>Žena</v>
          </cell>
          <cell r="G2268" t="str">
            <v>635419/1316</v>
          </cell>
          <cell r="H2268" t="str">
            <v>Česká republika</v>
          </cell>
          <cell r="I2268" t="str">
            <v>Blatenská</v>
          </cell>
          <cell r="J2268">
            <v>4888</v>
          </cell>
          <cell r="K2268" t="str">
            <v>Chomutov</v>
          </cell>
          <cell r="L2268">
            <v>43003</v>
          </cell>
          <cell r="M2268" t="str">
            <v>Ústecký kraj</v>
          </cell>
          <cell r="O2268" t="str">
            <v>kovacovaj@sportclub.eu</v>
          </cell>
          <cell r="P2268">
            <v>23120</v>
          </cell>
          <cell r="Q2268">
            <v>10425685</v>
          </cell>
          <cell r="R2268" t="str">
            <v>Sport Club 2000, z.s.</v>
          </cell>
          <cell r="S2268" t="str">
            <v>Ústecký kraj</v>
          </cell>
          <cell r="T2268" t="str">
            <v>SB</v>
          </cell>
        </row>
        <row r="2269">
          <cell r="D2269" t="str">
            <v>Kateřina</v>
          </cell>
          <cell r="E2269" t="str">
            <v>Kováčová</v>
          </cell>
          <cell r="F2269" t="str">
            <v>Žena</v>
          </cell>
          <cell r="G2269" t="str">
            <v>835603/3950</v>
          </cell>
          <cell r="H2269" t="str">
            <v>Česká republika</v>
          </cell>
          <cell r="I2269" t="str">
            <v>Tábor</v>
          </cell>
          <cell r="K2269" t="str">
            <v>Brno (Česká republika)</v>
          </cell>
          <cell r="L2269">
            <v>60200</v>
          </cell>
          <cell r="O2269" t="str">
            <v>kovacova@czechsnowboarding.cz</v>
          </cell>
          <cell r="P2269">
            <v>30470</v>
          </cell>
          <cell r="Q2269">
            <v>14642862</v>
          </cell>
          <cell r="R2269" t="str">
            <v>Český snowboarding z.s.</v>
          </cell>
          <cell r="S2269" t="str">
            <v>Hlavní město Praha</v>
          </cell>
          <cell r="T2269" t="str">
            <v>SB</v>
          </cell>
        </row>
        <row r="2270">
          <cell r="C2270">
            <v>887764</v>
          </cell>
          <cell r="D2270" t="str">
            <v>Pavlína</v>
          </cell>
          <cell r="E2270" t="str">
            <v>Kováčová</v>
          </cell>
          <cell r="F2270" t="str">
            <v>Žena</v>
          </cell>
          <cell r="G2270" t="str">
            <v>886126/2663</v>
          </cell>
          <cell r="H2270" t="str">
            <v>Česká republika</v>
          </cell>
          <cell r="I2270" t="str">
            <v>Blatenská</v>
          </cell>
          <cell r="J2270">
            <v>4888</v>
          </cell>
          <cell r="K2270" t="str">
            <v>Chomutov</v>
          </cell>
          <cell r="L2270">
            <v>43003</v>
          </cell>
          <cell r="M2270" t="str">
            <v>Ústecký kraj</v>
          </cell>
          <cell r="O2270" t="str">
            <v>kovacovap@sportclub2000.eu</v>
          </cell>
          <cell r="P2270">
            <v>32473</v>
          </cell>
          <cell r="Q2270">
            <v>10425786</v>
          </cell>
          <cell r="R2270" t="str">
            <v>Sport Club 2000, z.s.</v>
          </cell>
          <cell r="S2270" t="str">
            <v>Ústecký kraj</v>
          </cell>
          <cell r="T2270" t="str">
            <v>SB</v>
          </cell>
        </row>
        <row r="2271">
          <cell r="C2271">
            <v>887765</v>
          </cell>
          <cell r="D2271" t="str">
            <v>Žaneta</v>
          </cell>
          <cell r="E2271" t="str">
            <v>Kováčová</v>
          </cell>
          <cell r="F2271" t="str">
            <v>Žena</v>
          </cell>
          <cell r="G2271" t="str">
            <v>835728/2450</v>
          </cell>
          <cell r="H2271" t="str">
            <v>Česká republika</v>
          </cell>
          <cell r="I2271" t="str">
            <v>Blatenská</v>
          </cell>
          <cell r="J2271">
            <v>4888</v>
          </cell>
          <cell r="K2271" t="str">
            <v>Chomutov</v>
          </cell>
          <cell r="L2271">
            <v>43003</v>
          </cell>
          <cell r="M2271" t="str">
            <v>Ústecký kraj</v>
          </cell>
          <cell r="O2271" t="str">
            <v>kovacovaz@sportclub2000.eu</v>
          </cell>
          <cell r="P2271">
            <v>30525</v>
          </cell>
          <cell r="Q2271">
            <v>10425887</v>
          </cell>
          <cell r="R2271" t="str">
            <v>Sport Club 2000, z.s.</v>
          </cell>
          <cell r="S2271" t="str">
            <v>Ústecký kraj</v>
          </cell>
          <cell r="T2271" t="str">
            <v>SB</v>
          </cell>
        </row>
        <row r="2272">
          <cell r="D2272" t="str">
            <v>Šimon</v>
          </cell>
          <cell r="E2272" t="str">
            <v>Koval</v>
          </cell>
          <cell r="F2272" t="str">
            <v>Muž</v>
          </cell>
          <cell r="G2272" t="str">
            <v>090704/3544</v>
          </cell>
          <cell r="H2272" t="str">
            <v>Česká republika</v>
          </cell>
          <cell r="I2272" t="str">
            <v>Českobrotská</v>
          </cell>
          <cell r="K2272" t="str">
            <v>Ostrava (Česká republika)</v>
          </cell>
          <cell r="L2272">
            <v>70030</v>
          </cell>
          <cell r="N2272" t="str">
            <v>4,20731E+11</v>
          </cell>
          <cell r="O2272" t="str">
            <v>simon.koval@czechsnowboarding.cz</v>
          </cell>
          <cell r="P2272">
            <v>39998</v>
          </cell>
          <cell r="Q2272">
            <v>14710358</v>
          </cell>
          <cell r="R2272" t="str">
            <v>Český snowboarding z.s.</v>
          </cell>
          <cell r="S2272" t="str">
            <v>Hlavní město Praha</v>
          </cell>
          <cell r="T2272" t="str">
            <v>SB</v>
          </cell>
        </row>
        <row r="2273">
          <cell r="D2273" t="str">
            <v>Lucie</v>
          </cell>
          <cell r="E2273" t="str">
            <v>Kovandová</v>
          </cell>
          <cell r="F2273" t="str">
            <v>Žena</v>
          </cell>
          <cell r="G2273" t="str">
            <v>925319/0155</v>
          </cell>
          <cell r="H2273" t="str">
            <v>Česká republika</v>
          </cell>
          <cell r="I2273" t="str">
            <v>Holandská</v>
          </cell>
          <cell r="K2273" t="str">
            <v>Pardubice (Česká republika)</v>
          </cell>
          <cell r="L2273">
            <v>53301</v>
          </cell>
          <cell r="O2273" t="str">
            <v>kovandova.lucka@email.cz</v>
          </cell>
          <cell r="P2273">
            <v>33682</v>
          </cell>
          <cell r="Q2273">
            <v>13395909</v>
          </cell>
          <cell r="R2273" t="str">
            <v>Český snowboarding z.s.</v>
          </cell>
          <cell r="S2273" t="str">
            <v>Hlavní město Praha</v>
          </cell>
          <cell r="T2273" t="str">
            <v>SB</v>
          </cell>
        </row>
        <row r="2274">
          <cell r="D2274" t="str">
            <v>Petr</v>
          </cell>
          <cell r="E2274" t="str">
            <v>Kovařík</v>
          </cell>
          <cell r="F2274" t="str">
            <v>Muž</v>
          </cell>
          <cell r="G2274" t="str">
            <v>810927/7462</v>
          </cell>
          <cell r="H2274" t="str">
            <v>Česká republika</v>
          </cell>
          <cell r="I2274" t="str">
            <v>Vaníčkova</v>
          </cell>
          <cell r="J2274">
            <v>315</v>
          </cell>
          <cell r="K2274" t="str">
            <v>Praha - Břevnov</v>
          </cell>
          <cell r="L2274">
            <v>16900</v>
          </cell>
          <cell r="M2274" t="str">
            <v>Hlavní město Praha</v>
          </cell>
          <cell r="O2274" t="str">
            <v>kovarik@ceskysnowboarding.cz</v>
          </cell>
          <cell r="P2274">
            <v>29856</v>
          </cell>
          <cell r="Q2274">
            <v>10734570</v>
          </cell>
          <cell r="R2274" t="str">
            <v>Český snowboarding z.s.</v>
          </cell>
          <cell r="S2274" t="str">
            <v>Hlavní město Praha</v>
          </cell>
          <cell r="T2274" t="str">
            <v>SB</v>
          </cell>
        </row>
        <row r="2275">
          <cell r="D2275" t="str">
            <v>tomáš</v>
          </cell>
          <cell r="E2275" t="str">
            <v>Kovařík</v>
          </cell>
          <cell r="F2275" t="str">
            <v>Muž</v>
          </cell>
          <cell r="G2275" t="str">
            <v>870504/2687</v>
          </cell>
          <cell r="H2275" t="str">
            <v>Česká republika</v>
          </cell>
          <cell r="I2275" t="str">
            <v>Hasova</v>
          </cell>
          <cell r="J2275">
            <v>3091</v>
          </cell>
          <cell r="K2275" t="str">
            <v>Praha - Modřany</v>
          </cell>
          <cell r="L2275">
            <v>14300</v>
          </cell>
          <cell r="M2275" t="str">
            <v>Hlavní město Praha</v>
          </cell>
          <cell r="O2275" t="str">
            <v>kovarik@ceskysnowboarding.cz</v>
          </cell>
          <cell r="P2275">
            <v>31901</v>
          </cell>
          <cell r="Q2275">
            <v>10415682</v>
          </cell>
          <cell r="R2275" t="str">
            <v>Český snowboarding z.s.</v>
          </cell>
          <cell r="S2275" t="str">
            <v>Hlavní město Praha</v>
          </cell>
          <cell r="T2275" t="str">
            <v>SB</v>
          </cell>
        </row>
        <row r="2276">
          <cell r="D2276" t="str">
            <v>Barbora</v>
          </cell>
          <cell r="E2276" t="str">
            <v>Kovářová</v>
          </cell>
          <cell r="F2276" t="str">
            <v>Žena</v>
          </cell>
          <cell r="G2276" t="str">
            <v>085908/5656</v>
          </cell>
          <cell r="H2276" t="str">
            <v>Česká republika</v>
          </cell>
          <cell r="I2276" t="str">
            <v>Lhota Netřeba</v>
          </cell>
          <cell r="J2276">
            <v>14</v>
          </cell>
          <cell r="K2276" t="str">
            <v>Podbřezí - Lhota Netřeba</v>
          </cell>
          <cell r="L2276">
            <v>51801</v>
          </cell>
          <cell r="M2276" t="str">
            <v>Královéhradecký kraj</v>
          </cell>
          <cell r="O2276" t="str">
            <v>kovarova.lhota@seznam.cz</v>
          </cell>
          <cell r="P2276">
            <v>39699</v>
          </cell>
          <cell r="Q2276">
            <v>14029338</v>
          </cell>
          <cell r="R2276" t="str">
            <v>Veřejná lyžařská škola Dobruška, z.s.</v>
          </cell>
          <cell r="S2276" t="str">
            <v>Královéhradecký kraj</v>
          </cell>
          <cell r="T2276" t="str">
            <v>SB</v>
          </cell>
        </row>
        <row r="2277">
          <cell r="D2277" t="str">
            <v>Denisa</v>
          </cell>
          <cell r="E2277" t="str">
            <v>Kovářová</v>
          </cell>
          <cell r="F2277" t="str">
            <v>Žena</v>
          </cell>
          <cell r="G2277" t="str">
            <v>855721/1817</v>
          </cell>
          <cell r="H2277" t="str">
            <v>Česká republika</v>
          </cell>
          <cell r="I2277" t="str">
            <v>Květinková</v>
          </cell>
          <cell r="J2277">
            <v>348</v>
          </cell>
          <cell r="K2277" t="str">
            <v>Praha - Žižkov</v>
          </cell>
          <cell r="L2277">
            <v>13000</v>
          </cell>
          <cell r="M2277" t="str">
            <v>Hlavní město Praha</v>
          </cell>
          <cell r="O2277" t="str">
            <v>kovarova@ceskysnowboarding.cz</v>
          </cell>
          <cell r="P2277">
            <v>31249</v>
          </cell>
          <cell r="Q2277">
            <v>10754576</v>
          </cell>
          <cell r="R2277" t="str">
            <v>Český snowboarding z.s.</v>
          </cell>
          <cell r="S2277" t="str">
            <v>Hlavní město Praha</v>
          </cell>
          <cell r="T2277" t="str">
            <v>SB</v>
          </cell>
        </row>
        <row r="2278">
          <cell r="D2278" t="str">
            <v>Tereza</v>
          </cell>
          <cell r="E2278" t="str">
            <v>Kovářová</v>
          </cell>
          <cell r="F2278" t="str">
            <v>Žena</v>
          </cell>
          <cell r="G2278" t="str">
            <v>855519/4549</v>
          </cell>
          <cell r="H2278" t="str">
            <v>Česká republika</v>
          </cell>
          <cell r="I2278" t="str">
            <v>Slušovská</v>
          </cell>
          <cell r="J2278">
            <v>6</v>
          </cell>
          <cell r="K2278" t="str">
            <v>Vizovice</v>
          </cell>
          <cell r="L2278">
            <v>76312</v>
          </cell>
          <cell r="M2278" t="str">
            <v>Zlínský kraj</v>
          </cell>
          <cell r="O2278" t="str">
            <v>terez.kovarova@gmail.com</v>
          </cell>
          <cell r="P2278">
            <v>31186</v>
          </cell>
          <cell r="Q2278">
            <v>14907994</v>
          </cell>
          <cell r="R2278" t="str">
            <v>SnowKidz z.s.</v>
          </cell>
          <cell r="S2278" t="str">
            <v>Hlavní město Praha</v>
          </cell>
          <cell r="T2278" t="str">
            <v>SB</v>
          </cell>
        </row>
        <row r="2279">
          <cell r="D2279" t="str">
            <v>Zdeňka</v>
          </cell>
          <cell r="E2279" t="str">
            <v>Kovářová</v>
          </cell>
          <cell r="F2279" t="str">
            <v>Žena</v>
          </cell>
          <cell r="G2279" t="str">
            <v>735904/1987</v>
          </cell>
          <cell r="H2279" t="str">
            <v>Česká republika</v>
          </cell>
          <cell r="I2279" t="str">
            <v>Na bělidle</v>
          </cell>
          <cell r="J2279">
            <v>999</v>
          </cell>
          <cell r="K2279" t="str">
            <v>Praha - Smíchov</v>
          </cell>
          <cell r="L2279">
            <v>15000</v>
          </cell>
          <cell r="M2279" t="str">
            <v>Hlavní město Praha</v>
          </cell>
          <cell r="O2279" t="str">
            <v>marta.kov@email.cz</v>
          </cell>
          <cell r="P2279">
            <v>26911</v>
          </cell>
          <cell r="Q2279">
            <v>12994771</v>
          </cell>
          <cell r="R2279" t="str">
            <v>Český snowboarding z.s.</v>
          </cell>
          <cell r="S2279" t="str">
            <v>Hlavní město Praha</v>
          </cell>
          <cell r="T2279" t="str">
            <v>SB</v>
          </cell>
        </row>
        <row r="2280">
          <cell r="D2280" t="str">
            <v>Jan</v>
          </cell>
          <cell r="E2280" t="str">
            <v>Kovařovic</v>
          </cell>
          <cell r="F2280" t="str">
            <v>Muž</v>
          </cell>
          <cell r="G2280" t="str">
            <v>900527/3266</v>
          </cell>
          <cell r="H2280" t="str">
            <v>Česká republika</v>
          </cell>
          <cell r="I2280" t="str">
            <v>Třebechovická</v>
          </cell>
          <cell r="J2280">
            <v>825</v>
          </cell>
          <cell r="K2280" t="str">
            <v>Hradec Králové - Slezské Předměstí</v>
          </cell>
          <cell r="L2280">
            <v>50003</v>
          </cell>
          <cell r="M2280" t="str">
            <v>Královéhradecký kraj</v>
          </cell>
          <cell r="O2280" t="str">
            <v>kovarovic@ceskysnowboarding.cz</v>
          </cell>
          <cell r="P2280">
            <v>33020</v>
          </cell>
          <cell r="Q2280">
            <v>10888053</v>
          </cell>
          <cell r="R2280" t="str">
            <v>Český snowboarding z.s.</v>
          </cell>
          <cell r="S2280" t="str">
            <v>Hlavní město Praha</v>
          </cell>
          <cell r="T2280" t="str">
            <v>SB</v>
          </cell>
        </row>
        <row r="2281">
          <cell r="D2281" t="str">
            <v>Adam</v>
          </cell>
          <cell r="E2281" t="str">
            <v>Kowalezyk</v>
          </cell>
          <cell r="F2281" t="str">
            <v>Muž</v>
          </cell>
          <cell r="G2281" t="str">
            <v>860730/5608</v>
          </cell>
          <cell r="H2281" t="str">
            <v>Česká republika</v>
          </cell>
          <cell r="I2281" t="str">
            <v>Hybešova</v>
          </cell>
          <cell r="J2281">
            <v>278</v>
          </cell>
          <cell r="K2281" t="str">
            <v>Brno - Staré Brno</v>
          </cell>
          <cell r="L2281">
            <v>60200</v>
          </cell>
          <cell r="M2281" t="str">
            <v>Jihomoravský kraj</v>
          </cell>
          <cell r="O2281" t="str">
            <v>kowalezyk.adam@czechsnowboarding.cz</v>
          </cell>
          <cell r="P2281">
            <v>31623</v>
          </cell>
          <cell r="Q2281">
            <v>14608712</v>
          </cell>
          <cell r="R2281" t="str">
            <v>Český snowboarding z.s.</v>
          </cell>
          <cell r="S2281" t="str">
            <v>Hlavní město Praha</v>
          </cell>
          <cell r="T2281" t="str">
            <v>SB</v>
          </cell>
        </row>
        <row r="2282">
          <cell r="D2282" t="str">
            <v>Ondřej</v>
          </cell>
          <cell r="E2282" t="str">
            <v>Koza</v>
          </cell>
          <cell r="F2282" t="str">
            <v>Muž</v>
          </cell>
          <cell r="G2282" t="str">
            <v>070527/0368</v>
          </cell>
          <cell r="H2282" t="str">
            <v>Česká republika</v>
          </cell>
          <cell r="I2282" t="str">
            <v>28.října</v>
          </cell>
          <cell r="K2282" t="str">
            <v>Frýdek Místek (Česká republika)</v>
          </cell>
          <cell r="L2282">
            <v>73942</v>
          </cell>
          <cell r="O2282" t="str">
            <v>ondrej.koza@czechsnowboarding.cz</v>
          </cell>
          <cell r="P2282">
            <v>39229</v>
          </cell>
          <cell r="Q2282">
            <v>14684995</v>
          </cell>
          <cell r="R2282" t="str">
            <v>Český snowboarding z.s.</v>
          </cell>
          <cell r="S2282" t="str">
            <v>Hlavní město Praha</v>
          </cell>
          <cell r="T2282" t="str">
            <v>SB</v>
          </cell>
        </row>
        <row r="2283">
          <cell r="D2283" t="str">
            <v>Josef</v>
          </cell>
          <cell r="E2283" t="str">
            <v>Kozák</v>
          </cell>
          <cell r="F2283" t="str">
            <v>Muž</v>
          </cell>
          <cell r="G2283" t="str">
            <v>810827/3316</v>
          </cell>
          <cell r="H2283" t="str">
            <v>Česká republika</v>
          </cell>
          <cell r="I2283" t="str">
            <v>Střížovice</v>
          </cell>
          <cell r="J2283">
            <v>15</v>
          </cell>
          <cell r="K2283" t="str">
            <v>Pěnčín - Střížovice</v>
          </cell>
          <cell r="L2283">
            <v>46345</v>
          </cell>
          <cell r="M2283" t="str">
            <v>Liberecký kraj</v>
          </cell>
          <cell r="O2283" t="str">
            <v>klturnov@klturnov.ab50</v>
          </cell>
          <cell r="P2283">
            <v>29825</v>
          </cell>
          <cell r="Q2283">
            <v>11061542</v>
          </cell>
          <cell r="R2283" t="str">
            <v>Neregistrovaní</v>
          </cell>
          <cell r="S2283" t="str">
            <v>Liberecký kraj</v>
          </cell>
          <cell r="T2283" t="str">
            <v>SB</v>
          </cell>
        </row>
        <row r="2284">
          <cell r="D2284" t="str">
            <v>Ondřej</v>
          </cell>
          <cell r="E2284" t="str">
            <v>Kozák</v>
          </cell>
          <cell r="F2284" t="str">
            <v>Muž</v>
          </cell>
          <cell r="G2284" t="str">
            <v>870820/1326</v>
          </cell>
          <cell r="H2284" t="str">
            <v>Česká republika</v>
          </cell>
          <cell r="I2284" t="str">
            <v>Topinkova</v>
          </cell>
          <cell r="J2284">
            <v>800</v>
          </cell>
          <cell r="K2284" t="str">
            <v>Rakovník II</v>
          </cell>
          <cell r="L2284">
            <v>26901</v>
          </cell>
          <cell r="M2284" t="str">
            <v>Středočeský kraj</v>
          </cell>
          <cell r="O2284" t="str">
            <v>kozak@ceskysnowboarding.cz</v>
          </cell>
          <cell r="P2284">
            <v>32009</v>
          </cell>
          <cell r="Q2284">
            <v>10878353</v>
          </cell>
          <cell r="R2284" t="str">
            <v>Český snowboarding z.s.</v>
          </cell>
          <cell r="S2284" t="str">
            <v>Hlavní město Praha</v>
          </cell>
          <cell r="T2284" t="str">
            <v>SB</v>
          </cell>
        </row>
        <row r="2285">
          <cell r="D2285" t="str">
            <v>Pavel</v>
          </cell>
          <cell r="E2285" t="str">
            <v>Kozák</v>
          </cell>
          <cell r="F2285" t="str">
            <v>Muž</v>
          </cell>
          <cell r="G2285" t="str">
            <v>971230/5537</v>
          </cell>
          <cell r="H2285" t="str">
            <v>Česká republika</v>
          </cell>
          <cell r="I2285" t="str">
            <v>Výškovická</v>
          </cell>
          <cell r="J2285">
            <v>484</v>
          </cell>
          <cell r="K2285" t="str">
            <v>Ostrava - Výškovice</v>
          </cell>
          <cell r="L2285">
            <v>70030</v>
          </cell>
          <cell r="M2285" t="str">
            <v>Moravskoslezský kraj</v>
          </cell>
          <cell r="O2285" t="str">
            <v>pavel.kozak@czechsnowboarding.cz</v>
          </cell>
          <cell r="P2285">
            <v>35794</v>
          </cell>
          <cell r="Q2285">
            <v>14698133</v>
          </cell>
          <cell r="R2285" t="str">
            <v>Český snowboarding z.s.</v>
          </cell>
          <cell r="S2285" t="str">
            <v>Hlavní město Praha</v>
          </cell>
          <cell r="T2285" t="str">
            <v>SB</v>
          </cell>
        </row>
        <row r="2286">
          <cell r="C2286">
            <v>888851</v>
          </cell>
          <cell r="D2286" t="str">
            <v>Adéla</v>
          </cell>
          <cell r="E2286" t="str">
            <v>Kozelská</v>
          </cell>
          <cell r="F2286" t="str">
            <v>Žena</v>
          </cell>
          <cell r="G2286" t="str">
            <v>086208/1891</v>
          </cell>
          <cell r="H2286" t="str">
            <v>Česká republika</v>
          </cell>
          <cell r="I2286" t="str">
            <v>Rozvojová</v>
          </cell>
          <cell r="K2286" t="str">
            <v>Ostrava (Česká republika)</v>
          </cell>
          <cell r="L2286">
            <v>70800</v>
          </cell>
          <cell r="O2286" t="str">
            <v>aligator4653@gmail.com</v>
          </cell>
          <cell r="P2286">
            <v>39790</v>
          </cell>
          <cell r="Q2286">
            <v>13632244</v>
          </cell>
          <cell r="R2286" t="str">
            <v>Lítací jelen z.s.</v>
          </cell>
          <cell r="S2286" t="str">
            <v>Moravskoslezský kraj</v>
          </cell>
          <cell r="T2286" t="str">
            <v>SB</v>
          </cell>
        </row>
        <row r="2287">
          <cell r="D2287" t="str">
            <v>Denisa</v>
          </cell>
          <cell r="E2287" t="str">
            <v>Kozelská</v>
          </cell>
          <cell r="F2287" t="str">
            <v>Žena</v>
          </cell>
          <cell r="G2287" t="str">
            <v>065718/3681</v>
          </cell>
          <cell r="H2287" t="str">
            <v>Česká republika</v>
          </cell>
          <cell r="I2287" t="str">
            <v>M.Fialy</v>
          </cell>
          <cell r="K2287" t="str">
            <v>Ostrava (Česká republika)</v>
          </cell>
          <cell r="L2287">
            <v>70200</v>
          </cell>
          <cell r="N2287" t="str">
            <v>4,20733E+11</v>
          </cell>
          <cell r="O2287" t="str">
            <v>denisa.kozelska@czechsnowboarding.cz</v>
          </cell>
          <cell r="P2287">
            <v>38916</v>
          </cell>
          <cell r="Q2287">
            <v>14716725</v>
          </cell>
          <cell r="R2287" t="str">
            <v>Český snowboarding z.s.</v>
          </cell>
          <cell r="S2287" t="str">
            <v>Hlavní město Praha</v>
          </cell>
          <cell r="T2287" t="str">
            <v>SB</v>
          </cell>
        </row>
        <row r="2288">
          <cell r="C2288">
            <v>888861</v>
          </cell>
          <cell r="D2288" t="str">
            <v>Ivana</v>
          </cell>
          <cell r="E2288" t="str">
            <v>Kozelská</v>
          </cell>
          <cell r="F2288" t="str">
            <v>Žena</v>
          </cell>
          <cell r="G2288" t="str">
            <v>086208/1902</v>
          </cell>
          <cell r="H2288" t="str">
            <v>Česká republika</v>
          </cell>
          <cell r="I2288" t="str">
            <v>Rozvojová</v>
          </cell>
          <cell r="K2288" t="str">
            <v>Ostrava (Česká republika)</v>
          </cell>
          <cell r="L2288">
            <v>70800</v>
          </cell>
          <cell r="O2288" t="str">
            <v>aligator4653@gmail.com</v>
          </cell>
          <cell r="P2288">
            <v>39790</v>
          </cell>
          <cell r="Q2288">
            <v>13632345</v>
          </cell>
          <cell r="R2288" t="str">
            <v>Lítací jelen z.s.</v>
          </cell>
          <cell r="S2288" t="str">
            <v>Moravskoslezský kraj</v>
          </cell>
          <cell r="T2288" t="str">
            <v>SB</v>
          </cell>
        </row>
        <row r="2289">
          <cell r="D2289" t="str">
            <v>Daniel</v>
          </cell>
          <cell r="E2289" t="str">
            <v>Kozelský</v>
          </cell>
          <cell r="F2289" t="str">
            <v>Muž</v>
          </cell>
          <cell r="G2289" t="str">
            <v>060410/3379</v>
          </cell>
          <cell r="H2289" t="str">
            <v>Česká republika</v>
          </cell>
          <cell r="I2289" t="str">
            <v>Za Humny</v>
          </cell>
          <cell r="J2289">
            <v>94</v>
          </cell>
          <cell r="K2289" t="str">
            <v>Velká Polom</v>
          </cell>
          <cell r="L2289">
            <v>74764</v>
          </cell>
          <cell r="M2289" t="str">
            <v>Moravskoslezský kraj</v>
          </cell>
          <cell r="N2289" t="str">
            <v>4,20775E+11</v>
          </cell>
          <cell r="O2289" t="str">
            <v>daniel.kozelsky@czechsnowboarding.cz</v>
          </cell>
          <cell r="P2289">
            <v>38817</v>
          </cell>
          <cell r="Q2289">
            <v>14702678</v>
          </cell>
          <cell r="R2289" t="str">
            <v>Český snowboarding z.s.</v>
          </cell>
          <cell r="S2289" t="str">
            <v>Hlavní město Praha</v>
          </cell>
          <cell r="T2289" t="str">
            <v>SB</v>
          </cell>
        </row>
        <row r="2290">
          <cell r="C2290">
            <v>775699</v>
          </cell>
          <cell r="D2290" t="str">
            <v>Radek</v>
          </cell>
          <cell r="E2290" t="str">
            <v>Kozelský</v>
          </cell>
          <cell r="F2290" t="str">
            <v>Muž</v>
          </cell>
          <cell r="G2290" t="str">
            <v>720114/5589</v>
          </cell>
          <cell r="H2290" t="str">
            <v>Česká republika</v>
          </cell>
          <cell r="I2290" t="str">
            <v>Rozvojová</v>
          </cell>
          <cell r="J2290">
            <v>5393</v>
          </cell>
          <cell r="K2290" t="str">
            <v>Ostrava - Třebovice</v>
          </cell>
          <cell r="L2290">
            <v>72200</v>
          </cell>
          <cell r="M2290" t="str">
            <v>Moravskoslezský kraj</v>
          </cell>
          <cell r="O2290" t="str">
            <v>aligator4653@gmail.com</v>
          </cell>
          <cell r="P2290">
            <v>26312</v>
          </cell>
          <cell r="Q2290">
            <v>15679247</v>
          </cell>
          <cell r="R2290" t="str">
            <v>Lítací jelen z.s.</v>
          </cell>
          <cell r="S2290" t="str">
            <v>Moravskoslezský kraj</v>
          </cell>
          <cell r="T2290" t="str">
            <v>SB</v>
          </cell>
        </row>
        <row r="2291">
          <cell r="D2291" t="str">
            <v>Petr</v>
          </cell>
          <cell r="E2291" t="str">
            <v>Kozl</v>
          </cell>
          <cell r="F2291" t="str">
            <v>Muž</v>
          </cell>
          <cell r="G2291" t="str">
            <v>831125/4182</v>
          </cell>
          <cell r="H2291" t="str">
            <v>Česká republika</v>
          </cell>
          <cell r="I2291" t="str">
            <v>U Lipek</v>
          </cell>
          <cell r="J2291">
            <v>618</v>
          </cell>
          <cell r="K2291" t="str">
            <v>Jablonné nad Orlicí</v>
          </cell>
          <cell r="L2291">
            <v>56164</v>
          </cell>
          <cell r="M2291" t="str">
            <v>Pardubický kraj</v>
          </cell>
          <cell r="O2291" t="str">
            <v>kozlvceskysnowboarding.cz</v>
          </cell>
          <cell r="P2291">
            <v>30645</v>
          </cell>
          <cell r="Q2291">
            <v>10868754</v>
          </cell>
          <cell r="R2291" t="str">
            <v>Český snowboarding z.s.</v>
          </cell>
          <cell r="S2291" t="str">
            <v>Hlavní město Praha</v>
          </cell>
          <cell r="T2291" t="str">
            <v>SB</v>
          </cell>
        </row>
        <row r="2292">
          <cell r="D2292" t="str">
            <v>Jaroslav</v>
          </cell>
          <cell r="E2292" t="str">
            <v>Kozlík</v>
          </cell>
          <cell r="F2292" t="str">
            <v>Muž</v>
          </cell>
          <cell r="G2292" t="str">
            <v>701222/2745</v>
          </cell>
          <cell r="H2292" t="str">
            <v>Česká republika</v>
          </cell>
          <cell r="I2292" t="str">
            <v>Kosmova</v>
          </cell>
          <cell r="J2292">
            <v>2754</v>
          </cell>
          <cell r="K2292" t="str">
            <v>Louny</v>
          </cell>
          <cell r="L2292">
            <v>44001</v>
          </cell>
          <cell r="M2292" t="str">
            <v>Ústecký kraj</v>
          </cell>
          <cell r="O2292" t="str">
            <v>jaroslavkozlik@ceskysnowboarding.cz</v>
          </cell>
          <cell r="P2292">
            <v>25924</v>
          </cell>
          <cell r="Q2292">
            <v>12982950</v>
          </cell>
          <cell r="R2292" t="str">
            <v>Český snowboarding z.s.</v>
          </cell>
          <cell r="S2292" t="str">
            <v>Hlavní město Praha</v>
          </cell>
          <cell r="T2292" t="str">
            <v>SB</v>
          </cell>
        </row>
        <row r="2293">
          <cell r="C2293">
            <v>776102</v>
          </cell>
          <cell r="D2293" t="str">
            <v>Filip</v>
          </cell>
          <cell r="E2293" t="str">
            <v>Krahulec</v>
          </cell>
          <cell r="F2293" t="str">
            <v>Muž</v>
          </cell>
          <cell r="G2293" t="str">
            <v>090306/3546</v>
          </cell>
          <cell r="H2293" t="str">
            <v>Česká republika</v>
          </cell>
          <cell r="I2293" t="str">
            <v>Varenská</v>
          </cell>
          <cell r="K2293" t="str">
            <v>Ostrava (Česká republika)</v>
          </cell>
          <cell r="L2293">
            <v>70030</v>
          </cell>
          <cell r="N2293" t="str">
            <v>4,20778E+11</v>
          </cell>
          <cell r="O2293" t="str">
            <v>filip.krahulec@czechsnowboarding.cz</v>
          </cell>
          <cell r="P2293">
            <v>39878</v>
          </cell>
          <cell r="Q2293">
            <v>14701466</v>
          </cell>
          <cell r="R2293" t="str">
            <v>Český snowboarding z.s.</v>
          </cell>
          <cell r="S2293" t="str">
            <v>Hlavní město Praha</v>
          </cell>
          <cell r="T2293" t="str">
            <v>SB</v>
          </cell>
        </row>
        <row r="2294">
          <cell r="D2294" t="str">
            <v>Martina</v>
          </cell>
          <cell r="E2294" t="str">
            <v>Krahulová</v>
          </cell>
          <cell r="F2294" t="str">
            <v>Žena</v>
          </cell>
          <cell r="G2294" t="str">
            <v>765405/2494</v>
          </cell>
          <cell r="H2294" t="str">
            <v>Česká republika</v>
          </cell>
          <cell r="I2294" t="str">
            <v>Mírové nam.</v>
          </cell>
          <cell r="K2294" t="str">
            <v>Kadaň (Česká republika)</v>
          </cell>
          <cell r="L2294">
            <v>43102</v>
          </cell>
          <cell r="O2294" t="str">
            <v>martina.krahulova@maxklinovec.club</v>
          </cell>
          <cell r="P2294">
            <v>27855</v>
          </cell>
          <cell r="Q2294">
            <v>10579269</v>
          </cell>
          <cell r="R2294" t="str">
            <v>Max Klínovec z.s.</v>
          </cell>
          <cell r="S2294" t="str">
            <v>Ústecký kraj</v>
          </cell>
          <cell r="T2294" t="str">
            <v>SB</v>
          </cell>
        </row>
        <row r="2295">
          <cell r="D2295" t="str">
            <v>Soňa</v>
          </cell>
          <cell r="E2295" t="str">
            <v>Krajcarová</v>
          </cell>
          <cell r="F2295" t="str">
            <v>Žena</v>
          </cell>
          <cell r="G2295" t="str">
            <v>955427/4213</v>
          </cell>
          <cell r="H2295" t="str">
            <v>Česká republika</v>
          </cell>
          <cell r="I2295" t="str">
            <v>U Včelína</v>
          </cell>
          <cell r="J2295">
            <v>1613</v>
          </cell>
          <cell r="K2295" t="str">
            <v>Bystřice pod Hostýnem</v>
          </cell>
          <cell r="L2295">
            <v>76861</v>
          </cell>
          <cell r="M2295" t="str">
            <v>Zlínský kraj</v>
          </cell>
          <cell r="O2295" t="str">
            <v>krajcarova@centrum.cz</v>
          </cell>
          <cell r="P2295">
            <v>34816</v>
          </cell>
          <cell r="Q2295">
            <v>14630839</v>
          </cell>
          <cell r="R2295" t="str">
            <v>Český snowboarding z.s.</v>
          </cell>
          <cell r="S2295" t="str">
            <v>Hlavní město Praha</v>
          </cell>
          <cell r="T2295" t="str">
            <v>SB</v>
          </cell>
        </row>
        <row r="2296">
          <cell r="D2296" t="str">
            <v>Josef</v>
          </cell>
          <cell r="E2296" t="str">
            <v>Krajíc</v>
          </cell>
          <cell r="F2296" t="str">
            <v>Muž</v>
          </cell>
          <cell r="G2296" t="str">
            <v>080723/1777</v>
          </cell>
          <cell r="H2296" t="str">
            <v>Česká republika</v>
          </cell>
          <cell r="I2296" t="str">
            <v>Děpoltovice</v>
          </cell>
          <cell r="K2296" t="str">
            <v>Nová Role (Česká republika)</v>
          </cell>
          <cell r="L2296">
            <v>36225</v>
          </cell>
          <cell r="O2296" t="str">
            <v>dana.zeman@seznam.cz</v>
          </cell>
          <cell r="P2296">
            <v>39652</v>
          </cell>
          <cell r="Q2296">
            <v>16263974</v>
          </cell>
          <cell r="R2296" t="str">
            <v>Klub Krušných hor, z.s.</v>
          </cell>
          <cell r="S2296" t="str">
            <v>Karlovarský kraj</v>
          </cell>
          <cell r="T2296" t="str">
            <v>SB</v>
          </cell>
        </row>
        <row r="2297">
          <cell r="D2297" t="str">
            <v>Jana</v>
          </cell>
          <cell r="E2297" t="str">
            <v>Krajná</v>
          </cell>
          <cell r="F2297" t="str">
            <v>Žena</v>
          </cell>
          <cell r="G2297" t="str">
            <v>025613/4274</v>
          </cell>
          <cell r="H2297" t="str">
            <v>Česká republika</v>
          </cell>
          <cell r="I2297" t="str">
            <v>Bayerova</v>
          </cell>
          <cell r="K2297" t="str">
            <v>Brno (Česká republika)</v>
          </cell>
          <cell r="L2297">
            <v>60200</v>
          </cell>
          <cell r="O2297" t="str">
            <v>jana.krajna@seznam.cz</v>
          </cell>
          <cell r="P2297">
            <v>37420</v>
          </cell>
          <cell r="Q2297">
            <v>13653664</v>
          </cell>
          <cell r="R2297" t="str">
            <v>Snow Rockets, z.s.</v>
          </cell>
          <cell r="S2297" t="str">
            <v>Plzeňský kraj</v>
          </cell>
          <cell r="T2297" t="str">
            <v>SB</v>
          </cell>
        </row>
        <row r="2298">
          <cell r="D2298" t="str">
            <v>Marie</v>
          </cell>
          <cell r="E2298" t="str">
            <v>Krajníková</v>
          </cell>
          <cell r="F2298" t="str">
            <v>Žena</v>
          </cell>
          <cell r="G2298" t="str">
            <v>885517/2667</v>
          </cell>
          <cell r="H2298" t="str">
            <v>Česká republika</v>
          </cell>
          <cell r="I2298" t="str">
            <v>Palachova</v>
          </cell>
          <cell r="J2298">
            <v>2762</v>
          </cell>
          <cell r="K2298" t="str">
            <v>Chomutov</v>
          </cell>
          <cell r="L2298">
            <v>43003</v>
          </cell>
          <cell r="M2298" t="str">
            <v>Ústecký kraj</v>
          </cell>
          <cell r="O2298" t="str">
            <v>krajnikova@ceskysnowboarding.cz</v>
          </cell>
          <cell r="P2298">
            <v>32280</v>
          </cell>
          <cell r="Q2298">
            <v>10743563</v>
          </cell>
          <cell r="R2298" t="str">
            <v>Český snowboarding z.s.</v>
          </cell>
          <cell r="S2298" t="str">
            <v>Hlavní město Praha</v>
          </cell>
          <cell r="T2298" t="str">
            <v>SB</v>
          </cell>
        </row>
        <row r="2299">
          <cell r="D2299" t="str">
            <v>Petr</v>
          </cell>
          <cell r="E2299" t="str">
            <v>Krakowczyk</v>
          </cell>
          <cell r="F2299" t="str">
            <v>Muž</v>
          </cell>
          <cell r="G2299" t="str">
            <v>910205/5589</v>
          </cell>
          <cell r="H2299" t="str">
            <v>Česká republika</v>
          </cell>
          <cell r="I2299" t="str">
            <v>Fibichova</v>
          </cell>
          <cell r="J2299">
            <v>227</v>
          </cell>
          <cell r="K2299" t="str">
            <v>Havířov - Město</v>
          </cell>
          <cell r="L2299">
            <v>73601</v>
          </cell>
          <cell r="M2299" t="str">
            <v>Moravskoslezský kraj</v>
          </cell>
          <cell r="O2299" t="str">
            <v>krakowczyk@ceskysnowboarding.cz</v>
          </cell>
          <cell r="P2299">
            <v>33274</v>
          </cell>
          <cell r="Q2299">
            <v>10892194</v>
          </cell>
          <cell r="R2299" t="str">
            <v>Český snowboarding z.s.</v>
          </cell>
          <cell r="S2299" t="str">
            <v>Hlavní město Praha</v>
          </cell>
          <cell r="T2299" t="str">
            <v>SB</v>
          </cell>
        </row>
        <row r="2300">
          <cell r="D2300" t="str">
            <v>Jakub</v>
          </cell>
          <cell r="E2300" t="str">
            <v>Král</v>
          </cell>
          <cell r="F2300" t="str">
            <v>Muž</v>
          </cell>
          <cell r="G2300" t="str">
            <v>960331/2631</v>
          </cell>
          <cell r="H2300" t="str">
            <v>Česká republika</v>
          </cell>
          <cell r="I2300" t="str">
            <v>Jana Ámose Komenského</v>
          </cell>
          <cell r="J2300">
            <v>457</v>
          </cell>
          <cell r="K2300" t="str">
            <v>Klášterec nad Ohří - Miřetice u Klášterce nad Ohří</v>
          </cell>
          <cell r="L2300">
            <v>43151</v>
          </cell>
          <cell r="M2300" t="str">
            <v>Ústecký kraj</v>
          </cell>
          <cell r="O2300" t="str">
            <v>kral@ceskysnowboarding.cz</v>
          </cell>
          <cell r="P2300">
            <v>35155</v>
          </cell>
          <cell r="Q2300">
            <v>10899268</v>
          </cell>
          <cell r="R2300" t="str">
            <v>Český snowboarding z.s.</v>
          </cell>
          <cell r="S2300" t="str">
            <v>Hlavní město Praha</v>
          </cell>
          <cell r="T2300" t="str">
            <v>SB</v>
          </cell>
        </row>
        <row r="2301">
          <cell r="D2301" t="str">
            <v>Eliška</v>
          </cell>
          <cell r="E2301" t="str">
            <v>Králíčková</v>
          </cell>
          <cell r="F2301" t="str">
            <v>Žena</v>
          </cell>
          <cell r="G2301" t="str">
            <v>875712/3958</v>
          </cell>
          <cell r="H2301" t="str">
            <v>Česká republika</v>
          </cell>
          <cell r="I2301" t="str">
            <v>Do Lánů</v>
          </cell>
          <cell r="J2301">
            <v>865</v>
          </cell>
          <cell r="K2301" t="str">
            <v>Dvůr Králové nad Labem</v>
          </cell>
          <cell r="L2301">
            <v>54401</v>
          </cell>
          <cell r="M2301" t="str">
            <v>Královéhradecký kraj</v>
          </cell>
          <cell r="O2301" t="str">
            <v>kralickovae@seznam.cz</v>
          </cell>
          <cell r="P2301">
            <v>31970</v>
          </cell>
          <cell r="Q2301">
            <v>13413588</v>
          </cell>
          <cell r="R2301" t="str">
            <v>Český snowboarding z.s.</v>
          </cell>
          <cell r="S2301" t="str">
            <v>Hlavní město Praha</v>
          </cell>
          <cell r="T2301" t="str">
            <v>SB</v>
          </cell>
        </row>
        <row r="2302">
          <cell r="D2302" t="str">
            <v>Adam</v>
          </cell>
          <cell r="E2302" t="str">
            <v>Králík</v>
          </cell>
          <cell r="F2302" t="str">
            <v>Muž</v>
          </cell>
          <cell r="G2302" t="str">
            <v>071229/8026</v>
          </cell>
          <cell r="H2302" t="str">
            <v>Česká republika</v>
          </cell>
          <cell r="I2302" t="str">
            <v>Pavlovská</v>
          </cell>
          <cell r="J2302">
            <v>515</v>
          </cell>
          <cell r="K2302" t="str">
            <v>Brno - Kohoutovice</v>
          </cell>
          <cell r="L2302">
            <v>62300</v>
          </cell>
          <cell r="M2302" t="str">
            <v>Jihomoravský kraj</v>
          </cell>
          <cell r="O2302" t="str">
            <v>evakralikova@seznam.cz</v>
          </cell>
          <cell r="P2302">
            <v>39445</v>
          </cell>
          <cell r="Q2302">
            <v>14592140</v>
          </cell>
          <cell r="R2302" t="str">
            <v>SnowKidz z.s.</v>
          </cell>
          <cell r="S2302" t="str">
            <v>Hlavní město Praha</v>
          </cell>
          <cell r="T2302" t="str">
            <v>SB</v>
          </cell>
        </row>
        <row r="2303">
          <cell r="D2303" t="str">
            <v>Dominika</v>
          </cell>
          <cell r="E2303" t="str">
            <v>Králíková</v>
          </cell>
          <cell r="F2303" t="str">
            <v>Žena</v>
          </cell>
          <cell r="G2303" t="str">
            <v>926126/8005</v>
          </cell>
          <cell r="H2303" t="str">
            <v>Česká republika</v>
          </cell>
          <cell r="I2303" t="str">
            <v>Belanská</v>
          </cell>
          <cell r="K2303" t="str">
            <v>Liptovský hrádek (Česká republika)</v>
          </cell>
          <cell r="L2303">
            <v>76311</v>
          </cell>
          <cell r="O2303" t="str">
            <v>dominikakralikova@ceskysnowboarding.cz</v>
          </cell>
          <cell r="P2303">
            <v>33934</v>
          </cell>
          <cell r="Q2303">
            <v>12972240</v>
          </cell>
          <cell r="R2303" t="str">
            <v>Český snowboarding z.s.</v>
          </cell>
          <cell r="S2303" t="str">
            <v>Hlavní město Praha</v>
          </cell>
          <cell r="T2303" t="str">
            <v>SB</v>
          </cell>
        </row>
        <row r="2304">
          <cell r="D2304" t="str">
            <v>Adéla</v>
          </cell>
          <cell r="E2304" t="str">
            <v>Králová</v>
          </cell>
          <cell r="F2304" t="str">
            <v>Žena</v>
          </cell>
          <cell r="G2304" t="str">
            <v>115402/1297</v>
          </cell>
          <cell r="H2304" t="str">
            <v>Česká republika</v>
          </cell>
          <cell r="I2304" t="str">
            <v>Za sokolovnou</v>
          </cell>
          <cell r="J2304">
            <v>367</v>
          </cell>
          <cell r="K2304" t="str">
            <v>Telnice</v>
          </cell>
          <cell r="L2304">
            <v>66459</v>
          </cell>
          <cell r="M2304" t="str">
            <v>Jihomoravský kraj</v>
          </cell>
          <cell r="O2304" t="str">
            <v>klarova.d@centrum.cz</v>
          </cell>
          <cell r="P2304">
            <v>40635</v>
          </cell>
          <cell r="Q2304">
            <v>14737337</v>
          </cell>
          <cell r="R2304" t="str">
            <v>Český snowboarding z.s.</v>
          </cell>
          <cell r="S2304" t="str">
            <v>Hlavní město Praha</v>
          </cell>
          <cell r="T2304" t="str">
            <v>SB</v>
          </cell>
        </row>
        <row r="2305">
          <cell r="C2305">
            <v>889335</v>
          </cell>
          <cell r="D2305" t="str">
            <v>Nikola</v>
          </cell>
          <cell r="E2305" t="str">
            <v>Králová</v>
          </cell>
          <cell r="F2305" t="str">
            <v>Žena</v>
          </cell>
          <cell r="G2305" t="str">
            <v>086024/2339</v>
          </cell>
          <cell r="H2305" t="str">
            <v>Česká republika</v>
          </cell>
          <cell r="I2305" t="str">
            <v>Chalúpky</v>
          </cell>
          <cell r="J2305">
            <v>467</v>
          </cell>
          <cell r="K2305" t="str">
            <v>Moravský Žižkov</v>
          </cell>
          <cell r="L2305">
            <v>69101</v>
          </cell>
          <cell r="M2305" t="str">
            <v>Jihomoravský kraj</v>
          </cell>
          <cell r="O2305" t="str">
            <v>kralova@czechsnowboarding.cz</v>
          </cell>
          <cell r="P2305">
            <v>39745</v>
          </cell>
          <cell r="Q2305">
            <v>14583349</v>
          </cell>
          <cell r="R2305" t="str">
            <v>SnowKidz z.s.</v>
          </cell>
          <cell r="S2305" t="str">
            <v>Hlavní město Praha</v>
          </cell>
          <cell r="T2305" t="str">
            <v>SB</v>
          </cell>
        </row>
        <row r="2306">
          <cell r="D2306" t="str">
            <v>Veronika</v>
          </cell>
          <cell r="E2306" t="str">
            <v>Králová</v>
          </cell>
          <cell r="F2306" t="str">
            <v>Žena</v>
          </cell>
          <cell r="G2306" t="str">
            <v>925830/5507</v>
          </cell>
          <cell r="H2306" t="str">
            <v>Česká republika</v>
          </cell>
          <cell r="I2306" t="str">
            <v>Horvická</v>
          </cell>
          <cell r="K2306" t="str">
            <v>Albrechtice (Česká republika)</v>
          </cell>
          <cell r="L2306">
            <v>73543</v>
          </cell>
          <cell r="N2306" t="str">
            <v>4,20774E+11</v>
          </cell>
          <cell r="O2306" t="str">
            <v>veronika.kralova@czechsnowboarding.cz</v>
          </cell>
          <cell r="P2306">
            <v>33846</v>
          </cell>
          <cell r="Q2306">
            <v>14704904</v>
          </cell>
          <cell r="R2306" t="str">
            <v>Český snowboarding z.s.</v>
          </cell>
          <cell r="S2306" t="str">
            <v>Hlavní město Praha</v>
          </cell>
          <cell r="T2306" t="str">
            <v>SB</v>
          </cell>
        </row>
        <row r="2307">
          <cell r="C2307">
            <v>773742</v>
          </cell>
          <cell r="D2307" t="str">
            <v>Ondřej</v>
          </cell>
          <cell r="E2307" t="str">
            <v>Kramář</v>
          </cell>
          <cell r="F2307" t="str">
            <v>Muž</v>
          </cell>
          <cell r="G2307" t="str">
            <v>090722/5935</v>
          </cell>
          <cell r="H2307" t="str">
            <v>Česká republika</v>
          </cell>
          <cell r="I2307" t="str">
            <v>Lipka</v>
          </cell>
          <cell r="J2307">
            <v>30</v>
          </cell>
          <cell r="K2307" t="str">
            <v>Vimperk - Lipka</v>
          </cell>
          <cell r="L2307">
            <v>38501</v>
          </cell>
          <cell r="M2307" t="str">
            <v>Jihočeský kraj</v>
          </cell>
          <cell r="N2307" t="str">
            <v>4,20607E+11</v>
          </cell>
          <cell r="O2307" t="str">
            <v>blanka.blanik@seznam.cz</v>
          </cell>
          <cell r="P2307">
            <v>40016</v>
          </cell>
          <cell r="Q2307">
            <v>14425119</v>
          </cell>
          <cell r="R2307" t="str">
            <v>Neregistrovaní</v>
          </cell>
          <cell r="S2307" t="str">
            <v>Jihočeský kraj</v>
          </cell>
          <cell r="T2307" t="str">
            <v>SB</v>
          </cell>
        </row>
        <row r="2308">
          <cell r="D2308" t="str">
            <v>Tereza</v>
          </cell>
          <cell r="E2308" t="str">
            <v>Krametbauerová</v>
          </cell>
          <cell r="F2308" t="str">
            <v>Žena</v>
          </cell>
          <cell r="G2308" t="str">
            <v>056008/1302</v>
          </cell>
          <cell r="H2308" t="str">
            <v>Česká republika</v>
          </cell>
          <cell r="I2308" t="str">
            <v>Nový Svět</v>
          </cell>
          <cell r="J2308">
            <v>475</v>
          </cell>
          <cell r="K2308" t="str">
            <v>Harrachov - Nový Svět</v>
          </cell>
          <cell r="L2308">
            <v>51246</v>
          </cell>
          <cell r="M2308" t="str">
            <v>Liberecký kraj</v>
          </cell>
          <cell r="N2308" t="str">
            <v>4,20723E+11</v>
          </cell>
          <cell r="O2308" t="str">
            <v>irenka475@seznam.cz</v>
          </cell>
          <cell r="P2308">
            <v>38633</v>
          </cell>
          <cell r="Q2308">
            <v>13482704</v>
          </cell>
          <cell r="R2308" t="str">
            <v>Snowbeasts z.s.</v>
          </cell>
          <cell r="S2308" t="str">
            <v>Liberecký kraj</v>
          </cell>
          <cell r="T2308" t="str">
            <v>SB</v>
          </cell>
        </row>
        <row r="2309">
          <cell r="D2309" t="str">
            <v>Jakub</v>
          </cell>
          <cell r="E2309" t="str">
            <v>Kramouš</v>
          </cell>
          <cell r="F2309" t="str">
            <v>Muž</v>
          </cell>
          <cell r="G2309" t="str">
            <v>050917/3093</v>
          </cell>
          <cell r="H2309" t="str">
            <v>Česká republika</v>
          </cell>
          <cell r="I2309" t="str">
            <v>Pastelník</v>
          </cell>
          <cell r="J2309">
            <v>655</v>
          </cell>
          <cell r="K2309" t="str">
            <v>Mořkov</v>
          </cell>
          <cell r="L2309">
            <v>74272</v>
          </cell>
          <cell r="M2309" t="str">
            <v>Moravskoslezský kraj</v>
          </cell>
          <cell r="N2309" t="str">
            <v>4,20734E+11</v>
          </cell>
          <cell r="O2309" t="str">
            <v>jakub.kramous@czechsnowboarding.cz</v>
          </cell>
          <cell r="P2309">
            <v>38612</v>
          </cell>
          <cell r="Q2309">
            <v>14702577</v>
          </cell>
          <cell r="R2309" t="str">
            <v>Český snowboarding z.s.</v>
          </cell>
          <cell r="S2309" t="str">
            <v>Hlavní město Praha</v>
          </cell>
          <cell r="T2309" t="str">
            <v>SB</v>
          </cell>
        </row>
        <row r="2310">
          <cell r="D2310" t="str">
            <v>Marek</v>
          </cell>
          <cell r="E2310" t="str">
            <v>Krása</v>
          </cell>
          <cell r="F2310" t="str">
            <v>Muž</v>
          </cell>
          <cell r="G2310" t="str">
            <v>810213/3039</v>
          </cell>
          <cell r="H2310" t="str">
            <v>Česká republika</v>
          </cell>
          <cell r="I2310" t="str">
            <v>Benešova</v>
          </cell>
          <cell r="K2310" t="str">
            <v>Hradec Králové (Česká republika)</v>
          </cell>
          <cell r="L2310">
            <v>50012</v>
          </cell>
          <cell r="O2310" t="str">
            <v>krasa@centrum.cz</v>
          </cell>
          <cell r="P2310">
            <v>29630</v>
          </cell>
          <cell r="Q2310">
            <v>14586581</v>
          </cell>
          <cell r="R2310" t="str">
            <v>SnowKidz z.s.</v>
          </cell>
          <cell r="S2310" t="str">
            <v>Hlavní město Praha</v>
          </cell>
          <cell r="T2310" t="str">
            <v>SB</v>
          </cell>
        </row>
        <row r="2311">
          <cell r="D2311" t="str">
            <v>Jiří</v>
          </cell>
          <cell r="E2311" t="str">
            <v>Krasilov</v>
          </cell>
          <cell r="F2311" t="str">
            <v>Muž</v>
          </cell>
          <cell r="G2311" t="str">
            <v>700615/0206</v>
          </cell>
          <cell r="H2311" t="str">
            <v>Česká republika</v>
          </cell>
          <cell r="I2311" t="str">
            <v>Raisova</v>
          </cell>
          <cell r="J2311">
            <v>309</v>
          </cell>
          <cell r="K2311" t="str">
            <v>Sobotka</v>
          </cell>
          <cell r="L2311">
            <v>50743</v>
          </cell>
          <cell r="M2311" t="str">
            <v>Královéhradecký kraj</v>
          </cell>
          <cell r="N2311" t="str">
            <v>4,20607E+11</v>
          </cell>
          <cell r="O2311" t="str">
            <v>jkrasil@seznam.cz</v>
          </cell>
          <cell r="P2311">
            <v>25734</v>
          </cell>
          <cell r="Q2311">
            <v>15514953</v>
          </cell>
          <cell r="R2311" t="str">
            <v>SK SKIracingMB, z.s.</v>
          </cell>
          <cell r="S2311" t="str">
            <v>Středočeský kraj</v>
          </cell>
          <cell r="T2311" t="str">
            <v>SB</v>
          </cell>
        </row>
        <row r="2312">
          <cell r="C2312">
            <v>776258</v>
          </cell>
          <cell r="D2312" t="str">
            <v>Jiří</v>
          </cell>
          <cell r="E2312" t="str">
            <v>Krasilov</v>
          </cell>
          <cell r="F2312" t="str">
            <v>Muž</v>
          </cell>
          <cell r="G2312" t="str">
            <v>060304/8050</v>
          </cell>
          <cell r="H2312" t="str">
            <v>Česká republika</v>
          </cell>
          <cell r="I2312" t="str">
            <v>Raisova</v>
          </cell>
          <cell r="J2312">
            <v>309</v>
          </cell>
          <cell r="K2312" t="str">
            <v>Sobotka</v>
          </cell>
          <cell r="L2312">
            <v>50743</v>
          </cell>
          <cell r="M2312" t="str">
            <v>Královéhradecký kraj</v>
          </cell>
          <cell r="O2312" t="str">
            <v>jkrasilov@worldonline.cz</v>
          </cell>
          <cell r="P2312">
            <v>38780</v>
          </cell>
          <cell r="Q2312">
            <v>11500365</v>
          </cell>
          <cell r="R2312" t="str">
            <v>SKI TEAM HARRANTI HARRACHOV, z. s.</v>
          </cell>
          <cell r="S2312" t="str">
            <v>Liberecký kraj</v>
          </cell>
          <cell r="T2312" t="str">
            <v>AD</v>
          </cell>
        </row>
        <row r="2313">
          <cell r="D2313" t="str">
            <v>Karel</v>
          </cell>
          <cell r="E2313" t="str">
            <v>Krásl</v>
          </cell>
          <cell r="F2313" t="str">
            <v>Muž</v>
          </cell>
          <cell r="G2313" t="str">
            <v>921221/2526</v>
          </cell>
          <cell r="H2313" t="str">
            <v>Česká republika</v>
          </cell>
          <cell r="I2313" t="str">
            <v>Řecká</v>
          </cell>
          <cell r="J2313">
            <v>1450</v>
          </cell>
          <cell r="K2313" t="str">
            <v>Děčín VI-Letná</v>
          </cell>
          <cell r="L2313">
            <v>40502</v>
          </cell>
          <cell r="M2313" t="str">
            <v>Ústecký kraj</v>
          </cell>
          <cell r="O2313" t="str">
            <v>krasl@ceskysnowboarding.cz</v>
          </cell>
          <cell r="P2313">
            <v>33959</v>
          </cell>
          <cell r="Q2313">
            <v>11490059</v>
          </cell>
          <cell r="R2313" t="str">
            <v>Český snowboarding z.s.</v>
          </cell>
          <cell r="S2313" t="str">
            <v>Hlavní město Praha</v>
          </cell>
          <cell r="T2313" t="str">
            <v>SB</v>
          </cell>
        </row>
        <row r="2314">
          <cell r="D2314" t="str">
            <v>Michal</v>
          </cell>
          <cell r="E2314" t="str">
            <v>Kratina</v>
          </cell>
          <cell r="F2314" t="str">
            <v>Muž</v>
          </cell>
          <cell r="G2314" t="str">
            <v>050107/3232</v>
          </cell>
          <cell r="H2314" t="str">
            <v>Česká republika</v>
          </cell>
          <cell r="I2314" t="str">
            <v>Zátiší</v>
          </cell>
          <cell r="J2314">
            <v>297</v>
          </cell>
          <cell r="K2314" t="str">
            <v>Křelov-Břuchotín - Křelov</v>
          </cell>
          <cell r="L2314">
            <v>78336</v>
          </cell>
          <cell r="M2314" t="str">
            <v>Olomoucký kraj</v>
          </cell>
          <cell r="N2314" t="str">
            <v>4,20731E+11</v>
          </cell>
          <cell r="O2314" t="str">
            <v>dk.jana@seznam.cz</v>
          </cell>
          <cell r="P2314">
            <v>38359</v>
          </cell>
          <cell r="Q2314">
            <v>15489287</v>
          </cell>
          <cell r="R2314" t="str">
            <v>SKI KLUB PETŘÍKOV, z.s.</v>
          </cell>
          <cell r="S2314" t="str">
            <v>Olomoucký kraj</v>
          </cell>
          <cell r="T2314" t="str">
            <v>SB</v>
          </cell>
        </row>
        <row r="2315">
          <cell r="D2315" t="str">
            <v>Adéla</v>
          </cell>
          <cell r="E2315" t="str">
            <v>Krátká</v>
          </cell>
          <cell r="F2315" t="str">
            <v>Žena</v>
          </cell>
          <cell r="G2315" t="str">
            <v>065604/8074</v>
          </cell>
          <cell r="H2315" t="str">
            <v>Česká republika</v>
          </cell>
          <cell r="I2315" t="str">
            <v>22. dubna</v>
          </cell>
          <cell r="J2315">
            <v>1527</v>
          </cell>
          <cell r="K2315" t="str">
            <v>Mikulov</v>
          </cell>
          <cell r="L2315">
            <v>69201</v>
          </cell>
          <cell r="M2315" t="str">
            <v>Jihomoravský kraj</v>
          </cell>
          <cell r="O2315" t="str">
            <v>kratka@czechsnowboarding.cz</v>
          </cell>
          <cell r="P2315">
            <v>38872</v>
          </cell>
          <cell r="Q2315">
            <v>14641751</v>
          </cell>
          <cell r="R2315" t="str">
            <v>Český snowboarding z.s.</v>
          </cell>
          <cell r="S2315" t="str">
            <v>Hlavní město Praha</v>
          </cell>
          <cell r="T2315" t="str">
            <v>SB</v>
          </cell>
        </row>
        <row r="2316">
          <cell r="C2316">
            <v>889122</v>
          </cell>
          <cell r="D2316" t="str">
            <v>Marie</v>
          </cell>
          <cell r="E2316" t="str">
            <v>Krátká</v>
          </cell>
          <cell r="F2316" t="str">
            <v>Žena</v>
          </cell>
          <cell r="G2316" t="str">
            <v>046206/4416</v>
          </cell>
          <cell r="H2316" t="str">
            <v>Česká republika</v>
          </cell>
          <cell r="I2316" t="str">
            <v>Staročeské nám.</v>
          </cell>
          <cell r="J2316">
            <v>19</v>
          </cell>
          <cell r="K2316" t="str">
            <v>Nýřany</v>
          </cell>
          <cell r="L2316">
            <v>33023</v>
          </cell>
          <cell r="M2316" t="str">
            <v>Plzeňský kraj</v>
          </cell>
          <cell r="N2316" t="str">
            <v>4,20605E+11</v>
          </cell>
          <cell r="O2316" t="str">
            <v>kratka@ceskysnowboarding.cz</v>
          </cell>
          <cell r="P2316">
            <v>38327</v>
          </cell>
          <cell r="Q2316">
            <v>10592508</v>
          </cell>
          <cell r="R2316" t="str">
            <v>Český snowboarding z.s.</v>
          </cell>
          <cell r="S2316" t="str">
            <v>Hlavní město Praha</v>
          </cell>
          <cell r="T2316" t="str">
            <v>SB</v>
          </cell>
        </row>
        <row r="2317">
          <cell r="D2317" t="str">
            <v>Filip</v>
          </cell>
          <cell r="E2317" t="str">
            <v>Kratochvíl</v>
          </cell>
          <cell r="F2317" t="str">
            <v>Muž</v>
          </cell>
          <cell r="G2317" t="str">
            <v>860627/0981</v>
          </cell>
          <cell r="H2317" t="str">
            <v>Česká republika</v>
          </cell>
          <cell r="I2317" t="str">
            <v>Xaveriova</v>
          </cell>
          <cell r="K2317" t="str">
            <v>Praha 5 (Česká republika)</v>
          </cell>
          <cell r="L2317">
            <v>15500</v>
          </cell>
          <cell r="O2317" t="str">
            <v>kratochvil@ceskysnowboarding.cz</v>
          </cell>
          <cell r="P2317">
            <v>31590</v>
          </cell>
          <cell r="Q2317">
            <v>10875828</v>
          </cell>
          <cell r="R2317" t="str">
            <v>Český snowboarding z.s.</v>
          </cell>
          <cell r="S2317" t="str">
            <v>Hlavní město Praha</v>
          </cell>
          <cell r="T2317" t="str">
            <v>SB</v>
          </cell>
        </row>
        <row r="2318">
          <cell r="D2318" t="str">
            <v>Filip</v>
          </cell>
          <cell r="E2318" t="str">
            <v>Kratochvíl</v>
          </cell>
          <cell r="F2318" t="str">
            <v>Muž</v>
          </cell>
          <cell r="G2318" t="str">
            <v>930816/0048</v>
          </cell>
          <cell r="H2318" t="str">
            <v>Česká republika</v>
          </cell>
          <cell r="I2318" t="str">
            <v>Podskalská</v>
          </cell>
          <cell r="J2318">
            <v>378</v>
          </cell>
          <cell r="K2318" t="str">
            <v>Praha - Nové Město</v>
          </cell>
          <cell r="L2318">
            <v>12800</v>
          </cell>
          <cell r="M2318" t="str">
            <v>Hlavní město Praha</v>
          </cell>
          <cell r="O2318" t="str">
            <v>filip@sportclubfun.com</v>
          </cell>
          <cell r="P2318">
            <v>34197</v>
          </cell>
          <cell r="Q2318">
            <v>10618372</v>
          </cell>
          <cell r="R2318" t="str">
            <v>Sport Club Fun, z.s.</v>
          </cell>
          <cell r="S2318" t="str">
            <v>Hlavní město Praha</v>
          </cell>
          <cell r="T2318" t="str">
            <v>SB</v>
          </cell>
        </row>
        <row r="2319">
          <cell r="D2319" t="str">
            <v>Jan</v>
          </cell>
          <cell r="E2319" t="str">
            <v>Kratochvíl</v>
          </cell>
          <cell r="F2319" t="str">
            <v>Muž</v>
          </cell>
          <cell r="G2319" t="str">
            <v>690411/0169</v>
          </cell>
          <cell r="H2319" t="str">
            <v>Česká republika</v>
          </cell>
          <cell r="I2319" t="str">
            <v>Podskalská</v>
          </cell>
          <cell r="J2319">
            <v>378</v>
          </cell>
          <cell r="K2319" t="str">
            <v>Praha - Nové Město</v>
          </cell>
          <cell r="L2319">
            <v>12800</v>
          </cell>
          <cell r="M2319" t="str">
            <v>Hlavní město Praha</v>
          </cell>
          <cell r="O2319" t="str">
            <v>jankratochvil@sportclubfun.com</v>
          </cell>
          <cell r="P2319">
            <v>25304</v>
          </cell>
          <cell r="Q2319">
            <v>10618271</v>
          </cell>
          <cell r="R2319" t="str">
            <v>Sport Club Fun, z.s.</v>
          </cell>
          <cell r="S2319" t="str">
            <v>Hlavní město Praha</v>
          </cell>
          <cell r="T2319" t="str">
            <v>SB</v>
          </cell>
        </row>
        <row r="2320">
          <cell r="D2320" t="str">
            <v>Ondřej</v>
          </cell>
          <cell r="E2320" t="str">
            <v>Kratochvíl</v>
          </cell>
          <cell r="F2320" t="str">
            <v>Muž</v>
          </cell>
          <cell r="G2320" t="str">
            <v>080607/3763</v>
          </cell>
          <cell r="H2320" t="str">
            <v>Česká republika</v>
          </cell>
          <cell r="I2320" t="str">
            <v>Evžena Rošického</v>
          </cell>
          <cell r="J2320">
            <v>1063</v>
          </cell>
          <cell r="K2320" t="str">
            <v>Ostrava - Svinov</v>
          </cell>
          <cell r="L2320">
            <v>72100</v>
          </cell>
          <cell r="M2320" t="str">
            <v>Moravskoslezský kraj</v>
          </cell>
          <cell r="O2320" t="str">
            <v>ondrej.kratochvil@czechsnowboarding.cz</v>
          </cell>
          <cell r="P2320">
            <v>39606</v>
          </cell>
          <cell r="Q2320">
            <v>14698032</v>
          </cell>
          <cell r="R2320" t="str">
            <v>Český snowboarding z.s.</v>
          </cell>
          <cell r="S2320" t="str">
            <v>Hlavní město Praha</v>
          </cell>
          <cell r="T2320" t="str">
            <v>SB</v>
          </cell>
        </row>
        <row r="2321">
          <cell r="C2321">
            <v>888891</v>
          </cell>
          <cell r="D2321" t="str">
            <v>Alžběta</v>
          </cell>
          <cell r="E2321" t="str">
            <v>Kratochvílová</v>
          </cell>
          <cell r="F2321" t="str">
            <v>Žena</v>
          </cell>
          <cell r="G2321" t="str">
            <v>965913/0129</v>
          </cell>
          <cell r="H2321" t="str">
            <v>Česká republika</v>
          </cell>
          <cell r="I2321" t="str">
            <v>Podskalská</v>
          </cell>
          <cell r="J2321">
            <v>378</v>
          </cell>
          <cell r="K2321" t="str">
            <v>Praha - Nové Město</v>
          </cell>
          <cell r="L2321">
            <v>12800</v>
          </cell>
          <cell r="M2321" t="str">
            <v>Hlavní město Praha</v>
          </cell>
          <cell r="O2321" t="str">
            <v>betyna@sportclubfun.com</v>
          </cell>
          <cell r="P2321">
            <v>35321</v>
          </cell>
          <cell r="Q2321">
            <v>10618473</v>
          </cell>
          <cell r="R2321" t="str">
            <v>Sport Club Fun, z.s.</v>
          </cell>
          <cell r="S2321" t="str">
            <v>Hlavní město Praha</v>
          </cell>
          <cell r="T2321" t="str">
            <v>SB</v>
          </cell>
        </row>
        <row r="2322">
          <cell r="D2322" t="str">
            <v>Karin</v>
          </cell>
          <cell r="E2322" t="str">
            <v>Kratochvílová</v>
          </cell>
          <cell r="F2322" t="str">
            <v>Žena</v>
          </cell>
          <cell r="G2322" t="str">
            <v>075729/8135</v>
          </cell>
          <cell r="H2322" t="str">
            <v>Česká republika</v>
          </cell>
          <cell r="I2322" t="str">
            <v>Vaňhalova</v>
          </cell>
          <cell r="J2322">
            <v>391</v>
          </cell>
          <cell r="K2322" t="str">
            <v>Brno - Kohoutovice</v>
          </cell>
          <cell r="L2322">
            <v>62300</v>
          </cell>
          <cell r="M2322" t="str">
            <v>Jihomoravský kraj</v>
          </cell>
          <cell r="O2322" t="str">
            <v>kratochvílova.karin@czechsnowboarding.cz</v>
          </cell>
          <cell r="P2322">
            <v>39292</v>
          </cell>
          <cell r="Q2322">
            <v>14606082</v>
          </cell>
          <cell r="R2322" t="str">
            <v>Český snowboarding z.s.</v>
          </cell>
          <cell r="S2322" t="str">
            <v>Hlavní město Praha</v>
          </cell>
          <cell r="T2322" t="str">
            <v>SB</v>
          </cell>
        </row>
        <row r="2323">
          <cell r="D2323" t="str">
            <v>Kateřina</v>
          </cell>
          <cell r="E2323" t="str">
            <v>Kratochvílová</v>
          </cell>
          <cell r="F2323" t="str">
            <v>Žena</v>
          </cell>
          <cell r="G2323" t="str">
            <v>825603/3852</v>
          </cell>
          <cell r="H2323" t="str">
            <v>Česká republika</v>
          </cell>
          <cell r="I2323" t="str">
            <v>Drdy</v>
          </cell>
          <cell r="J2323">
            <v>626</v>
          </cell>
          <cell r="K2323" t="str">
            <v>Brno - Žebětín</v>
          </cell>
          <cell r="L2323">
            <v>64100</v>
          </cell>
          <cell r="M2323" t="str">
            <v>Jihomoravský kraj</v>
          </cell>
          <cell r="O2323" t="str">
            <v>k.kratochvilova1@seznam.cz</v>
          </cell>
          <cell r="P2323">
            <v>30105</v>
          </cell>
          <cell r="Q2323">
            <v>14631142</v>
          </cell>
          <cell r="R2323" t="str">
            <v>Český snowboarding z.s.</v>
          </cell>
          <cell r="S2323" t="str">
            <v>Hlavní město Praha</v>
          </cell>
          <cell r="T2323" t="str">
            <v>SB</v>
          </cell>
        </row>
        <row r="2324">
          <cell r="D2324" t="str">
            <v>Lucie</v>
          </cell>
          <cell r="E2324" t="str">
            <v>Kratochvílová</v>
          </cell>
          <cell r="F2324" t="str">
            <v>Žena</v>
          </cell>
          <cell r="G2324" t="str">
            <v>855701/1089</v>
          </cell>
          <cell r="H2324" t="str">
            <v>Česká republika</v>
          </cell>
          <cell r="I2324" t="str">
            <v>Krajířova</v>
          </cell>
          <cell r="K2324" t="str">
            <v>Mladá Boleslav (Česká republika)</v>
          </cell>
          <cell r="L2324">
            <v>29301</v>
          </cell>
          <cell r="O2324" t="str">
            <v>kraluca@seznam.cz</v>
          </cell>
          <cell r="P2324">
            <v>31229</v>
          </cell>
          <cell r="Q2324">
            <v>13401969</v>
          </cell>
          <cell r="R2324" t="str">
            <v>Český snowboarding z.s.</v>
          </cell>
          <cell r="S2324" t="str">
            <v>Hlavní město Praha</v>
          </cell>
          <cell r="T2324" t="str">
            <v>SB</v>
          </cell>
        </row>
        <row r="2325">
          <cell r="D2325" t="str">
            <v>Milada</v>
          </cell>
          <cell r="E2325" t="str">
            <v>Kratochvílová</v>
          </cell>
          <cell r="F2325" t="str">
            <v>Žena</v>
          </cell>
          <cell r="G2325" t="str">
            <v>846023/6114</v>
          </cell>
          <cell r="H2325" t="str">
            <v>Česká republika</v>
          </cell>
          <cell r="I2325" t="str">
            <v>Chalkova</v>
          </cell>
          <cell r="K2325" t="str">
            <v>Praha 6 (Česká republika)</v>
          </cell>
          <cell r="L2325">
            <v>16000</v>
          </cell>
          <cell r="O2325" t="str">
            <v>kratochvilova@ceskysnowboarding.cz</v>
          </cell>
          <cell r="P2325">
            <v>30978</v>
          </cell>
          <cell r="Q2325">
            <v>10872188</v>
          </cell>
          <cell r="R2325" t="str">
            <v>Český snowboarding z.s.</v>
          </cell>
          <cell r="S2325" t="str">
            <v>Hlavní město Praha</v>
          </cell>
          <cell r="T2325" t="str">
            <v>SB</v>
          </cell>
        </row>
        <row r="2326">
          <cell r="D2326" t="str">
            <v>Adéla</v>
          </cell>
          <cell r="E2326" t="str">
            <v>Krátošková</v>
          </cell>
          <cell r="F2326" t="str">
            <v>Žena</v>
          </cell>
          <cell r="G2326" t="str">
            <v>015225/4333</v>
          </cell>
          <cell r="H2326" t="str">
            <v>Česká republika</v>
          </cell>
          <cell r="I2326" t="str">
            <v>Kpt. Jaroše</v>
          </cell>
          <cell r="J2326">
            <v>383</v>
          </cell>
          <cell r="K2326" t="str">
            <v>Tábor - Klokoty</v>
          </cell>
          <cell r="L2326">
            <v>39003</v>
          </cell>
          <cell r="M2326" t="str">
            <v>Jihočeský kraj</v>
          </cell>
          <cell r="N2326" t="str">
            <v>4,20774E+11</v>
          </cell>
          <cell r="O2326" t="str">
            <v>adela.kratoskova@email.cz</v>
          </cell>
          <cell r="P2326">
            <v>36947</v>
          </cell>
          <cell r="Q2326">
            <v>15762204</v>
          </cell>
          <cell r="R2326" t="str">
            <v>board masteRS team z.s.</v>
          </cell>
          <cell r="S2326" t="str">
            <v>Hlavní město Praha</v>
          </cell>
          <cell r="T2326" t="str">
            <v>SB</v>
          </cell>
        </row>
        <row r="2327">
          <cell r="C2327">
            <v>774779</v>
          </cell>
          <cell r="D2327" t="str">
            <v>Jonáš</v>
          </cell>
          <cell r="E2327" t="str">
            <v>Krauer</v>
          </cell>
          <cell r="F2327" t="str">
            <v>Muž</v>
          </cell>
          <cell r="G2327" t="str">
            <v>120528/0450</v>
          </cell>
          <cell r="H2327" t="str">
            <v>Česká republika</v>
          </cell>
          <cell r="I2327" t="str">
            <v>Kostelní</v>
          </cell>
          <cell r="J2327">
            <v>61</v>
          </cell>
          <cell r="K2327" t="str">
            <v>Loket</v>
          </cell>
          <cell r="L2327">
            <v>35733</v>
          </cell>
          <cell r="M2327" t="str">
            <v>Karlovarský kraj</v>
          </cell>
          <cell r="N2327" t="str">
            <v>4,20731E+11</v>
          </cell>
          <cell r="O2327" t="str">
            <v>griken@seznam.cz</v>
          </cell>
          <cell r="P2327">
            <v>41057</v>
          </cell>
          <cell r="Q2327">
            <v>15648834</v>
          </cell>
          <cell r="R2327" t="str">
            <v>Klub Krušných hor, z.s.</v>
          </cell>
          <cell r="S2327" t="str">
            <v>Karlovarský kraj</v>
          </cell>
          <cell r="T2327" t="str">
            <v>SB</v>
          </cell>
        </row>
        <row r="2328">
          <cell r="D2328" t="str">
            <v>Petr</v>
          </cell>
          <cell r="E2328" t="str">
            <v>Krauer</v>
          </cell>
          <cell r="F2328" t="str">
            <v>Muž</v>
          </cell>
          <cell r="G2328" t="str">
            <v>780227/0377</v>
          </cell>
          <cell r="H2328" t="str">
            <v>Česká republika</v>
          </cell>
          <cell r="I2328" t="str">
            <v>Sněžná</v>
          </cell>
          <cell r="K2328" t="str">
            <v>Kraslice (Česká republika)</v>
          </cell>
          <cell r="L2328">
            <v>35801</v>
          </cell>
          <cell r="O2328" t="str">
            <v>info@klubkrusnychhor.cz</v>
          </cell>
          <cell r="P2328">
            <v>28548</v>
          </cell>
          <cell r="Q2328">
            <v>16068459</v>
          </cell>
          <cell r="R2328" t="str">
            <v>Klub Krušných hor, z.s.</v>
          </cell>
          <cell r="S2328" t="str">
            <v>Karlovarský kraj</v>
          </cell>
          <cell r="T2328" t="str">
            <v>SB</v>
          </cell>
        </row>
        <row r="2329">
          <cell r="C2329">
            <v>888161</v>
          </cell>
          <cell r="D2329" t="str">
            <v>Marie</v>
          </cell>
          <cell r="E2329" t="str">
            <v>Krauerová</v>
          </cell>
          <cell r="F2329" t="str">
            <v>Žena</v>
          </cell>
          <cell r="G2329" t="str">
            <v>155108/0751</v>
          </cell>
          <cell r="H2329" t="str">
            <v>Česká republika</v>
          </cell>
          <cell r="I2329" t="str">
            <v>Kostelní</v>
          </cell>
          <cell r="J2329">
            <v>61</v>
          </cell>
          <cell r="K2329" t="str">
            <v>Loket</v>
          </cell>
          <cell r="L2329">
            <v>35733</v>
          </cell>
          <cell r="M2329" t="str">
            <v>Karlovarský kraj</v>
          </cell>
          <cell r="N2329" t="str">
            <v>4,20603E+11</v>
          </cell>
          <cell r="O2329" t="str">
            <v>evicka@seznam.cz</v>
          </cell>
          <cell r="P2329">
            <v>42012</v>
          </cell>
          <cell r="Q2329">
            <v>15562342</v>
          </cell>
          <cell r="R2329" t="str">
            <v>Klub Krušných hor, z.s.</v>
          </cell>
          <cell r="S2329" t="str">
            <v>Karlovarský kraj</v>
          </cell>
          <cell r="T2329" t="str">
            <v>SB</v>
          </cell>
        </row>
        <row r="2330">
          <cell r="C2330">
            <v>889126</v>
          </cell>
          <cell r="D2330" t="str">
            <v>Michaela</v>
          </cell>
          <cell r="E2330" t="str">
            <v>Krausová</v>
          </cell>
          <cell r="F2330" t="str">
            <v>Žena</v>
          </cell>
          <cell r="G2330" t="str">
            <v>046210/3103</v>
          </cell>
          <cell r="H2330" t="str">
            <v>Česká republika</v>
          </cell>
          <cell r="I2330" t="str">
            <v>28.října</v>
          </cell>
          <cell r="K2330" t="str">
            <v>Děčín (Česká republika)</v>
          </cell>
          <cell r="L2330" t="str">
            <v>405 0</v>
          </cell>
          <cell r="N2330" t="str">
            <v>4,20721E+11</v>
          </cell>
          <cell r="O2330" t="str">
            <v>krausova@ceskysnowboarding.cz</v>
          </cell>
          <cell r="P2330">
            <v>38331</v>
          </cell>
          <cell r="Q2330">
            <v>10598669</v>
          </cell>
          <cell r="R2330" t="str">
            <v>Český snowboarding z.s.</v>
          </cell>
          <cell r="S2330" t="str">
            <v>Hlavní město Praha</v>
          </cell>
          <cell r="T2330" t="str">
            <v>SB</v>
          </cell>
        </row>
        <row r="2331">
          <cell r="D2331" t="str">
            <v>Natalie</v>
          </cell>
          <cell r="E2331" t="str">
            <v>Krausová</v>
          </cell>
          <cell r="F2331" t="str">
            <v>Žena</v>
          </cell>
          <cell r="G2331" t="str">
            <v>876102/7176</v>
          </cell>
          <cell r="H2331" t="str">
            <v>Česká republika</v>
          </cell>
          <cell r="I2331" t="str">
            <v>Vítězná</v>
          </cell>
          <cell r="J2331">
            <v>530</v>
          </cell>
          <cell r="K2331" t="str">
            <v>Praha - Malá Strana</v>
          </cell>
          <cell r="L2331">
            <v>15000</v>
          </cell>
          <cell r="M2331" t="str">
            <v>Hlavní město Praha</v>
          </cell>
          <cell r="O2331" t="str">
            <v>krausova@ceskysnowboarding.cz</v>
          </cell>
          <cell r="P2331">
            <v>32083</v>
          </cell>
          <cell r="Q2331">
            <v>10879666</v>
          </cell>
          <cell r="R2331" t="str">
            <v>Český snowboarding z.s.</v>
          </cell>
          <cell r="S2331" t="str">
            <v>Hlavní město Praha</v>
          </cell>
          <cell r="T2331" t="str">
            <v>SB</v>
          </cell>
        </row>
        <row r="2332">
          <cell r="C2332">
            <v>889125</v>
          </cell>
          <cell r="D2332" t="str">
            <v>Simona</v>
          </cell>
          <cell r="E2332" t="str">
            <v>Krausová</v>
          </cell>
          <cell r="F2332" t="str">
            <v>Žena</v>
          </cell>
          <cell r="G2332" t="str">
            <v>046210/2960</v>
          </cell>
          <cell r="H2332" t="str">
            <v>Česká republika</v>
          </cell>
          <cell r="I2332" t="str">
            <v>U křížku</v>
          </cell>
          <cell r="J2332">
            <v>1390</v>
          </cell>
          <cell r="K2332" t="str">
            <v>Praha - Nusle</v>
          </cell>
          <cell r="L2332">
            <v>14000</v>
          </cell>
          <cell r="M2332" t="str">
            <v>Hlavní město Praha</v>
          </cell>
          <cell r="N2332" t="str">
            <v>4,20604E+11</v>
          </cell>
          <cell r="O2332" t="str">
            <v>krausovas@ceskysnowboarding.cz</v>
          </cell>
          <cell r="P2332">
            <v>38331</v>
          </cell>
          <cell r="Q2332">
            <v>10598568</v>
          </cell>
          <cell r="R2332" t="str">
            <v>Český snowboarding z.s.</v>
          </cell>
          <cell r="S2332" t="str">
            <v>Hlavní město Praha</v>
          </cell>
          <cell r="T2332" t="str">
            <v>SB</v>
          </cell>
        </row>
        <row r="2333">
          <cell r="D2333" t="str">
            <v>Adam</v>
          </cell>
          <cell r="E2333" t="str">
            <v>Krauss</v>
          </cell>
          <cell r="F2333" t="str">
            <v>Muž</v>
          </cell>
          <cell r="G2333" t="str">
            <v>986122/5913</v>
          </cell>
          <cell r="H2333" t="str">
            <v>Česká republika</v>
          </cell>
          <cell r="I2333" t="str">
            <v>U Staré pošty</v>
          </cell>
          <cell r="J2333">
            <v>52</v>
          </cell>
          <cell r="K2333" t="str">
            <v>Frýdek-Místek - Místek</v>
          </cell>
          <cell r="L2333">
            <v>73801</v>
          </cell>
          <cell r="M2333" t="str">
            <v>Moravskoslezský kraj</v>
          </cell>
          <cell r="O2333" t="str">
            <v>krauss@snowkidzcz.com</v>
          </cell>
          <cell r="P2333">
            <v>36121</v>
          </cell>
          <cell r="Q2333">
            <v>14672770</v>
          </cell>
          <cell r="R2333" t="str">
            <v>SnowKidz z.s.</v>
          </cell>
          <cell r="S2333" t="str">
            <v>Hlavní město Praha</v>
          </cell>
          <cell r="T2333" t="str">
            <v>SB</v>
          </cell>
        </row>
        <row r="2334">
          <cell r="C2334">
            <v>775720</v>
          </cell>
          <cell r="D2334" t="str">
            <v>Christopher Joseph</v>
          </cell>
          <cell r="E2334" t="str">
            <v>Krautman</v>
          </cell>
          <cell r="F2334" t="str">
            <v>Muž</v>
          </cell>
          <cell r="G2334" t="str">
            <v>040314/5842</v>
          </cell>
          <cell r="H2334" t="str">
            <v>Česká republika</v>
          </cell>
          <cell r="I2334" t="str">
            <v>Trnová</v>
          </cell>
          <cell r="K2334" t="str">
            <v>Praha-západ (Česká republika)</v>
          </cell>
          <cell r="L2334">
            <v>25210</v>
          </cell>
          <cell r="N2334" t="str">
            <v>4,20606E+11</v>
          </cell>
          <cell r="O2334" t="str">
            <v>dininghero007@gmail.com</v>
          </cell>
          <cell r="P2334">
            <v>38060</v>
          </cell>
          <cell r="Q2334">
            <v>14480588</v>
          </cell>
          <cell r="R2334" t="str">
            <v>100. Hard, z.s.</v>
          </cell>
          <cell r="S2334" t="str">
            <v>Středočeský kraj</v>
          </cell>
          <cell r="T2334" t="str">
            <v>SB</v>
          </cell>
        </row>
        <row r="2335">
          <cell r="D2335" t="str">
            <v>Patrick Joseph</v>
          </cell>
          <cell r="E2335" t="str">
            <v>Krautman</v>
          </cell>
          <cell r="F2335" t="str">
            <v>Muž</v>
          </cell>
          <cell r="G2335" t="str">
            <v>010911/0144</v>
          </cell>
          <cell r="H2335" t="str">
            <v>Česká republika</v>
          </cell>
          <cell r="I2335" t="str">
            <v>Trnová - Praha západ</v>
          </cell>
          <cell r="K2335" t="str">
            <v>Praha (Česká republika)</v>
          </cell>
          <cell r="L2335" t="str">
            <v>252 10</v>
          </cell>
          <cell r="O2335" t="str">
            <v>p.krautman@gmail.com</v>
          </cell>
          <cell r="P2335">
            <v>37145</v>
          </cell>
          <cell r="Q2335">
            <v>14046516</v>
          </cell>
          <cell r="R2335" t="str">
            <v>Neregistrovaní</v>
          </cell>
          <cell r="S2335" t="str">
            <v>Středočeský kraj</v>
          </cell>
          <cell r="T2335" t="str">
            <v>SB</v>
          </cell>
        </row>
        <row r="2336">
          <cell r="C2336">
            <v>775709</v>
          </cell>
          <cell r="D2336" t="str">
            <v>Ondřej</v>
          </cell>
          <cell r="E2336" t="str">
            <v>Krbec</v>
          </cell>
          <cell r="F2336" t="str">
            <v>Muž</v>
          </cell>
          <cell r="G2336" t="str">
            <v>840715/0268</v>
          </cell>
          <cell r="H2336" t="str">
            <v>Česká republika</v>
          </cell>
          <cell r="I2336" t="str">
            <v>Zvonická</v>
          </cell>
          <cell r="J2336">
            <v>712</v>
          </cell>
          <cell r="K2336" t="str">
            <v>Praha - Dejvice</v>
          </cell>
          <cell r="L2336">
            <v>16000</v>
          </cell>
          <cell r="M2336" t="str">
            <v>Hlavní město Praha</v>
          </cell>
          <cell r="N2336" t="str">
            <v>4,20739E+11</v>
          </cell>
          <cell r="O2336" t="str">
            <v>krbec.ondrej@seznam.cz</v>
          </cell>
          <cell r="P2336">
            <v>30878</v>
          </cell>
          <cell r="Q2336">
            <v>13355691</v>
          </cell>
          <cell r="R2336" t="str">
            <v>100. Hard, z.s.</v>
          </cell>
          <cell r="S2336" t="str">
            <v>Středočeský kraj</v>
          </cell>
          <cell r="T2336" t="str">
            <v>SB</v>
          </cell>
        </row>
        <row r="2337">
          <cell r="D2337" t="str">
            <v>Dominik</v>
          </cell>
          <cell r="E2337" t="str">
            <v>Krč</v>
          </cell>
          <cell r="F2337" t="str">
            <v>Muž</v>
          </cell>
          <cell r="G2337" t="str">
            <v>101010/0234</v>
          </cell>
          <cell r="H2337" t="str">
            <v>Česká republika</v>
          </cell>
          <cell r="I2337" t="str">
            <v>Palkovice</v>
          </cell>
          <cell r="K2337" t="str">
            <v>Frýdek Místek (Česká republika)</v>
          </cell>
          <cell r="L2337">
            <v>73801</v>
          </cell>
          <cell r="N2337" t="str">
            <v>4,20724E+11</v>
          </cell>
          <cell r="O2337" t="str">
            <v>dominik.krč@czechsnowboarding.cz</v>
          </cell>
          <cell r="P2337">
            <v>40461</v>
          </cell>
          <cell r="Q2337">
            <v>14689746</v>
          </cell>
          <cell r="R2337" t="str">
            <v>Český snowboarding z.s.</v>
          </cell>
          <cell r="S2337" t="str">
            <v>Hlavní město Praha</v>
          </cell>
          <cell r="T2337" t="str">
            <v>SB</v>
          </cell>
        </row>
        <row r="2338">
          <cell r="D2338" t="str">
            <v>Veronika</v>
          </cell>
          <cell r="E2338" t="str">
            <v>Krčálová</v>
          </cell>
          <cell r="F2338" t="str">
            <v>Žena</v>
          </cell>
          <cell r="G2338" t="str">
            <v>055310/1527</v>
          </cell>
          <cell r="H2338" t="str">
            <v>Česká republika</v>
          </cell>
          <cell r="I2338" t="str">
            <v>Nová</v>
          </cell>
          <cell r="J2338">
            <v>576</v>
          </cell>
          <cell r="K2338" t="str">
            <v>Měřín</v>
          </cell>
          <cell r="L2338">
            <v>59442</v>
          </cell>
          <cell r="M2338" t="str">
            <v>Kraj Vysočina</v>
          </cell>
          <cell r="O2338" t="str">
            <v>hkrcalova@seznam.cz</v>
          </cell>
          <cell r="P2338">
            <v>38421</v>
          </cell>
          <cell r="Q2338">
            <v>14473922</v>
          </cell>
          <cell r="R2338" t="str">
            <v>Neregistrovaní</v>
          </cell>
          <cell r="S2338" t="str">
            <v>Kraj Vysočina</v>
          </cell>
          <cell r="T2338" t="str">
            <v>SB</v>
          </cell>
        </row>
        <row r="2339">
          <cell r="D2339" t="str">
            <v>Daniel</v>
          </cell>
          <cell r="E2339" t="str">
            <v>Krčmář</v>
          </cell>
          <cell r="F2339" t="str">
            <v>Muž</v>
          </cell>
          <cell r="G2339" t="str">
            <v>680519/1712</v>
          </cell>
          <cell r="H2339" t="str">
            <v>Česká republika</v>
          </cell>
          <cell r="I2339" t="str">
            <v>Tovární</v>
          </cell>
          <cell r="K2339" t="str">
            <v>Trutnov (Česká republika)</v>
          </cell>
          <cell r="L2339">
            <v>54101</v>
          </cell>
          <cell r="O2339" t="str">
            <v>dan@promusic.cz</v>
          </cell>
          <cell r="P2339">
            <v>24977</v>
          </cell>
          <cell r="Q2339">
            <v>15973176</v>
          </cell>
          <cell r="R2339" t="str">
            <v>HIGH5, z.s.</v>
          </cell>
          <cell r="S2339" t="str">
            <v>Královéhradecký kraj</v>
          </cell>
          <cell r="T2339" t="str">
            <v>SB</v>
          </cell>
        </row>
        <row r="2340">
          <cell r="D2340" t="str">
            <v>Barbora</v>
          </cell>
          <cell r="E2340" t="str">
            <v>Krčmářová</v>
          </cell>
          <cell r="F2340" t="str">
            <v>Žena</v>
          </cell>
          <cell r="G2340" t="str">
            <v>756106/0221</v>
          </cell>
          <cell r="H2340" t="str">
            <v>Česká republika</v>
          </cell>
          <cell r="I2340" t="str">
            <v>Jižní VII</v>
          </cell>
          <cell r="J2340">
            <v>875</v>
          </cell>
          <cell r="K2340" t="str">
            <v>Praha - Záběhlice</v>
          </cell>
          <cell r="L2340">
            <v>14100</v>
          </cell>
          <cell r="M2340" t="str">
            <v>Hlavní město Praha</v>
          </cell>
          <cell r="O2340" t="str">
            <v>bar@email.cz</v>
          </cell>
          <cell r="P2340">
            <v>27704</v>
          </cell>
          <cell r="Q2340">
            <v>12924750</v>
          </cell>
          <cell r="R2340" t="str">
            <v>Český snowboarding z.s.</v>
          </cell>
          <cell r="S2340" t="str">
            <v>Hlavní město Praha</v>
          </cell>
          <cell r="T2340" t="str">
            <v>SB</v>
          </cell>
        </row>
        <row r="2341">
          <cell r="D2341" t="str">
            <v>Dan</v>
          </cell>
          <cell r="E2341" t="str">
            <v>Kreibich</v>
          </cell>
          <cell r="F2341" t="str">
            <v>Muž</v>
          </cell>
          <cell r="G2341" t="str">
            <v>900529/4177</v>
          </cell>
          <cell r="H2341" t="str">
            <v>Česká republika</v>
          </cell>
          <cell r="I2341" t="str">
            <v>U velké skály</v>
          </cell>
          <cell r="J2341">
            <v>243</v>
          </cell>
          <cell r="K2341" t="str">
            <v>Praha - Bohnice</v>
          </cell>
          <cell r="L2341">
            <v>18100</v>
          </cell>
          <cell r="M2341" t="str">
            <v>Hlavní město Praha</v>
          </cell>
          <cell r="O2341" t="str">
            <v>kreibich@ceskysnowboarding.cz</v>
          </cell>
          <cell r="P2341">
            <v>33022</v>
          </cell>
          <cell r="Q2341">
            <v>10888154</v>
          </cell>
          <cell r="R2341" t="str">
            <v>Český snowboarding z.s.</v>
          </cell>
          <cell r="S2341" t="str">
            <v>Hlavní město Praha</v>
          </cell>
          <cell r="T2341" t="str">
            <v>SB</v>
          </cell>
        </row>
        <row r="2342">
          <cell r="C2342">
            <v>888153</v>
          </cell>
          <cell r="D2342" t="str">
            <v>Adéla</v>
          </cell>
          <cell r="E2342" t="str">
            <v>Kreisingerová</v>
          </cell>
          <cell r="F2342" t="str">
            <v>Žena</v>
          </cell>
          <cell r="G2342" t="str">
            <v>995915/2016</v>
          </cell>
          <cell r="H2342" t="str">
            <v>Česká republika</v>
          </cell>
          <cell r="I2342" t="str">
            <v>Boží Dar</v>
          </cell>
          <cell r="J2342">
            <v>58</v>
          </cell>
          <cell r="K2342" t="str">
            <v>Boží Dar</v>
          </cell>
          <cell r="L2342">
            <v>36262</v>
          </cell>
          <cell r="M2342" t="str">
            <v>Karlovarský kraj</v>
          </cell>
          <cell r="N2342" t="str">
            <v>4,20778E+11</v>
          </cell>
          <cell r="O2342" t="str">
            <v>dasachladova@gmail.com</v>
          </cell>
          <cell r="P2342">
            <v>36418</v>
          </cell>
          <cell r="Q2342">
            <v>12904845</v>
          </cell>
          <cell r="R2342" t="str">
            <v>Klub Krušných hor, z.s.</v>
          </cell>
          <cell r="S2342" t="str">
            <v>Karlovarský kraj</v>
          </cell>
          <cell r="T2342" t="str">
            <v>SB</v>
          </cell>
        </row>
        <row r="2343">
          <cell r="C2343">
            <v>888154</v>
          </cell>
          <cell r="D2343" t="str">
            <v>Marie</v>
          </cell>
          <cell r="E2343" t="str">
            <v>Kreisingerová</v>
          </cell>
          <cell r="F2343" t="str">
            <v>Žena</v>
          </cell>
          <cell r="G2343" t="str">
            <v>035618/2002</v>
          </cell>
          <cell r="H2343" t="str">
            <v>Česká republika</v>
          </cell>
          <cell r="I2343" t="str">
            <v>Boží Dar</v>
          </cell>
          <cell r="J2343">
            <v>58</v>
          </cell>
          <cell r="K2343" t="str">
            <v>Boží Dar</v>
          </cell>
          <cell r="L2343">
            <v>36262</v>
          </cell>
          <cell r="M2343" t="str">
            <v>Karlovarský kraj</v>
          </cell>
          <cell r="N2343" t="str">
            <v>4,20778E+11</v>
          </cell>
          <cell r="O2343" t="str">
            <v>dasachladova@gmail.com</v>
          </cell>
          <cell r="P2343">
            <v>37790</v>
          </cell>
          <cell r="Q2343">
            <v>12904946</v>
          </cell>
          <cell r="R2343" t="str">
            <v>Klub Krušných hor, z.s.</v>
          </cell>
          <cell r="S2343" t="str">
            <v>Karlovarský kraj</v>
          </cell>
          <cell r="T2343" t="str">
            <v>SB</v>
          </cell>
        </row>
        <row r="2344">
          <cell r="D2344" t="str">
            <v>David</v>
          </cell>
          <cell r="E2344" t="str">
            <v>Krejbich</v>
          </cell>
          <cell r="F2344" t="str">
            <v>Muž</v>
          </cell>
          <cell r="G2344" t="str">
            <v>920316/0989</v>
          </cell>
          <cell r="H2344" t="str">
            <v>Česká republika</v>
          </cell>
          <cell r="I2344" t="str">
            <v>U velké skály</v>
          </cell>
          <cell r="J2344">
            <v>243</v>
          </cell>
          <cell r="K2344" t="str">
            <v>Praha - Bohnice</v>
          </cell>
          <cell r="L2344">
            <v>18100</v>
          </cell>
          <cell r="M2344" t="str">
            <v>Hlavní město Praha</v>
          </cell>
          <cell r="O2344" t="str">
            <v>krejbich@ceskysnowboarding.cz</v>
          </cell>
          <cell r="P2344">
            <v>33679</v>
          </cell>
          <cell r="Q2344">
            <v>10895430</v>
          </cell>
          <cell r="R2344" t="str">
            <v>Český snowboarding z.s.</v>
          </cell>
          <cell r="S2344" t="str">
            <v>Hlavní město Praha</v>
          </cell>
          <cell r="T2344" t="str">
            <v>SB</v>
          </cell>
        </row>
        <row r="2345">
          <cell r="D2345" t="str">
            <v>Jan</v>
          </cell>
          <cell r="E2345" t="str">
            <v>Krejbich</v>
          </cell>
          <cell r="F2345" t="str">
            <v>Muž</v>
          </cell>
          <cell r="G2345" t="str">
            <v>880815/2551</v>
          </cell>
          <cell r="H2345" t="str">
            <v>Česká republika</v>
          </cell>
          <cell r="I2345" t="str">
            <v>Školní</v>
          </cell>
          <cell r="J2345">
            <v>93</v>
          </cell>
          <cell r="K2345" t="str">
            <v>Hamr na Jezeře</v>
          </cell>
          <cell r="L2345">
            <v>47128</v>
          </cell>
          <cell r="M2345" t="str">
            <v>Liberecký kraj</v>
          </cell>
          <cell r="O2345" t="str">
            <v>krejbich@ceskysnowboarding.cz</v>
          </cell>
          <cell r="P2345">
            <v>32370</v>
          </cell>
          <cell r="Q2345">
            <v>10729520</v>
          </cell>
          <cell r="R2345" t="str">
            <v>Český snowboarding z.s.</v>
          </cell>
          <cell r="S2345" t="str">
            <v>Hlavní město Praha</v>
          </cell>
          <cell r="T2345" t="str">
            <v>SB</v>
          </cell>
        </row>
        <row r="2346">
          <cell r="D2346" t="str">
            <v>Alena</v>
          </cell>
          <cell r="E2346" t="str">
            <v>Krejčí</v>
          </cell>
          <cell r="F2346" t="str">
            <v>Žena</v>
          </cell>
          <cell r="G2346" t="str">
            <v>715326/1049</v>
          </cell>
          <cell r="H2346" t="str">
            <v>Česká republika</v>
          </cell>
          <cell r="I2346" t="str">
            <v>Čechova</v>
          </cell>
          <cell r="J2346">
            <v>236</v>
          </cell>
          <cell r="K2346" t="str">
            <v>Praha - Bubeneč</v>
          </cell>
          <cell r="L2346">
            <v>17000</v>
          </cell>
          <cell r="M2346" t="str">
            <v>Hlavní město Praha</v>
          </cell>
          <cell r="O2346" t="str">
            <v>alenakrejci@ceskysnowboarding.cz</v>
          </cell>
          <cell r="P2346">
            <v>26018</v>
          </cell>
          <cell r="Q2346">
            <v>12923235</v>
          </cell>
          <cell r="R2346" t="str">
            <v>Český snowboarding z.s.</v>
          </cell>
          <cell r="S2346" t="str">
            <v>Hlavní město Praha</v>
          </cell>
          <cell r="T2346" t="str">
            <v>SB</v>
          </cell>
        </row>
        <row r="2347">
          <cell r="D2347" t="str">
            <v>Daniel</v>
          </cell>
          <cell r="E2347" t="str">
            <v>Krejčí</v>
          </cell>
          <cell r="F2347" t="str">
            <v>Muž</v>
          </cell>
          <cell r="G2347" t="str">
            <v>941019/4431</v>
          </cell>
          <cell r="H2347" t="str">
            <v>Česká republika</v>
          </cell>
          <cell r="I2347" t="str">
            <v>Velké Hostěrádky</v>
          </cell>
          <cell r="J2347">
            <v>117</v>
          </cell>
          <cell r="K2347" t="str">
            <v>Velké Hostěrádky</v>
          </cell>
          <cell r="L2347">
            <v>69174</v>
          </cell>
          <cell r="M2347" t="str">
            <v>Jihomoravský kraj</v>
          </cell>
          <cell r="O2347" t="str">
            <v>daniel.krejci94@seznam.cz</v>
          </cell>
          <cell r="P2347">
            <v>34626</v>
          </cell>
          <cell r="Q2347">
            <v>13420864</v>
          </cell>
          <cell r="R2347" t="str">
            <v>Český snowboarding z.s.</v>
          </cell>
          <cell r="S2347" t="str">
            <v>Hlavní město Praha</v>
          </cell>
          <cell r="T2347" t="str">
            <v>SB</v>
          </cell>
        </row>
        <row r="2348">
          <cell r="D2348" t="str">
            <v>Jakub</v>
          </cell>
          <cell r="E2348" t="str">
            <v>Krejčí</v>
          </cell>
          <cell r="F2348" t="str">
            <v>Muž</v>
          </cell>
          <cell r="G2348" t="str">
            <v>970715/5293</v>
          </cell>
          <cell r="H2348" t="str">
            <v>Česká republika</v>
          </cell>
          <cell r="I2348" t="str">
            <v>Horní</v>
          </cell>
          <cell r="K2348" t="str">
            <v>Bruntál (Česká republika)</v>
          </cell>
          <cell r="L2348">
            <v>79201</v>
          </cell>
          <cell r="N2348" t="str">
            <v>4,20733E+11</v>
          </cell>
          <cell r="O2348" t="str">
            <v>jakub.krejci@hotmail.cz</v>
          </cell>
          <cell r="P2348">
            <v>35626</v>
          </cell>
          <cell r="Q2348">
            <v>14469878</v>
          </cell>
          <cell r="R2348" t="str">
            <v>Neregistrovaní</v>
          </cell>
          <cell r="S2348" t="str">
            <v>Moravskoslezský kraj</v>
          </cell>
          <cell r="T2348" t="str">
            <v>SB</v>
          </cell>
        </row>
        <row r="2349">
          <cell r="C2349">
            <v>773735</v>
          </cell>
          <cell r="D2349" t="str">
            <v>Jakub</v>
          </cell>
          <cell r="E2349" t="str">
            <v>Krejčí</v>
          </cell>
          <cell r="F2349" t="str">
            <v>Muž</v>
          </cell>
          <cell r="G2349" t="str">
            <v>060522/5940</v>
          </cell>
          <cell r="H2349" t="str">
            <v>Česká republika</v>
          </cell>
          <cell r="I2349" t="str">
            <v>Bořanovice</v>
          </cell>
          <cell r="J2349">
            <v>34</v>
          </cell>
          <cell r="K2349" t="str">
            <v>Vimperk - Bořanovice</v>
          </cell>
          <cell r="L2349">
            <v>38501</v>
          </cell>
          <cell r="M2349" t="str">
            <v>Jihočeský kraj</v>
          </cell>
          <cell r="N2349" t="str">
            <v>4,20607E+11</v>
          </cell>
          <cell r="O2349" t="str">
            <v>33krejcova@seznam.cz</v>
          </cell>
          <cell r="P2349">
            <v>38859</v>
          </cell>
          <cell r="Q2349">
            <v>11852090</v>
          </cell>
          <cell r="R2349" t="str">
            <v>SK SNOWRIDERS VIMPERK  z.s.</v>
          </cell>
          <cell r="S2349" t="str">
            <v>Jihočeský kraj</v>
          </cell>
          <cell r="T2349" t="str">
            <v>SB</v>
          </cell>
        </row>
        <row r="2350">
          <cell r="C2350">
            <v>773733</v>
          </cell>
          <cell r="D2350" t="str">
            <v>Jan</v>
          </cell>
          <cell r="E2350" t="str">
            <v>Krejčí</v>
          </cell>
          <cell r="F2350" t="str">
            <v>Muž</v>
          </cell>
          <cell r="G2350" t="str">
            <v>010830/1721</v>
          </cell>
          <cell r="H2350" t="str">
            <v>Česká republika</v>
          </cell>
          <cell r="I2350" t="str">
            <v>Bořanovice</v>
          </cell>
          <cell r="J2350">
            <v>34</v>
          </cell>
          <cell r="K2350" t="str">
            <v>Vimperk - Bořanovice</v>
          </cell>
          <cell r="L2350">
            <v>38501</v>
          </cell>
          <cell r="M2350" t="str">
            <v>Jihočeský kraj</v>
          </cell>
          <cell r="N2350" t="str">
            <v>4,20607E+11</v>
          </cell>
          <cell r="O2350" t="str">
            <v>33krejcova@seznam.cz</v>
          </cell>
          <cell r="P2350">
            <v>37133</v>
          </cell>
          <cell r="Q2350">
            <v>11749939</v>
          </cell>
          <cell r="R2350" t="str">
            <v>SK SNOWRIDERS VIMPERK  z.s.</v>
          </cell>
          <cell r="S2350" t="str">
            <v>Jihočeský kraj</v>
          </cell>
          <cell r="T2350" t="str">
            <v>SB</v>
          </cell>
        </row>
        <row r="2351">
          <cell r="D2351" t="str">
            <v>Lukáš</v>
          </cell>
          <cell r="E2351" t="str">
            <v>Krejčí</v>
          </cell>
          <cell r="F2351" t="str">
            <v>Muž</v>
          </cell>
          <cell r="G2351" t="str">
            <v>040731/5931</v>
          </cell>
          <cell r="H2351" t="str">
            <v>Česká republika</v>
          </cell>
          <cell r="I2351" t="str">
            <v>Pravětín</v>
          </cell>
          <cell r="J2351">
            <v>12</v>
          </cell>
          <cell r="K2351" t="str">
            <v>Vimperk - Pravětín</v>
          </cell>
          <cell r="L2351">
            <v>38501</v>
          </cell>
          <cell r="M2351" t="str">
            <v>Jihočeský kraj</v>
          </cell>
          <cell r="N2351" t="str">
            <v>4,20608E+11</v>
          </cell>
          <cell r="O2351" t="str">
            <v>kvetonovapavla@seznam.cz</v>
          </cell>
          <cell r="P2351">
            <v>38199</v>
          </cell>
          <cell r="Q2351">
            <v>14160993</v>
          </cell>
          <cell r="R2351" t="str">
            <v>Neregistrovaní</v>
          </cell>
          <cell r="S2351" t="str">
            <v>Jihočeský kraj</v>
          </cell>
          <cell r="T2351" t="str">
            <v>SB</v>
          </cell>
        </row>
        <row r="2352">
          <cell r="C2352">
            <v>773708</v>
          </cell>
          <cell r="D2352" t="str">
            <v>Matyáš</v>
          </cell>
          <cell r="E2352" t="str">
            <v>Krejčí</v>
          </cell>
          <cell r="F2352" t="str">
            <v>Muž</v>
          </cell>
          <cell r="G2352" t="str">
            <v>120504/1431</v>
          </cell>
          <cell r="H2352" t="str">
            <v>Česká republika</v>
          </cell>
          <cell r="I2352" t="str">
            <v>Diamantová</v>
          </cell>
          <cell r="J2352">
            <v>1906</v>
          </cell>
          <cell r="K2352" t="str">
            <v>Turnov</v>
          </cell>
          <cell r="L2352">
            <v>51101</v>
          </cell>
          <cell r="M2352" t="str">
            <v>Liberecký kraj</v>
          </cell>
          <cell r="N2352" t="str">
            <v>4,20733E+11</v>
          </cell>
          <cell r="O2352" t="str">
            <v>berecz@email.cz</v>
          </cell>
          <cell r="P2352">
            <v>41033</v>
          </cell>
          <cell r="Q2352">
            <v>13804622</v>
          </cell>
          <cell r="R2352" t="str">
            <v>Neregistrovaní</v>
          </cell>
          <cell r="S2352" t="str">
            <v>Liberecký kraj</v>
          </cell>
          <cell r="T2352" t="str">
            <v>SB</v>
          </cell>
        </row>
        <row r="2353">
          <cell r="D2353" t="str">
            <v>Zdeněk</v>
          </cell>
          <cell r="E2353" t="str">
            <v>Krejčí</v>
          </cell>
          <cell r="F2353" t="str">
            <v>Muž</v>
          </cell>
          <cell r="G2353" t="str">
            <v>820420/8958</v>
          </cell>
          <cell r="H2353" t="str">
            <v>Česká republika</v>
          </cell>
          <cell r="I2353" t="str">
            <v>Havanská</v>
          </cell>
          <cell r="J2353">
            <v>833</v>
          </cell>
          <cell r="K2353" t="str">
            <v>Praha - Bubeneč</v>
          </cell>
          <cell r="L2353">
            <v>17000</v>
          </cell>
          <cell r="M2353" t="str">
            <v>Hlavní město Praha</v>
          </cell>
          <cell r="N2353" t="str">
            <v>4,20776E+11</v>
          </cell>
          <cell r="O2353" t="str">
            <v>krejci@ceskysnowboarding.cz</v>
          </cell>
          <cell r="P2353">
            <v>30061</v>
          </cell>
          <cell r="Q2353">
            <v>10610995</v>
          </cell>
          <cell r="R2353" t="str">
            <v>Český snowboarding z.s.</v>
          </cell>
          <cell r="S2353" t="str">
            <v>Hlavní město Praha</v>
          </cell>
          <cell r="T2353" t="str">
            <v>SB</v>
          </cell>
        </row>
        <row r="2354">
          <cell r="D2354" t="str">
            <v>Lukáš</v>
          </cell>
          <cell r="E2354" t="str">
            <v>Krejčík</v>
          </cell>
          <cell r="F2354" t="str">
            <v>Muž</v>
          </cell>
          <cell r="G2354" t="str">
            <v>840326/0173</v>
          </cell>
          <cell r="H2354" t="str">
            <v>Česká republika</v>
          </cell>
          <cell r="I2354" t="str">
            <v>Milánská</v>
          </cell>
          <cell r="J2354">
            <v>457</v>
          </cell>
          <cell r="K2354" t="str">
            <v>Praha - Horní Měcholupy</v>
          </cell>
          <cell r="L2354">
            <v>10900</v>
          </cell>
          <cell r="M2354" t="str">
            <v>Hlavní město Praha</v>
          </cell>
          <cell r="O2354" t="str">
            <v>krejci@ceskysnowboarding.cz</v>
          </cell>
          <cell r="P2354">
            <v>30767</v>
          </cell>
          <cell r="Q2354">
            <v>10424877</v>
          </cell>
          <cell r="R2354" t="str">
            <v>Český snowboarding z.s.</v>
          </cell>
          <cell r="S2354" t="str">
            <v>Hlavní město Praha</v>
          </cell>
          <cell r="T2354" t="str">
            <v>SB</v>
          </cell>
        </row>
        <row r="2355">
          <cell r="D2355" t="str">
            <v>Anna</v>
          </cell>
          <cell r="E2355" t="str">
            <v>Krejčířová</v>
          </cell>
          <cell r="F2355" t="str">
            <v>Žena</v>
          </cell>
          <cell r="G2355" t="str">
            <v>076010/8118</v>
          </cell>
          <cell r="H2355" t="str">
            <v>Česká republika</v>
          </cell>
          <cell r="I2355" t="str">
            <v>K Západní</v>
          </cell>
          <cell r="K2355" t="str">
            <v>Brno (Česká republika)</v>
          </cell>
          <cell r="L2355" t="str">
            <v>621 00</v>
          </cell>
          <cell r="O2355" t="str">
            <v>anna.krejcirova@czechsnowboarding.cz</v>
          </cell>
          <cell r="P2355">
            <v>39365</v>
          </cell>
          <cell r="Q2355">
            <v>14661353</v>
          </cell>
          <cell r="R2355" t="str">
            <v>Český snowboarding z.s.</v>
          </cell>
          <cell r="S2355" t="str">
            <v>Hlavní město Praha</v>
          </cell>
          <cell r="T2355" t="str">
            <v>SB</v>
          </cell>
        </row>
        <row r="2356">
          <cell r="D2356" t="str">
            <v>Jana</v>
          </cell>
          <cell r="E2356" t="str">
            <v>Krejčířová</v>
          </cell>
          <cell r="F2356" t="str">
            <v>Žena</v>
          </cell>
          <cell r="G2356" t="str">
            <v>746019/3961</v>
          </cell>
          <cell r="H2356" t="str">
            <v>Česká republika</v>
          </cell>
          <cell r="I2356" t="str">
            <v>K Západi</v>
          </cell>
          <cell r="J2356">
            <v>1940</v>
          </cell>
          <cell r="K2356" t="str">
            <v>Brno - Řečkovice</v>
          </cell>
          <cell r="L2356">
            <v>62100</v>
          </cell>
          <cell r="M2356" t="str">
            <v>Jihomoravský kraj</v>
          </cell>
          <cell r="O2356" t="str">
            <v>krejcirova@czechsnowboarding.cz</v>
          </cell>
          <cell r="P2356">
            <v>27321</v>
          </cell>
          <cell r="Q2356">
            <v>14634172</v>
          </cell>
          <cell r="R2356" t="str">
            <v>Český snowboarding z.s.</v>
          </cell>
          <cell r="S2356" t="str">
            <v>Hlavní město Praha</v>
          </cell>
          <cell r="T2356" t="str">
            <v>SB</v>
          </cell>
        </row>
        <row r="2357">
          <cell r="C2357">
            <v>888144</v>
          </cell>
          <cell r="D2357" t="str">
            <v>Andrea</v>
          </cell>
          <cell r="E2357" t="str">
            <v>Krejčová</v>
          </cell>
          <cell r="F2357" t="str">
            <v>Žena</v>
          </cell>
          <cell r="G2357" t="str">
            <v>715302/2228</v>
          </cell>
          <cell r="H2357" t="str">
            <v>Česká republika</v>
          </cell>
          <cell r="I2357" t="str">
            <v>Bernov</v>
          </cell>
          <cell r="K2357" t="str">
            <v>Nejdek (Česká republika)</v>
          </cell>
          <cell r="L2357">
            <v>36501</v>
          </cell>
          <cell r="O2357" t="str">
            <v>krejcova@klubkrusnychhor.cz</v>
          </cell>
          <cell r="P2357">
            <v>25994</v>
          </cell>
          <cell r="Q2357">
            <v>10658384</v>
          </cell>
          <cell r="R2357" t="str">
            <v>Klub Krušných hor, z.s.</v>
          </cell>
          <cell r="S2357" t="str">
            <v>Karlovarský kraj</v>
          </cell>
          <cell r="T2357" t="str">
            <v>SB</v>
          </cell>
        </row>
        <row r="2358">
          <cell r="D2358" t="str">
            <v>Jiřina</v>
          </cell>
          <cell r="E2358" t="str">
            <v>Krejčová</v>
          </cell>
          <cell r="F2358" t="str">
            <v>Žena</v>
          </cell>
          <cell r="G2358" t="str">
            <v>775614/1646</v>
          </cell>
          <cell r="H2358" t="str">
            <v>Česká republika</v>
          </cell>
          <cell r="I2358" t="str">
            <v>Bořanovice</v>
          </cell>
          <cell r="J2358">
            <v>34</v>
          </cell>
          <cell r="K2358" t="str">
            <v>Vimperk - Bořanovice</v>
          </cell>
          <cell r="L2358">
            <v>38501</v>
          </cell>
          <cell r="M2358" t="str">
            <v>Jihočeský kraj</v>
          </cell>
          <cell r="N2358" t="str">
            <v>4,20607E+11</v>
          </cell>
          <cell r="O2358" t="str">
            <v>33krejcova@seznam.cz</v>
          </cell>
          <cell r="P2358">
            <v>28290</v>
          </cell>
          <cell r="Q2358">
            <v>13379539</v>
          </cell>
          <cell r="R2358" t="str">
            <v>SK SNOWRIDERS VIMPERK  z.s.</v>
          </cell>
          <cell r="S2358" t="str">
            <v>Jihočeský kraj</v>
          </cell>
          <cell r="T2358" t="str">
            <v>SB</v>
          </cell>
        </row>
        <row r="2359">
          <cell r="D2359" t="str">
            <v>Jan</v>
          </cell>
          <cell r="E2359" t="str">
            <v>Krejdl</v>
          </cell>
          <cell r="F2359" t="str">
            <v>Muž</v>
          </cell>
          <cell r="G2359" t="str">
            <v>800219/3331</v>
          </cell>
          <cell r="H2359" t="str">
            <v>Česká republika</v>
          </cell>
          <cell r="I2359" t="str">
            <v>Krátká</v>
          </cell>
          <cell r="K2359" t="str">
            <v>Přelouč (Česká republika)</v>
          </cell>
          <cell r="L2359">
            <v>53501</v>
          </cell>
          <cell r="O2359" t="str">
            <v>kryt@seznam.cz</v>
          </cell>
          <cell r="P2359">
            <v>29270</v>
          </cell>
          <cell r="Q2359">
            <v>13408740</v>
          </cell>
          <cell r="R2359" t="str">
            <v>Český snowboarding z.s.</v>
          </cell>
          <cell r="S2359" t="str">
            <v>Hlavní město Praha</v>
          </cell>
          <cell r="T2359" t="str">
            <v>SB</v>
          </cell>
        </row>
        <row r="2360">
          <cell r="D2360" t="str">
            <v>Lenka</v>
          </cell>
          <cell r="E2360" t="str">
            <v>Krejníková</v>
          </cell>
          <cell r="F2360" t="str">
            <v>Žena</v>
          </cell>
          <cell r="G2360" t="str">
            <v>785322/0034</v>
          </cell>
          <cell r="H2360" t="str">
            <v>Česká republika</v>
          </cell>
          <cell r="I2360" t="str">
            <v>Hybešova</v>
          </cell>
          <cell r="K2360" t="str">
            <v>Praha 8 (Česká republika)</v>
          </cell>
          <cell r="L2360">
            <v>18000</v>
          </cell>
          <cell r="O2360" t="str">
            <v>lenkakrejnik@ceskysnowboarding.cz</v>
          </cell>
          <cell r="P2360">
            <v>28571</v>
          </cell>
          <cell r="Q2360">
            <v>13021851</v>
          </cell>
          <cell r="R2360" t="str">
            <v>Český snowboarding z.s.</v>
          </cell>
          <cell r="S2360" t="str">
            <v>Hlavní město Praha</v>
          </cell>
          <cell r="T2360" t="str">
            <v>SB</v>
          </cell>
        </row>
        <row r="2361">
          <cell r="D2361" t="str">
            <v>Amálie</v>
          </cell>
          <cell r="E2361" t="str">
            <v>Kremlová</v>
          </cell>
          <cell r="F2361" t="str">
            <v>Žena</v>
          </cell>
          <cell r="G2361" t="str">
            <v>105901/1118</v>
          </cell>
          <cell r="H2361" t="str">
            <v>Česká republika</v>
          </cell>
          <cell r="I2361" t="str">
            <v>Vítězství</v>
          </cell>
          <cell r="J2361">
            <v>871</v>
          </cell>
          <cell r="K2361" t="str">
            <v>Moravská Nová Ves</v>
          </cell>
          <cell r="L2361">
            <v>69155</v>
          </cell>
          <cell r="M2361" t="str">
            <v>Jihomoravský kraj</v>
          </cell>
          <cell r="O2361" t="str">
            <v>kremlova.amalie@czechsnowboarding.cz</v>
          </cell>
          <cell r="P2361">
            <v>40422</v>
          </cell>
          <cell r="Q2361">
            <v>14613863</v>
          </cell>
          <cell r="R2361" t="str">
            <v>Český snowboarding z.s.</v>
          </cell>
          <cell r="S2361" t="str">
            <v>Hlavní město Praha</v>
          </cell>
          <cell r="T2361" t="str">
            <v>SB</v>
          </cell>
        </row>
        <row r="2362">
          <cell r="D2362" t="str">
            <v>Viktorie</v>
          </cell>
          <cell r="E2362" t="str">
            <v>Kremlová</v>
          </cell>
          <cell r="F2362" t="str">
            <v>Žena</v>
          </cell>
          <cell r="G2362" t="str">
            <v>086009/8547</v>
          </cell>
          <cell r="H2362" t="str">
            <v>Česká republika</v>
          </cell>
          <cell r="I2362" t="str">
            <v>Vítězství</v>
          </cell>
          <cell r="J2362">
            <v>871</v>
          </cell>
          <cell r="K2362" t="str">
            <v>Moravská Nová Ves</v>
          </cell>
          <cell r="L2362">
            <v>69155</v>
          </cell>
          <cell r="M2362" t="str">
            <v>Jihomoravský kraj</v>
          </cell>
          <cell r="O2362" t="str">
            <v>kremlova.viktorie@czechsnowboarding.cz</v>
          </cell>
          <cell r="P2362">
            <v>39730</v>
          </cell>
          <cell r="Q2362">
            <v>14613964</v>
          </cell>
          <cell r="R2362" t="str">
            <v>Český snowboarding z.s.</v>
          </cell>
          <cell r="S2362" t="str">
            <v>Hlavní město Praha</v>
          </cell>
          <cell r="T2362" t="str">
            <v>SB</v>
          </cell>
        </row>
        <row r="2363">
          <cell r="D2363" t="str">
            <v>Oliver</v>
          </cell>
          <cell r="E2363" t="str">
            <v>Kresl</v>
          </cell>
          <cell r="F2363" t="str">
            <v>Muž</v>
          </cell>
          <cell r="G2363" t="str">
            <v>831025/0179</v>
          </cell>
          <cell r="H2363" t="str">
            <v>Česká republika</v>
          </cell>
          <cell r="I2363" t="str">
            <v>Americká</v>
          </cell>
          <cell r="J2363">
            <v>579</v>
          </cell>
          <cell r="K2363" t="str">
            <v>Praha - Vinohrady</v>
          </cell>
          <cell r="L2363">
            <v>12000</v>
          </cell>
          <cell r="M2363" t="str">
            <v>Hlavní město Praha</v>
          </cell>
          <cell r="O2363" t="str">
            <v>oliverkresl@ceskysnowboarding.cz</v>
          </cell>
          <cell r="P2363">
            <v>30614</v>
          </cell>
          <cell r="Q2363">
            <v>13418945</v>
          </cell>
          <cell r="R2363" t="str">
            <v>Český snowboarding z.s.</v>
          </cell>
          <cell r="S2363" t="str">
            <v>Hlavní město Praha</v>
          </cell>
          <cell r="T2363" t="str">
            <v>SB</v>
          </cell>
        </row>
        <row r="2364">
          <cell r="D2364" t="str">
            <v>Filip</v>
          </cell>
          <cell r="E2364" t="str">
            <v>Kresta</v>
          </cell>
          <cell r="F2364" t="str">
            <v>Muž</v>
          </cell>
          <cell r="G2364" t="str">
            <v>071025/0387</v>
          </cell>
          <cell r="H2364" t="str">
            <v>Česká republika</v>
          </cell>
          <cell r="I2364" t="str">
            <v>Kozlovice</v>
          </cell>
          <cell r="K2364" t="str">
            <v>Ostrava (Česká republika)</v>
          </cell>
          <cell r="L2364">
            <v>70030</v>
          </cell>
          <cell r="O2364" t="str">
            <v>FILIP.KRESTA@czechsnowboarding.cz</v>
          </cell>
          <cell r="P2364">
            <v>39380</v>
          </cell>
          <cell r="Q2364">
            <v>14690756</v>
          </cell>
          <cell r="R2364" t="str">
            <v>Český snowboarding z.s.</v>
          </cell>
          <cell r="S2364" t="str">
            <v>Hlavní město Praha</v>
          </cell>
          <cell r="T2364" t="str">
            <v>SB</v>
          </cell>
        </row>
        <row r="2365">
          <cell r="D2365" t="str">
            <v>Matěj</v>
          </cell>
          <cell r="E2365" t="str">
            <v>Kresta</v>
          </cell>
          <cell r="F2365" t="str">
            <v>Muž</v>
          </cell>
          <cell r="G2365" t="str">
            <v>050907/0364</v>
          </cell>
          <cell r="H2365" t="str">
            <v>Česká republika</v>
          </cell>
          <cell r="I2365" t="str">
            <v>Kozlovice</v>
          </cell>
          <cell r="K2365" t="str">
            <v>Ostrava (Česká republika)</v>
          </cell>
          <cell r="L2365">
            <v>70030</v>
          </cell>
          <cell r="O2365" t="str">
            <v>matej.kresta@czechsnowboarding.cz</v>
          </cell>
          <cell r="P2365">
            <v>38602</v>
          </cell>
          <cell r="Q2365">
            <v>14690655</v>
          </cell>
          <cell r="R2365" t="str">
            <v>Český snowboarding z.s.</v>
          </cell>
          <cell r="S2365" t="str">
            <v>Hlavní město Praha</v>
          </cell>
          <cell r="T2365" t="str">
            <v>SB</v>
          </cell>
        </row>
        <row r="2366">
          <cell r="D2366" t="str">
            <v>Ben</v>
          </cell>
          <cell r="E2366" t="str">
            <v>Krischke</v>
          </cell>
          <cell r="F2366" t="str">
            <v>Muž</v>
          </cell>
          <cell r="G2366" t="str">
            <v>051019/4707</v>
          </cell>
          <cell r="H2366" t="str">
            <v>Česká republika</v>
          </cell>
          <cell r="I2366" t="str">
            <v>Karoliny Světlé</v>
          </cell>
          <cell r="J2366">
            <v>1018</v>
          </cell>
          <cell r="K2366" t="str">
            <v>Praha - Staré Město</v>
          </cell>
          <cell r="L2366">
            <v>11000</v>
          </cell>
          <cell r="M2366" t="str">
            <v>Hlavní město Praha</v>
          </cell>
          <cell r="O2366" t="str">
            <v>jfuci@seznam.cz</v>
          </cell>
          <cell r="P2366">
            <v>38644</v>
          </cell>
          <cell r="Q2366">
            <v>14581127</v>
          </cell>
          <cell r="R2366" t="str">
            <v>SnowKidz z.s.</v>
          </cell>
          <cell r="S2366" t="str">
            <v>Hlavní město Praha</v>
          </cell>
          <cell r="T2366" t="str">
            <v>SB</v>
          </cell>
        </row>
        <row r="2367">
          <cell r="D2367" t="str">
            <v>David</v>
          </cell>
          <cell r="E2367" t="str">
            <v>Kristián</v>
          </cell>
          <cell r="F2367" t="str">
            <v>Muž</v>
          </cell>
          <cell r="G2367" t="str">
            <v>891121/4081</v>
          </cell>
          <cell r="H2367" t="str">
            <v>Česká republika</v>
          </cell>
          <cell r="I2367" t="str">
            <v>Karolín</v>
          </cell>
          <cell r="J2367">
            <v>10</v>
          </cell>
          <cell r="K2367" t="str">
            <v>Rájec-Jestřebí - Karolín</v>
          </cell>
          <cell r="L2367">
            <v>67902</v>
          </cell>
          <cell r="M2367" t="str">
            <v>Jihomoravský kraj</v>
          </cell>
          <cell r="O2367" t="str">
            <v>kristian@ceskysnowboarding.cz</v>
          </cell>
          <cell r="P2367">
            <v>32833</v>
          </cell>
          <cell r="Q2367">
            <v>11490160</v>
          </cell>
          <cell r="R2367" t="str">
            <v>Český snowboarding z.s.</v>
          </cell>
          <cell r="S2367" t="str">
            <v>Hlavní město Praha</v>
          </cell>
          <cell r="T2367" t="str">
            <v>SB</v>
          </cell>
        </row>
        <row r="2368">
          <cell r="C2368">
            <v>774385</v>
          </cell>
          <cell r="D2368" t="str">
            <v>David</v>
          </cell>
          <cell r="E2368" t="str">
            <v>Kristián</v>
          </cell>
          <cell r="F2368" t="str">
            <v>Muž</v>
          </cell>
          <cell r="G2368" t="str">
            <v>980202/2758</v>
          </cell>
          <cell r="H2368" t="str">
            <v>Česká republika</v>
          </cell>
          <cell r="I2368" t="str">
            <v>Kopeckého</v>
          </cell>
          <cell r="J2368">
            <v>459</v>
          </cell>
          <cell r="K2368" t="str">
            <v>Liberec XIV-Ruprechtice</v>
          </cell>
          <cell r="L2368">
            <v>46014</v>
          </cell>
          <cell r="M2368" t="str">
            <v>Liberecký kraj</v>
          </cell>
          <cell r="O2368" t="str">
            <v>david.kristian@mahonysnowboards.club</v>
          </cell>
          <cell r="P2368">
            <v>35828</v>
          </cell>
          <cell r="Q2368">
            <v>11717506</v>
          </cell>
          <cell r="R2368" t="str">
            <v>MAHONY SNOWBOARDS z.s.</v>
          </cell>
          <cell r="S2368" t="str">
            <v>Liberecký kraj</v>
          </cell>
          <cell r="T2368" t="str">
            <v>SB</v>
          </cell>
        </row>
        <row r="2369">
          <cell r="D2369" t="str">
            <v>Jan</v>
          </cell>
          <cell r="E2369" t="str">
            <v>Kristián</v>
          </cell>
          <cell r="F2369" t="str">
            <v>Muž</v>
          </cell>
          <cell r="G2369" t="str">
            <v>701230/2583</v>
          </cell>
          <cell r="H2369" t="str">
            <v>Česká republika</v>
          </cell>
          <cell r="I2369" t="str">
            <v>Kopeckého</v>
          </cell>
          <cell r="J2369">
            <v>459</v>
          </cell>
          <cell r="K2369" t="str">
            <v>Liberec XIV-Ruprechtice</v>
          </cell>
          <cell r="L2369">
            <v>46014</v>
          </cell>
          <cell r="M2369" t="str">
            <v>Liberecký kraj</v>
          </cell>
          <cell r="O2369" t="str">
            <v>jan.kristian@mahonysnowboards.club</v>
          </cell>
          <cell r="P2369">
            <v>25932</v>
          </cell>
          <cell r="Q2369">
            <v>10464283</v>
          </cell>
          <cell r="R2369" t="str">
            <v>MAHONY SNOWBOARDS z.s.</v>
          </cell>
          <cell r="S2369" t="str">
            <v>Liberecký kraj</v>
          </cell>
          <cell r="T2369" t="str">
            <v>SB</v>
          </cell>
        </row>
        <row r="2370">
          <cell r="D2370" t="str">
            <v>Miroslava</v>
          </cell>
          <cell r="E2370" t="str">
            <v>Kristková</v>
          </cell>
          <cell r="F2370" t="str">
            <v>Žena</v>
          </cell>
          <cell r="G2370" t="str">
            <v>805916/5532</v>
          </cell>
          <cell r="H2370" t="str">
            <v>Česká republika</v>
          </cell>
          <cell r="I2370" t="str">
            <v>Severní</v>
          </cell>
          <cell r="J2370">
            <v>1183</v>
          </cell>
          <cell r="K2370" t="str">
            <v>Hlučín</v>
          </cell>
          <cell r="L2370">
            <v>74801</v>
          </cell>
          <cell r="M2370" t="str">
            <v>Moravskoslezský kraj</v>
          </cell>
          <cell r="O2370" t="str">
            <v>miroslava.kristkova@czechsnowboarding.cz</v>
          </cell>
          <cell r="P2370">
            <v>29480</v>
          </cell>
          <cell r="Q2370">
            <v>14659131</v>
          </cell>
          <cell r="R2370" t="str">
            <v>Český snowboarding z.s.</v>
          </cell>
          <cell r="S2370" t="str">
            <v>Hlavní město Praha</v>
          </cell>
          <cell r="T2370" t="str">
            <v>SB</v>
          </cell>
        </row>
        <row r="2371">
          <cell r="D2371" t="str">
            <v>Eliška</v>
          </cell>
          <cell r="E2371" t="str">
            <v>Krobová</v>
          </cell>
          <cell r="F2371" t="str">
            <v>Žena</v>
          </cell>
          <cell r="G2371" t="str">
            <v>036101/0023</v>
          </cell>
          <cell r="H2371" t="str">
            <v>Česká republika</v>
          </cell>
          <cell r="I2371" t="str">
            <v>Luční</v>
          </cell>
          <cell r="J2371">
            <v>392</v>
          </cell>
          <cell r="K2371" t="str">
            <v>Libochovice</v>
          </cell>
          <cell r="L2371">
            <v>41117</v>
          </cell>
          <cell r="M2371" t="str">
            <v>Ústecký kraj</v>
          </cell>
          <cell r="N2371" t="str">
            <v>4,20737E+11</v>
          </cell>
          <cell r="O2371" t="str">
            <v>eliska.krobova@email.cz</v>
          </cell>
          <cell r="P2371">
            <v>37926</v>
          </cell>
          <cell r="Q2371">
            <v>13662455</v>
          </cell>
          <cell r="R2371" t="str">
            <v>Snowbeasts z.s.</v>
          </cell>
          <cell r="S2371" t="str">
            <v>Liberecký kraj</v>
          </cell>
          <cell r="T2371" t="str">
            <v>SB</v>
          </cell>
        </row>
        <row r="2372">
          <cell r="D2372" t="str">
            <v>Lukáš</v>
          </cell>
          <cell r="E2372" t="str">
            <v>Krofta</v>
          </cell>
          <cell r="F2372" t="str">
            <v>Muž</v>
          </cell>
          <cell r="G2372" t="str">
            <v>900602/7228</v>
          </cell>
          <cell r="H2372" t="str">
            <v>Česká republika</v>
          </cell>
          <cell r="I2372" t="str">
            <v>Kovářská</v>
          </cell>
          <cell r="J2372">
            <v>417</v>
          </cell>
          <cell r="K2372" t="str">
            <v>Kaznějov</v>
          </cell>
          <cell r="L2372">
            <v>33151</v>
          </cell>
          <cell r="M2372" t="str">
            <v>Plzeňský kraj</v>
          </cell>
          <cell r="O2372" t="str">
            <v>krofta@ceskysnowboarding.cz</v>
          </cell>
          <cell r="P2372">
            <v>33026</v>
          </cell>
          <cell r="Q2372">
            <v>10888457</v>
          </cell>
          <cell r="R2372" t="str">
            <v>Český snowboarding z.s.</v>
          </cell>
          <cell r="S2372" t="str">
            <v>Hlavní město Praha</v>
          </cell>
          <cell r="T2372" t="str">
            <v>SB</v>
          </cell>
        </row>
        <row r="2373">
          <cell r="D2373" t="str">
            <v>Jan</v>
          </cell>
          <cell r="E2373" t="str">
            <v>Krotil</v>
          </cell>
          <cell r="F2373" t="str">
            <v>Muž</v>
          </cell>
          <cell r="G2373" t="str">
            <v>750326/2569</v>
          </cell>
          <cell r="H2373" t="str">
            <v>Česká republika</v>
          </cell>
          <cell r="I2373" t="str">
            <v>Přírodní</v>
          </cell>
          <cell r="J2373">
            <v>1243</v>
          </cell>
          <cell r="K2373" t="str">
            <v>Liberec XIV-Ruprechtice</v>
          </cell>
          <cell r="L2373">
            <v>46014</v>
          </cell>
          <cell r="M2373" t="str">
            <v>Liberecký kraj</v>
          </cell>
          <cell r="O2373" t="str">
            <v>kj@ysr.cz</v>
          </cell>
          <cell r="P2373">
            <v>27479</v>
          </cell>
          <cell r="Q2373">
            <v>13423894</v>
          </cell>
          <cell r="R2373" t="str">
            <v>Spolek Y.S.R.</v>
          </cell>
          <cell r="S2373" t="str">
            <v>Liberecký kraj</v>
          </cell>
          <cell r="T2373" t="str">
            <v>SB</v>
          </cell>
        </row>
        <row r="2374">
          <cell r="C2374">
            <v>776412</v>
          </cell>
          <cell r="D2374" t="str">
            <v>Jan</v>
          </cell>
          <cell r="E2374" t="str">
            <v>Krotil</v>
          </cell>
          <cell r="F2374" t="str">
            <v>Muž</v>
          </cell>
          <cell r="G2374" t="str">
            <v>070610/2408</v>
          </cell>
          <cell r="H2374" t="str">
            <v>Česká republika</v>
          </cell>
          <cell r="I2374" t="str">
            <v>Přírodní</v>
          </cell>
          <cell r="J2374">
            <v>1243</v>
          </cell>
          <cell r="K2374" t="str">
            <v>Liberec XIV-Ruprechtice</v>
          </cell>
          <cell r="L2374">
            <v>46014</v>
          </cell>
          <cell r="M2374" t="str">
            <v>Liberecký kraj</v>
          </cell>
          <cell r="N2374" t="str">
            <v>4,20604E+11</v>
          </cell>
          <cell r="O2374" t="str">
            <v>j.krotil@rubidea.cz</v>
          </cell>
          <cell r="P2374">
            <v>39243</v>
          </cell>
          <cell r="Q2374">
            <v>11717809</v>
          </cell>
          <cell r="R2374" t="str">
            <v>Spolek Y.S.R.</v>
          </cell>
          <cell r="S2374" t="str">
            <v>Liberecký kraj</v>
          </cell>
          <cell r="T2374" t="str">
            <v>SB</v>
          </cell>
        </row>
        <row r="2375">
          <cell r="C2375">
            <v>889420</v>
          </cell>
          <cell r="D2375" t="str">
            <v>Kateřina</v>
          </cell>
          <cell r="E2375" t="str">
            <v>Krotilová</v>
          </cell>
          <cell r="F2375" t="str">
            <v>Žena</v>
          </cell>
          <cell r="G2375" t="str">
            <v>055106/2413</v>
          </cell>
          <cell r="H2375" t="str">
            <v>Česká republika</v>
          </cell>
          <cell r="I2375" t="str">
            <v>Přírodní</v>
          </cell>
          <cell r="J2375">
            <v>1243</v>
          </cell>
          <cell r="K2375" t="str">
            <v>Liberec XIV-Ruprechtice</v>
          </cell>
          <cell r="L2375">
            <v>46014</v>
          </cell>
          <cell r="M2375" t="str">
            <v>Liberecký kraj</v>
          </cell>
          <cell r="N2375" t="str">
            <v>4,20609E+11</v>
          </cell>
          <cell r="O2375" t="str">
            <v>kacka.krotilova@icloud.com</v>
          </cell>
          <cell r="P2375">
            <v>38358</v>
          </cell>
          <cell r="Q2375">
            <v>11717304</v>
          </cell>
          <cell r="R2375" t="str">
            <v>Spolek Y.S.R.</v>
          </cell>
          <cell r="S2375" t="str">
            <v>Liberecký kraj</v>
          </cell>
          <cell r="T2375" t="str">
            <v>SB</v>
          </cell>
        </row>
        <row r="2376">
          <cell r="D2376" t="str">
            <v>Petra</v>
          </cell>
          <cell r="E2376" t="str">
            <v>Krotilová</v>
          </cell>
          <cell r="F2376" t="str">
            <v>Žena</v>
          </cell>
          <cell r="G2376" t="str">
            <v>795327/2591</v>
          </cell>
          <cell r="H2376" t="str">
            <v>Česká republika</v>
          </cell>
          <cell r="I2376" t="str">
            <v>Přírodní</v>
          </cell>
          <cell r="J2376">
            <v>1243</v>
          </cell>
          <cell r="K2376" t="str">
            <v>Liberec XIV-Ruprechtice</v>
          </cell>
          <cell r="L2376">
            <v>46014</v>
          </cell>
          <cell r="M2376" t="str">
            <v>Liberecký kraj</v>
          </cell>
          <cell r="O2376" t="str">
            <v>kp@ysr.cz</v>
          </cell>
          <cell r="P2376">
            <v>28941</v>
          </cell>
          <cell r="Q2376">
            <v>13423995</v>
          </cell>
          <cell r="R2376" t="str">
            <v>Spolek Y.S.R.</v>
          </cell>
          <cell r="S2376" t="str">
            <v>Liberecký kraj</v>
          </cell>
          <cell r="T2376" t="str">
            <v>SB</v>
          </cell>
        </row>
        <row r="2377">
          <cell r="D2377" t="str">
            <v>Jan</v>
          </cell>
          <cell r="E2377" t="str">
            <v>Kroupa</v>
          </cell>
          <cell r="F2377" t="str">
            <v>Muž</v>
          </cell>
          <cell r="G2377" t="str">
            <v>921208/4189</v>
          </cell>
          <cell r="H2377" t="str">
            <v>Česká republika</v>
          </cell>
          <cell r="I2377" t="str">
            <v>Pod Senovou</v>
          </cell>
          <cell r="J2377">
            <v>2671</v>
          </cell>
          <cell r="K2377" t="str">
            <v>Šumperk</v>
          </cell>
          <cell r="L2377">
            <v>78701</v>
          </cell>
          <cell r="M2377" t="str">
            <v>Olomoucký kraj</v>
          </cell>
          <cell r="O2377" t="str">
            <v>kroupa@ceskysnowboarding.cz</v>
          </cell>
          <cell r="P2377">
            <v>33946</v>
          </cell>
          <cell r="Q2377">
            <v>10896541</v>
          </cell>
          <cell r="R2377" t="str">
            <v>Český snowboarding z.s.</v>
          </cell>
          <cell r="S2377" t="str">
            <v>Hlavní město Praha</v>
          </cell>
          <cell r="T2377" t="str">
            <v>SB</v>
          </cell>
        </row>
        <row r="2378">
          <cell r="D2378" t="str">
            <v>Tomáš</v>
          </cell>
          <cell r="E2378" t="str">
            <v>Kroupa</v>
          </cell>
          <cell r="F2378" t="str">
            <v>Muž</v>
          </cell>
          <cell r="G2378" t="str">
            <v>860328/0983</v>
          </cell>
          <cell r="H2378" t="str">
            <v>Česká republika</v>
          </cell>
          <cell r="I2378" t="str">
            <v>Pod Senovou</v>
          </cell>
          <cell r="J2378">
            <v>2671</v>
          </cell>
          <cell r="K2378" t="str">
            <v>Šumperk</v>
          </cell>
          <cell r="L2378">
            <v>78701</v>
          </cell>
          <cell r="M2378" t="str">
            <v>Olomoucký kraj</v>
          </cell>
          <cell r="O2378" t="str">
            <v>kroupa@ceskysnowboarding.cz</v>
          </cell>
          <cell r="P2378">
            <v>31499</v>
          </cell>
          <cell r="Q2378">
            <v>10875222</v>
          </cell>
          <cell r="R2378" t="str">
            <v>Český snowboarding z.s.</v>
          </cell>
          <cell r="S2378" t="str">
            <v>Hlavní město Praha</v>
          </cell>
          <cell r="T2378" t="str">
            <v>SB</v>
          </cell>
        </row>
        <row r="2379">
          <cell r="D2379" t="str">
            <v>Václav</v>
          </cell>
          <cell r="E2379" t="str">
            <v>Kroupar</v>
          </cell>
          <cell r="F2379" t="str">
            <v>Muž</v>
          </cell>
          <cell r="G2379" t="str">
            <v>630423/1736</v>
          </cell>
          <cell r="H2379" t="str">
            <v>Česká republika</v>
          </cell>
          <cell r="I2379" t="str">
            <v>Horova</v>
          </cell>
          <cell r="K2379" t="str">
            <v>Jirkov (Česká republika)</v>
          </cell>
          <cell r="L2379">
            <v>43111</v>
          </cell>
          <cell r="O2379" t="str">
            <v>vkvkvk@post.cz</v>
          </cell>
          <cell r="P2379">
            <v>23124</v>
          </cell>
          <cell r="Q2379">
            <v>13399545</v>
          </cell>
          <cell r="R2379" t="str">
            <v>Český snowboarding z.s.</v>
          </cell>
          <cell r="S2379" t="str">
            <v>Hlavní město Praha</v>
          </cell>
          <cell r="T2379" t="str">
            <v>SB</v>
          </cell>
        </row>
        <row r="2380">
          <cell r="D2380" t="str">
            <v>Václav Jr.</v>
          </cell>
          <cell r="E2380" t="str">
            <v>Kroupar</v>
          </cell>
          <cell r="F2380" t="str">
            <v>Muž</v>
          </cell>
          <cell r="G2380" t="str">
            <v>930208/2592</v>
          </cell>
          <cell r="H2380" t="str">
            <v>Česká republika</v>
          </cell>
          <cell r="I2380" t="str">
            <v>Horova</v>
          </cell>
          <cell r="K2380" t="str">
            <v>Jirkov (Česká republika)</v>
          </cell>
          <cell r="L2380">
            <v>43111</v>
          </cell>
          <cell r="O2380" t="str">
            <v>v.kroupar@seznam.cz</v>
          </cell>
          <cell r="P2380">
            <v>34008</v>
          </cell>
          <cell r="Q2380">
            <v>13399646</v>
          </cell>
          <cell r="R2380" t="str">
            <v>Český snowboarding z.s.</v>
          </cell>
          <cell r="S2380" t="str">
            <v>Hlavní město Praha</v>
          </cell>
          <cell r="T2380" t="str">
            <v>SB</v>
          </cell>
        </row>
        <row r="2381">
          <cell r="D2381" t="str">
            <v>Kamil</v>
          </cell>
          <cell r="E2381" t="str">
            <v>Krpec</v>
          </cell>
          <cell r="F2381" t="str">
            <v>Muž</v>
          </cell>
          <cell r="G2381" t="str">
            <v>090820/3549</v>
          </cell>
          <cell r="H2381" t="str">
            <v>Česká republika</v>
          </cell>
          <cell r="I2381" t="str">
            <v>Milíčova</v>
          </cell>
          <cell r="J2381">
            <v>3042</v>
          </cell>
          <cell r="K2381" t="str">
            <v>Ostrava - Moravská Ostrava</v>
          </cell>
          <cell r="L2381">
            <v>70200</v>
          </cell>
          <cell r="M2381" t="str">
            <v>Moravskoslezský kraj</v>
          </cell>
          <cell r="N2381" t="str">
            <v>4,20609E+11</v>
          </cell>
          <cell r="O2381" t="str">
            <v>kamil.krpec@czechsnowboarding.cz</v>
          </cell>
          <cell r="P2381">
            <v>40045</v>
          </cell>
          <cell r="Q2381">
            <v>14679642</v>
          </cell>
          <cell r="R2381" t="str">
            <v>Český snowboarding z.s.</v>
          </cell>
          <cell r="S2381" t="str">
            <v>Hlavní město Praha</v>
          </cell>
          <cell r="T2381" t="str">
            <v>SB</v>
          </cell>
        </row>
        <row r="2382">
          <cell r="D2382" t="str">
            <v>Martin</v>
          </cell>
          <cell r="E2382" t="str">
            <v>Krpec</v>
          </cell>
          <cell r="F2382" t="str">
            <v>Muž</v>
          </cell>
          <cell r="G2382" t="str">
            <v>090708/0383</v>
          </cell>
          <cell r="H2382" t="str">
            <v>Česká republika</v>
          </cell>
          <cell r="I2382" t="str">
            <v>Dobrá</v>
          </cell>
          <cell r="J2382">
            <v>970</v>
          </cell>
          <cell r="K2382" t="str">
            <v>Dobrá</v>
          </cell>
          <cell r="L2382">
            <v>73951</v>
          </cell>
          <cell r="M2382" t="str">
            <v>Moravskoslezský kraj</v>
          </cell>
          <cell r="O2382" t="str">
            <v>martin.krpec@czechsnowboarding.cz</v>
          </cell>
          <cell r="P2382">
            <v>40002</v>
          </cell>
          <cell r="Q2382">
            <v>14666508</v>
          </cell>
          <cell r="R2382" t="str">
            <v>Český snowboarding z.s.</v>
          </cell>
          <cell r="S2382" t="str">
            <v>Hlavní město Praha</v>
          </cell>
          <cell r="T2382" t="str">
            <v>SB</v>
          </cell>
        </row>
        <row r="2383">
          <cell r="D2383" t="str">
            <v>Vojtěch</v>
          </cell>
          <cell r="E2383" t="str">
            <v>Krsička</v>
          </cell>
          <cell r="F2383" t="str">
            <v>Muž</v>
          </cell>
          <cell r="G2383" t="str">
            <v>940716/4151</v>
          </cell>
          <cell r="H2383" t="str">
            <v>Česká republika</v>
          </cell>
          <cell r="I2383" t="str">
            <v>Rybnická</v>
          </cell>
          <cell r="K2383" t="str">
            <v>Brno (Česká republika)</v>
          </cell>
          <cell r="L2383">
            <v>60200</v>
          </cell>
          <cell r="O2383" t="str">
            <v>krsicka@czechsnowboarding.cz</v>
          </cell>
          <cell r="P2383">
            <v>34531</v>
          </cell>
          <cell r="Q2383">
            <v>14632960</v>
          </cell>
          <cell r="R2383" t="str">
            <v>Český snowboarding z.s.</v>
          </cell>
          <cell r="S2383" t="str">
            <v>Hlavní město Praha</v>
          </cell>
          <cell r="T2383" t="str">
            <v>SB</v>
          </cell>
        </row>
        <row r="2384">
          <cell r="C2384">
            <v>889157</v>
          </cell>
          <cell r="D2384" t="str">
            <v>Mariana</v>
          </cell>
          <cell r="E2384" t="str">
            <v>Kršková</v>
          </cell>
          <cell r="F2384" t="str">
            <v>Žena</v>
          </cell>
          <cell r="G2384" t="str">
            <v>136109/0929</v>
          </cell>
          <cell r="H2384" t="str">
            <v>Česká republika</v>
          </cell>
          <cell r="I2384" t="str">
            <v>Jemelkova</v>
          </cell>
          <cell r="J2384">
            <v>396</v>
          </cell>
          <cell r="K2384" t="str">
            <v>Brno - Starý Lískovec</v>
          </cell>
          <cell r="L2384">
            <v>62500</v>
          </cell>
          <cell r="M2384" t="str">
            <v>Jihomoravský kraj</v>
          </cell>
          <cell r="O2384" t="str">
            <v>polarka.l@atlas.cz</v>
          </cell>
          <cell r="P2384">
            <v>41587</v>
          </cell>
          <cell r="Q2384">
            <v>14658525</v>
          </cell>
          <cell r="R2384" t="str">
            <v>Český snowboarding z.s.</v>
          </cell>
          <cell r="S2384" t="str">
            <v>Hlavní město Praha</v>
          </cell>
          <cell r="T2384" t="str">
            <v>SB</v>
          </cell>
        </row>
        <row r="2385">
          <cell r="D2385" t="str">
            <v>Marie</v>
          </cell>
          <cell r="E2385" t="str">
            <v>Kršková</v>
          </cell>
          <cell r="F2385" t="str">
            <v>Žena</v>
          </cell>
          <cell r="G2385" t="str">
            <v>105915/1742</v>
          </cell>
          <cell r="H2385" t="str">
            <v>Česká republika</v>
          </cell>
          <cell r="I2385" t="str">
            <v>Přední</v>
          </cell>
          <cell r="K2385" t="str">
            <v>Brno (Česká republika)</v>
          </cell>
          <cell r="L2385">
            <v>61800</v>
          </cell>
          <cell r="O2385" t="str">
            <v>marcela10@post.cz</v>
          </cell>
          <cell r="P2385">
            <v>40436</v>
          </cell>
          <cell r="Q2385">
            <v>14603254</v>
          </cell>
          <cell r="R2385" t="str">
            <v>Klub Krušných hor, z.s.</v>
          </cell>
          <cell r="S2385" t="str">
            <v>Karlovarský kraj</v>
          </cell>
          <cell r="T2385" t="str">
            <v>SB</v>
          </cell>
        </row>
        <row r="2386">
          <cell r="D2386" t="str">
            <v>Michaela</v>
          </cell>
          <cell r="E2386" t="str">
            <v>Kršková</v>
          </cell>
          <cell r="F2386" t="str">
            <v>Žena</v>
          </cell>
          <cell r="G2386" t="str">
            <v>775805/3820</v>
          </cell>
          <cell r="H2386" t="str">
            <v>Česká republika</v>
          </cell>
          <cell r="I2386" t="str">
            <v>Za myslivnou</v>
          </cell>
          <cell r="J2386">
            <v>475</v>
          </cell>
          <cell r="K2386" t="str">
            <v>Pozořice</v>
          </cell>
          <cell r="L2386">
            <v>66407</v>
          </cell>
          <cell r="M2386" t="str">
            <v>Jihomoravský kraj</v>
          </cell>
          <cell r="O2386" t="str">
            <v>krskova.michaela@czechsnowboarding.cz</v>
          </cell>
          <cell r="P2386">
            <v>28342</v>
          </cell>
          <cell r="Q2386">
            <v>14754313</v>
          </cell>
          <cell r="R2386" t="str">
            <v>Český snowboarding z.s.</v>
          </cell>
          <cell r="S2386" t="str">
            <v>Hlavní město Praha</v>
          </cell>
          <cell r="T2386" t="str">
            <v>SB</v>
          </cell>
        </row>
        <row r="2387">
          <cell r="D2387" t="str">
            <v>Vít</v>
          </cell>
          <cell r="E2387" t="str">
            <v>Kršňák</v>
          </cell>
          <cell r="F2387" t="str">
            <v>Muž</v>
          </cell>
          <cell r="G2387" t="str">
            <v>880510/5727</v>
          </cell>
          <cell r="H2387" t="str">
            <v>Česká republika</v>
          </cell>
          <cell r="I2387" t="str">
            <v>Kaštanová</v>
          </cell>
          <cell r="J2387">
            <v>92</v>
          </cell>
          <cell r="K2387" t="str">
            <v>Kamenice</v>
          </cell>
          <cell r="L2387">
            <v>25168</v>
          </cell>
          <cell r="M2387" t="str">
            <v>Středočeský kraj</v>
          </cell>
          <cell r="O2387" t="str">
            <v>krsnak@ceskysnowboarding.cz</v>
          </cell>
          <cell r="P2387">
            <v>32273</v>
          </cell>
          <cell r="Q2387">
            <v>13029531</v>
          </cell>
          <cell r="R2387" t="str">
            <v>Český snowboarding z.s.</v>
          </cell>
          <cell r="S2387" t="str">
            <v>Hlavní město Praha</v>
          </cell>
          <cell r="T2387" t="str">
            <v>SB</v>
          </cell>
        </row>
        <row r="2388">
          <cell r="D2388" t="str">
            <v>Petr</v>
          </cell>
          <cell r="E2388" t="str">
            <v>Krubpš</v>
          </cell>
          <cell r="F2388" t="str">
            <v>Muž</v>
          </cell>
          <cell r="G2388" t="str">
            <v>780601/7230</v>
          </cell>
          <cell r="H2388" t="str">
            <v>Česká republika</v>
          </cell>
          <cell r="I2388" t="str">
            <v>Na Chmelnici</v>
          </cell>
          <cell r="K2388" t="str">
            <v>Uherské Hradiště (Česká republika)</v>
          </cell>
          <cell r="L2388">
            <v>68601</v>
          </cell>
          <cell r="O2388" t="str">
            <v>petrkrubpš@ceskysnowboarding.cz</v>
          </cell>
          <cell r="P2388">
            <v>28642</v>
          </cell>
          <cell r="Q2388">
            <v>12923538</v>
          </cell>
          <cell r="R2388" t="str">
            <v>Český snowboarding z.s.</v>
          </cell>
          <cell r="S2388" t="str">
            <v>Hlavní město Praha</v>
          </cell>
          <cell r="T2388" t="str">
            <v>SB</v>
          </cell>
        </row>
        <row r="2389">
          <cell r="D2389" t="str">
            <v>Tomáš</v>
          </cell>
          <cell r="E2389" t="str">
            <v>Krulík</v>
          </cell>
          <cell r="F2389" t="str">
            <v>Muž</v>
          </cell>
          <cell r="G2389" t="str">
            <v>920117/0165</v>
          </cell>
          <cell r="H2389" t="str">
            <v>Česká republika</v>
          </cell>
          <cell r="I2389" t="str">
            <v>Prosecká</v>
          </cell>
          <cell r="K2389" t="str">
            <v>Praha 9 (Česká republika)</v>
          </cell>
          <cell r="L2389">
            <v>19200</v>
          </cell>
          <cell r="O2389" t="str">
            <v>tadeas.krulich@seznam.cz</v>
          </cell>
          <cell r="P2389">
            <v>33620</v>
          </cell>
          <cell r="Q2389">
            <v>13057217</v>
          </cell>
          <cell r="R2389" t="str">
            <v>Český snowboarding z.s.</v>
          </cell>
          <cell r="S2389" t="str">
            <v>Hlavní město Praha</v>
          </cell>
          <cell r="T2389" t="str">
            <v>SB</v>
          </cell>
        </row>
        <row r="2390">
          <cell r="D2390" t="str">
            <v>Martina</v>
          </cell>
          <cell r="E2390" t="str">
            <v>Krumlová</v>
          </cell>
          <cell r="F2390" t="str">
            <v>Žena</v>
          </cell>
          <cell r="G2390" t="str">
            <v>736201/0216</v>
          </cell>
          <cell r="H2390" t="str">
            <v>Česká republika</v>
          </cell>
          <cell r="I2390" t="str">
            <v>Školní</v>
          </cell>
          <cell r="J2390">
            <v>72</v>
          </cell>
          <cell r="K2390" t="str">
            <v>Praha - Braník</v>
          </cell>
          <cell r="L2390">
            <v>14700</v>
          </cell>
          <cell r="M2390" t="str">
            <v>Hlavní město Praha</v>
          </cell>
          <cell r="O2390" t="str">
            <v>martina.krumlova@volny.cz</v>
          </cell>
          <cell r="P2390">
            <v>26999</v>
          </cell>
          <cell r="Q2390">
            <v>13060449</v>
          </cell>
          <cell r="R2390" t="str">
            <v>Český snowboarding z.s.</v>
          </cell>
          <cell r="S2390" t="str">
            <v>Hlavní město Praha</v>
          </cell>
          <cell r="T2390" t="str">
            <v>SB</v>
          </cell>
        </row>
        <row r="2391">
          <cell r="C2391">
            <v>775695</v>
          </cell>
          <cell r="D2391" t="str">
            <v>Adam</v>
          </cell>
          <cell r="E2391" t="str">
            <v>Krupa</v>
          </cell>
          <cell r="F2391" t="str">
            <v>Muž</v>
          </cell>
          <cell r="G2391" t="str">
            <v>040722/3707</v>
          </cell>
          <cell r="H2391" t="str">
            <v>Česká republika</v>
          </cell>
          <cell r="I2391" t="str">
            <v>Harcovská</v>
          </cell>
          <cell r="J2391">
            <v>1483</v>
          </cell>
          <cell r="K2391" t="str">
            <v>Frýdlant nad Ostravicí - Frýdlant</v>
          </cell>
          <cell r="L2391">
            <v>73911</v>
          </cell>
          <cell r="M2391" t="str">
            <v>Moravskoslezský kraj</v>
          </cell>
          <cell r="N2391" t="str">
            <v>4,20604E+11</v>
          </cell>
          <cell r="O2391" t="str">
            <v>r.krupa@email.cz</v>
          </cell>
          <cell r="P2391">
            <v>38190</v>
          </cell>
          <cell r="Q2391">
            <v>14114820</v>
          </cell>
          <cell r="R2391" t="str">
            <v>Lítací jelen z.s.</v>
          </cell>
          <cell r="S2391" t="str">
            <v>Moravskoslezský kraj</v>
          </cell>
          <cell r="T2391" t="str">
            <v>SB</v>
          </cell>
        </row>
        <row r="2392">
          <cell r="D2392" t="str">
            <v>Matouš</v>
          </cell>
          <cell r="E2392" t="str">
            <v>Krupa</v>
          </cell>
          <cell r="F2392" t="str">
            <v>Muž</v>
          </cell>
          <cell r="G2392" t="str">
            <v>090501/3670</v>
          </cell>
          <cell r="H2392" t="str">
            <v>Česká republika</v>
          </cell>
          <cell r="I2392" t="str">
            <v>Baranova</v>
          </cell>
          <cell r="K2392" t="str">
            <v>Ostrava (Česká republika)</v>
          </cell>
          <cell r="L2392">
            <v>70030</v>
          </cell>
          <cell r="N2392" t="str">
            <v>4,20603E+11</v>
          </cell>
          <cell r="O2392" t="str">
            <v>matous.krupa@czechsnowboarding.cz</v>
          </cell>
          <cell r="P2392">
            <v>39934</v>
          </cell>
          <cell r="Q2392">
            <v>14694291</v>
          </cell>
          <cell r="R2392" t="str">
            <v>Český snowboarding z.s.</v>
          </cell>
          <cell r="S2392" t="str">
            <v>Hlavní město Praha</v>
          </cell>
          <cell r="T2392" t="str">
            <v>SB</v>
          </cell>
        </row>
        <row r="2393">
          <cell r="D2393" t="str">
            <v>Ondřej</v>
          </cell>
          <cell r="E2393" t="str">
            <v>Krupička</v>
          </cell>
          <cell r="F2393" t="str">
            <v>Muž</v>
          </cell>
          <cell r="G2393" t="str">
            <v>980507/6171</v>
          </cell>
          <cell r="H2393" t="str">
            <v>Česká republika</v>
          </cell>
          <cell r="I2393" t="str">
            <v>Dolní Morava</v>
          </cell>
          <cell r="K2393" t="str">
            <v>Králíky (Česká republika)</v>
          </cell>
          <cell r="L2393">
            <v>56169</v>
          </cell>
          <cell r="O2393" t="str">
            <v>ondrakrupicka@seznam.cz</v>
          </cell>
          <cell r="P2393">
            <v>35922</v>
          </cell>
          <cell r="Q2393">
            <v>14385511</v>
          </cell>
          <cell r="R2393" t="str">
            <v>Sportovní klub Větrný vrch z.s.</v>
          </cell>
          <cell r="S2393" t="str">
            <v>Pardubický kraj</v>
          </cell>
          <cell r="T2393" t="str">
            <v>SB</v>
          </cell>
        </row>
        <row r="2394">
          <cell r="C2394">
            <v>889211</v>
          </cell>
          <cell r="D2394" t="str">
            <v>Gabriela</v>
          </cell>
          <cell r="E2394" t="str">
            <v>Krůsová</v>
          </cell>
          <cell r="F2394" t="str">
            <v>Žena</v>
          </cell>
          <cell r="G2394" t="str">
            <v>996122/1941</v>
          </cell>
          <cell r="H2394" t="str">
            <v>Česká republika</v>
          </cell>
          <cell r="I2394" t="str">
            <v>Čínov</v>
          </cell>
          <cell r="J2394">
            <v>675</v>
          </cell>
          <cell r="K2394" t="str">
            <v>Klatovy - Čínov</v>
          </cell>
          <cell r="L2394">
            <v>33901</v>
          </cell>
          <cell r="M2394" t="str">
            <v>Plzeňský kraj</v>
          </cell>
          <cell r="O2394" t="str">
            <v>babulka.kt@seznam.cz</v>
          </cell>
          <cell r="P2394">
            <v>36486</v>
          </cell>
          <cell r="Q2394">
            <v>13357008</v>
          </cell>
          <cell r="R2394" t="str">
            <v>Snow Rockets, z.s.</v>
          </cell>
          <cell r="S2394" t="str">
            <v>Plzeňský kraj</v>
          </cell>
          <cell r="T2394" t="str">
            <v>SB</v>
          </cell>
        </row>
        <row r="2395">
          <cell r="C2395">
            <v>889163</v>
          </cell>
          <cell r="D2395" t="str">
            <v>Anna</v>
          </cell>
          <cell r="E2395" t="str">
            <v>Křečová</v>
          </cell>
          <cell r="F2395" t="str">
            <v>Žena</v>
          </cell>
          <cell r="G2395" t="str">
            <v>965829/2336</v>
          </cell>
          <cell r="H2395" t="str">
            <v>Česká republika</v>
          </cell>
          <cell r="I2395" t="str">
            <v>Sídliště</v>
          </cell>
          <cell r="J2395">
            <v>656</v>
          </cell>
          <cell r="K2395" t="str">
            <v>Rotava</v>
          </cell>
          <cell r="L2395">
            <v>35701</v>
          </cell>
          <cell r="M2395" t="str">
            <v>Karlovarský kraj</v>
          </cell>
          <cell r="O2395" t="str">
            <v>anna.krecova@seznam.cz</v>
          </cell>
          <cell r="P2395">
            <v>35306</v>
          </cell>
          <cell r="Q2395">
            <v>14664080</v>
          </cell>
          <cell r="R2395" t="str">
            <v>Český snowboarding z.s.</v>
          </cell>
          <cell r="S2395" t="str">
            <v>Hlavní město Praha</v>
          </cell>
          <cell r="T2395" t="str">
            <v>SB</v>
          </cell>
        </row>
        <row r="2396">
          <cell r="D2396" t="str">
            <v>Lubomír</v>
          </cell>
          <cell r="E2396" t="str">
            <v>Křenek</v>
          </cell>
          <cell r="F2396" t="str">
            <v>Muž</v>
          </cell>
          <cell r="G2396" t="str">
            <v>841206/6179</v>
          </cell>
          <cell r="H2396" t="str">
            <v>Česká republika</v>
          </cell>
          <cell r="I2396" t="str">
            <v>U sokolovny</v>
          </cell>
          <cell r="J2396">
            <v>328</v>
          </cell>
          <cell r="K2396" t="str">
            <v>Majetín</v>
          </cell>
          <cell r="L2396">
            <v>75103</v>
          </cell>
          <cell r="M2396" t="str">
            <v>Olomoucký kraj</v>
          </cell>
          <cell r="O2396" t="str">
            <v>krenek@ceskysnowboarding.cz</v>
          </cell>
          <cell r="P2396">
            <v>31022</v>
          </cell>
          <cell r="Q2396">
            <v>10871279</v>
          </cell>
          <cell r="R2396" t="str">
            <v>Český snowboarding z.s.</v>
          </cell>
          <cell r="S2396" t="str">
            <v>Hlavní město Praha</v>
          </cell>
          <cell r="T2396" t="str">
            <v>SB</v>
          </cell>
        </row>
        <row r="2397">
          <cell r="D2397" t="str">
            <v>Matty</v>
          </cell>
          <cell r="E2397" t="str">
            <v>Křenek</v>
          </cell>
          <cell r="F2397" t="str">
            <v>Muž</v>
          </cell>
          <cell r="G2397" t="str">
            <v>051022/8917</v>
          </cell>
          <cell r="H2397" t="str">
            <v>Česká republika</v>
          </cell>
          <cell r="I2397" t="str">
            <v>Trojanovice</v>
          </cell>
          <cell r="K2397" t="str">
            <v>Ostrava (Česká republika)</v>
          </cell>
          <cell r="L2397">
            <v>73801</v>
          </cell>
          <cell r="N2397" t="str">
            <v>4,20603E+11</v>
          </cell>
          <cell r="O2397" t="str">
            <v>matty.krenek@czechsnowboarding.cz</v>
          </cell>
          <cell r="P2397">
            <v>38647</v>
          </cell>
          <cell r="Q2397">
            <v>14678834</v>
          </cell>
          <cell r="R2397" t="str">
            <v>Český snowboarding z.s.</v>
          </cell>
          <cell r="S2397" t="str">
            <v>Hlavní město Praha</v>
          </cell>
          <cell r="T2397" t="str">
            <v>SB</v>
          </cell>
        </row>
        <row r="2398">
          <cell r="D2398" t="str">
            <v>Robert</v>
          </cell>
          <cell r="E2398" t="str">
            <v>Křenek</v>
          </cell>
          <cell r="F2398" t="str">
            <v>Muž</v>
          </cell>
          <cell r="G2398" t="str">
            <v>800726/4606</v>
          </cell>
          <cell r="H2398" t="str">
            <v>Česká republika</v>
          </cell>
          <cell r="I2398" t="str">
            <v>Nedachlebice</v>
          </cell>
          <cell r="J2398">
            <v>297</v>
          </cell>
          <cell r="K2398" t="str">
            <v>Nedachlebice</v>
          </cell>
          <cell r="L2398">
            <v>68712</v>
          </cell>
          <cell r="M2398" t="str">
            <v>Zlínský kraj</v>
          </cell>
          <cell r="O2398" t="str">
            <v>krenek.robert@czechsnowboarding.cz</v>
          </cell>
          <cell r="P2398">
            <v>29428</v>
          </cell>
          <cell r="Q2398">
            <v>14621341</v>
          </cell>
          <cell r="R2398" t="str">
            <v>Český snowboarding z.s.</v>
          </cell>
          <cell r="S2398" t="str">
            <v>Hlavní město Praha</v>
          </cell>
          <cell r="T2398" t="str">
            <v>SB</v>
          </cell>
        </row>
        <row r="2399">
          <cell r="C2399">
            <v>886199</v>
          </cell>
          <cell r="D2399" t="str">
            <v>Adina</v>
          </cell>
          <cell r="E2399" t="str">
            <v>Křenková</v>
          </cell>
          <cell r="F2399" t="str">
            <v>Žena</v>
          </cell>
          <cell r="G2399" t="str">
            <v>105414/7083</v>
          </cell>
          <cell r="H2399" t="str">
            <v>Česká republika</v>
          </cell>
          <cell r="I2399" t="str">
            <v>Prostřední Bečva</v>
          </cell>
          <cell r="K2399" t="str">
            <v>Prostřední Bečva (Česká republika)</v>
          </cell>
          <cell r="L2399">
            <v>75656</v>
          </cell>
          <cell r="O2399" t="str">
            <v>krenekp@email.cz</v>
          </cell>
          <cell r="P2399">
            <v>40282</v>
          </cell>
          <cell r="Q2399">
            <v>14158266</v>
          </cell>
          <cell r="R2399" t="str">
            <v>SKI SOLÁŇ,z.s.</v>
          </cell>
          <cell r="S2399" t="str">
            <v>Zlínský kraj</v>
          </cell>
          <cell r="T2399" t="str">
            <v>AD</v>
          </cell>
        </row>
        <row r="2400">
          <cell r="D2400" t="str">
            <v>Natalie</v>
          </cell>
          <cell r="E2400" t="str">
            <v>Křenková</v>
          </cell>
          <cell r="F2400" t="str">
            <v>Žena</v>
          </cell>
          <cell r="G2400" t="str">
            <v>055104/0424</v>
          </cell>
          <cell r="H2400" t="str">
            <v>Česká republika</v>
          </cell>
          <cell r="I2400" t="str">
            <v>Kozlovice</v>
          </cell>
          <cell r="K2400" t="str">
            <v>Ostrava (Česká republika)</v>
          </cell>
          <cell r="L2400">
            <v>70030</v>
          </cell>
          <cell r="N2400" t="str">
            <v>4,20726E+11</v>
          </cell>
          <cell r="O2400" t="str">
            <v>natalie.krenkova@czechsnowboarding.cz</v>
          </cell>
          <cell r="P2400">
            <v>38356</v>
          </cell>
          <cell r="Q2400">
            <v>14690958</v>
          </cell>
          <cell r="R2400" t="str">
            <v>Český snowboarding z.s.</v>
          </cell>
          <cell r="S2400" t="str">
            <v>Hlavní město Praha</v>
          </cell>
          <cell r="T2400" t="str">
            <v>SB</v>
          </cell>
        </row>
        <row r="2401">
          <cell r="D2401" t="str">
            <v>Zita</v>
          </cell>
          <cell r="E2401" t="str">
            <v>Křenková</v>
          </cell>
          <cell r="F2401" t="str">
            <v>Žena</v>
          </cell>
          <cell r="G2401" t="str">
            <v>065923/0374</v>
          </cell>
          <cell r="H2401" t="str">
            <v>Česká republika</v>
          </cell>
          <cell r="I2401" t="str">
            <v>Kozlovice</v>
          </cell>
          <cell r="K2401" t="str">
            <v>Ostrava (Česká republika)</v>
          </cell>
          <cell r="L2401">
            <v>70030</v>
          </cell>
          <cell r="N2401" t="str">
            <v>4,20726E+11</v>
          </cell>
          <cell r="O2401" t="str">
            <v>zita.krenkova@czechsnowboarding.cz</v>
          </cell>
          <cell r="P2401">
            <v>38983</v>
          </cell>
          <cell r="Q2401">
            <v>14690857</v>
          </cell>
          <cell r="R2401" t="str">
            <v>Český snowboarding z.s.</v>
          </cell>
          <cell r="S2401" t="str">
            <v>Hlavní město Praha</v>
          </cell>
          <cell r="T2401" t="str">
            <v>SB</v>
          </cell>
        </row>
        <row r="2402">
          <cell r="D2402" t="str">
            <v>Šárka</v>
          </cell>
          <cell r="E2402" t="str">
            <v>Křepská</v>
          </cell>
          <cell r="F2402" t="str">
            <v>Žena</v>
          </cell>
          <cell r="G2402" t="str">
            <v>075503/8086</v>
          </cell>
          <cell r="H2402" t="str">
            <v>Česká republika</v>
          </cell>
          <cell r="I2402" t="str">
            <v>Úvoz</v>
          </cell>
          <cell r="K2402" t="str">
            <v>Brno (Česká republika)</v>
          </cell>
          <cell r="L2402">
            <v>60200</v>
          </cell>
          <cell r="O2402" t="str">
            <v>sarka.krepska@czechsnowboarding.cz</v>
          </cell>
          <cell r="P2402">
            <v>39205</v>
          </cell>
          <cell r="Q2402">
            <v>14750976</v>
          </cell>
          <cell r="R2402" t="str">
            <v>Český snowboarding z.s.</v>
          </cell>
          <cell r="S2402" t="str">
            <v>Hlavní město Praha</v>
          </cell>
          <cell r="T2402" t="str">
            <v>SB</v>
          </cell>
        </row>
        <row r="2403">
          <cell r="C2403">
            <v>776159</v>
          </cell>
          <cell r="D2403" t="str">
            <v>Adrian</v>
          </cell>
          <cell r="E2403" t="str">
            <v>Křepský</v>
          </cell>
          <cell r="F2403" t="str">
            <v>Muž</v>
          </cell>
          <cell r="G2403" t="str">
            <v>131026/1183</v>
          </cell>
          <cell r="H2403" t="str">
            <v>Česká republika</v>
          </cell>
          <cell r="I2403" t="str">
            <v>Radičova</v>
          </cell>
          <cell r="J2403">
            <v>2479</v>
          </cell>
          <cell r="K2403" t="str">
            <v>Praha - Břevnov</v>
          </cell>
          <cell r="L2403">
            <v>16900</v>
          </cell>
          <cell r="M2403" t="str">
            <v>Hlavní město Praha</v>
          </cell>
          <cell r="O2403" t="str">
            <v>Holanova1@seznam.cz</v>
          </cell>
          <cell r="P2403">
            <v>41573</v>
          </cell>
          <cell r="Q2403">
            <v>15776348</v>
          </cell>
          <cell r="R2403" t="str">
            <v>Neregistrovaní</v>
          </cell>
          <cell r="S2403" t="str">
            <v>Hlavní město Praha</v>
          </cell>
          <cell r="T2403" t="str">
            <v>SB</v>
          </cell>
        </row>
        <row r="2404">
          <cell r="C2404">
            <v>776147</v>
          </cell>
          <cell r="D2404" t="str">
            <v>Sebastian</v>
          </cell>
          <cell r="E2404" t="str">
            <v>Křepský</v>
          </cell>
          <cell r="F2404" t="str">
            <v>Muž</v>
          </cell>
          <cell r="G2404" t="str">
            <v>091016/4849</v>
          </cell>
          <cell r="H2404" t="str">
            <v>Česká republika</v>
          </cell>
          <cell r="I2404" t="str">
            <v>Radičova</v>
          </cell>
          <cell r="J2404">
            <v>2479</v>
          </cell>
          <cell r="K2404" t="str">
            <v>Praha - Břevnov</v>
          </cell>
          <cell r="L2404">
            <v>16900</v>
          </cell>
          <cell r="M2404" t="str">
            <v>Hlavní město Praha</v>
          </cell>
          <cell r="O2404" t="str">
            <v>holanova1@seznam.cz</v>
          </cell>
          <cell r="P2404">
            <v>40102</v>
          </cell>
          <cell r="Q2404">
            <v>15745632</v>
          </cell>
          <cell r="R2404" t="str">
            <v>Neregistrovaní</v>
          </cell>
          <cell r="S2404" t="str">
            <v>Hlavní město Praha</v>
          </cell>
          <cell r="T2404" t="str">
            <v>SB</v>
          </cell>
        </row>
        <row r="2405">
          <cell r="D2405" t="str">
            <v>Šimon</v>
          </cell>
          <cell r="E2405" t="str">
            <v>Křesala</v>
          </cell>
          <cell r="F2405" t="str">
            <v>Muž</v>
          </cell>
          <cell r="G2405" t="str">
            <v>070102/7074</v>
          </cell>
          <cell r="H2405" t="str">
            <v>Česká republika</v>
          </cell>
          <cell r="I2405" t="str">
            <v>Výletní</v>
          </cell>
          <cell r="J2405">
            <v>317</v>
          </cell>
          <cell r="K2405" t="str">
            <v>Valašské Meziříčí</v>
          </cell>
          <cell r="L2405">
            <v>75701</v>
          </cell>
          <cell r="M2405" t="str">
            <v>Zlínský kraj</v>
          </cell>
          <cell r="N2405" t="str">
            <v>4,20603E+11</v>
          </cell>
          <cell r="O2405" t="str">
            <v>tomas.kresala@seznam.cz</v>
          </cell>
          <cell r="P2405">
            <v>39084</v>
          </cell>
          <cell r="Q2405">
            <v>14871521</v>
          </cell>
          <cell r="R2405" t="str">
            <v>Neregistrovaní</v>
          </cell>
          <cell r="S2405" t="str">
            <v>Zlínský kraj</v>
          </cell>
          <cell r="T2405" t="str">
            <v>SB</v>
          </cell>
        </row>
        <row r="2406">
          <cell r="D2406" t="str">
            <v>Filip</v>
          </cell>
          <cell r="E2406" t="str">
            <v>Křesálek</v>
          </cell>
          <cell r="F2406" t="str">
            <v>Muž</v>
          </cell>
          <cell r="G2406" t="str">
            <v>960412/5443</v>
          </cell>
          <cell r="H2406" t="str">
            <v>Česká republika</v>
          </cell>
          <cell r="I2406" t="str">
            <v>Planiska</v>
          </cell>
          <cell r="J2406">
            <v>1063</v>
          </cell>
          <cell r="K2406" t="str">
            <v>Frenštát pod Radhoštěm</v>
          </cell>
          <cell r="L2406">
            <v>74401</v>
          </cell>
          <cell r="M2406" t="str">
            <v>Moravskoslezský kraj</v>
          </cell>
          <cell r="N2406" t="str">
            <v>4,20735E+11</v>
          </cell>
          <cell r="O2406" t="str">
            <v>filip@kresalek.cz</v>
          </cell>
          <cell r="P2406">
            <v>35167</v>
          </cell>
          <cell r="Q2406">
            <v>11722556</v>
          </cell>
          <cell r="R2406" t="str">
            <v>SK Freestyle Area z. s.</v>
          </cell>
          <cell r="S2406" t="str">
            <v>Liberecký kraj</v>
          </cell>
          <cell r="T2406" t="str">
            <v>SB</v>
          </cell>
        </row>
        <row r="2407">
          <cell r="D2407" t="str">
            <v>Michal</v>
          </cell>
          <cell r="E2407" t="str">
            <v>Kříha</v>
          </cell>
          <cell r="F2407" t="str">
            <v>Muž</v>
          </cell>
          <cell r="G2407" t="str">
            <v>940513/1307</v>
          </cell>
          <cell r="H2407" t="str">
            <v>Česká republika</v>
          </cell>
          <cell r="I2407" t="str">
            <v>Hlinice</v>
          </cell>
          <cell r="K2407" t="str">
            <v>Český Krumlov (Česká republika)</v>
          </cell>
          <cell r="L2407">
            <v>38101</v>
          </cell>
          <cell r="O2407" t="str">
            <v>michalkriha@ceskysnowboarding.cz</v>
          </cell>
          <cell r="P2407">
            <v>34467</v>
          </cell>
          <cell r="Q2407">
            <v>12923437</v>
          </cell>
          <cell r="R2407" t="str">
            <v>Český snowboarding z.s.</v>
          </cell>
          <cell r="S2407" t="str">
            <v>Hlavní město Praha</v>
          </cell>
          <cell r="T2407" t="str">
            <v>SB</v>
          </cell>
        </row>
        <row r="2408">
          <cell r="D2408" t="str">
            <v>Zdeňka</v>
          </cell>
          <cell r="E2408" t="str">
            <v>Křištová</v>
          </cell>
          <cell r="F2408" t="str">
            <v>Žena</v>
          </cell>
          <cell r="G2408" t="str">
            <v>706015/5762</v>
          </cell>
          <cell r="H2408" t="str">
            <v>Česká republika</v>
          </cell>
          <cell r="I2408" t="str">
            <v>Lublinská</v>
          </cell>
          <cell r="J2408">
            <v>569</v>
          </cell>
          <cell r="K2408" t="str">
            <v>Praha - Troja</v>
          </cell>
          <cell r="L2408">
            <v>18100</v>
          </cell>
          <cell r="M2408" t="str">
            <v>Hlavní město Praha</v>
          </cell>
          <cell r="O2408" t="str">
            <v>kristova@ceskysnowboarding.cz</v>
          </cell>
          <cell r="P2408">
            <v>25856</v>
          </cell>
          <cell r="Q2408">
            <v>13023568</v>
          </cell>
          <cell r="R2408" t="str">
            <v>Český snowboarding z.s.</v>
          </cell>
          <cell r="S2408" t="str">
            <v>Hlavní město Praha</v>
          </cell>
          <cell r="T2408" t="str">
            <v>SB</v>
          </cell>
        </row>
        <row r="2409">
          <cell r="D2409" t="str">
            <v>David</v>
          </cell>
          <cell r="E2409" t="str">
            <v>Křivák</v>
          </cell>
          <cell r="F2409" t="str">
            <v>Muž</v>
          </cell>
          <cell r="G2409" t="str">
            <v>790409/7234</v>
          </cell>
          <cell r="H2409" t="str">
            <v>Česká republika</v>
          </cell>
          <cell r="I2409" t="str">
            <v>Karla Čapka</v>
          </cell>
          <cell r="J2409">
            <v>248</v>
          </cell>
          <cell r="K2409" t="str">
            <v>Krupka - Maršov</v>
          </cell>
          <cell r="L2409">
            <v>41742</v>
          </cell>
          <cell r="M2409" t="str">
            <v>Ústecký kraj</v>
          </cell>
          <cell r="O2409" t="str">
            <v>krivak@ceskysnowboarding.cz</v>
          </cell>
          <cell r="P2409">
            <v>28954</v>
          </cell>
          <cell r="Q2409">
            <v>10860872</v>
          </cell>
          <cell r="R2409" t="str">
            <v>Český snowboarding z.s.</v>
          </cell>
          <cell r="S2409" t="str">
            <v>Hlavní město Praha</v>
          </cell>
          <cell r="T2409" t="str">
            <v>SB</v>
          </cell>
        </row>
        <row r="2410">
          <cell r="D2410" t="str">
            <v>Petr</v>
          </cell>
          <cell r="E2410" t="str">
            <v>Křivánek</v>
          </cell>
          <cell r="F2410" t="str">
            <v>Muž</v>
          </cell>
          <cell r="G2410" t="str">
            <v>000404/5712</v>
          </cell>
          <cell r="H2410" t="str">
            <v>Česká republika</v>
          </cell>
          <cell r="I2410" t="str">
            <v>Čs. armády</v>
          </cell>
          <cell r="J2410">
            <v>838</v>
          </cell>
          <cell r="K2410" t="str">
            <v>Bruntál</v>
          </cell>
          <cell r="L2410">
            <v>79201</v>
          </cell>
          <cell r="M2410" t="str">
            <v>Moravskoslezský kraj</v>
          </cell>
          <cell r="N2410" t="str">
            <v>4,20604E+11</v>
          </cell>
          <cell r="O2410" t="str">
            <v>krivanek37@seznam.cz</v>
          </cell>
          <cell r="P2410">
            <v>36620</v>
          </cell>
          <cell r="Q2410">
            <v>13511905</v>
          </cell>
          <cell r="R2410" t="str">
            <v>Tréninkové centrum Praděd, zapsaný spolek</v>
          </cell>
          <cell r="S2410" t="str">
            <v>Moravskoslezský kraj</v>
          </cell>
          <cell r="T2410" t="str">
            <v>SB</v>
          </cell>
        </row>
        <row r="2411">
          <cell r="D2411" t="str">
            <v>Čestmír</v>
          </cell>
          <cell r="E2411" t="str">
            <v>Kříž</v>
          </cell>
          <cell r="F2411" t="str">
            <v>Muž</v>
          </cell>
          <cell r="G2411" t="str">
            <v>931006/2069</v>
          </cell>
          <cell r="H2411" t="str">
            <v>Česká republika</v>
          </cell>
          <cell r="I2411" t="str">
            <v>Sirkařská</v>
          </cell>
          <cell r="J2411">
            <v>976</v>
          </cell>
          <cell r="K2411" t="str">
            <v>Sušice II</v>
          </cell>
          <cell r="L2411">
            <v>34201</v>
          </cell>
          <cell r="M2411" t="str">
            <v>Plzeňský kraj</v>
          </cell>
          <cell r="O2411" t="str">
            <v>kriz.cestmir@czechsnowboarding.cz</v>
          </cell>
          <cell r="P2411">
            <v>34248</v>
          </cell>
          <cell r="Q2411">
            <v>14727435</v>
          </cell>
          <cell r="R2411" t="str">
            <v>Český snowboarding z.s.</v>
          </cell>
          <cell r="S2411" t="str">
            <v>Hlavní město Praha</v>
          </cell>
          <cell r="T2411" t="str">
            <v>SB</v>
          </cell>
        </row>
        <row r="2412">
          <cell r="C2412">
            <v>776914</v>
          </cell>
          <cell r="D2412" t="str">
            <v>Dušan</v>
          </cell>
          <cell r="E2412" t="str">
            <v>Kříž</v>
          </cell>
          <cell r="F2412" t="str">
            <v>Muž</v>
          </cell>
          <cell r="G2412" t="str">
            <v>951027/4477</v>
          </cell>
          <cell r="H2412" t="str">
            <v>Česká republika</v>
          </cell>
          <cell r="I2412" t="str">
            <v>Sokolská</v>
          </cell>
          <cell r="K2412" t="str">
            <v>Srážné (Česká republika)</v>
          </cell>
          <cell r="L2412">
            <v>54352</v>
          </cell>
          <cell r="N2412" t="str">
            <v>4,20734E+11</v>
          </cell>
          <cell r="O2412" t="str">
            <v>kriz.dusan@email.cz</v>
          </cell>
          <cell r="P2412">
            <v>34999</v>
          </cell>
          <cell r="Q2412">
            <v>11060633</v>
          </cell>
          <cell r="R2412" t="str">
            <v>Ski klub Strážné z. s.</v>
          </cell>
          <cell r="S2412" t="str">
            <v>Královéhradecký kraj</v>
          </cell>
          <cell r="T2412" t="str">
            <v>SB</v>
          </cell>
        </row>
        <row r="2413">
          <cell r="D2413" t="str">
            <v>Martin</v>
          </cell>
          <cell r="E2413" t="str">
            <v>Kříž</v>
          </cell>
          <cell r="F2413" t="str">
            <v>Muž</v>
          </cell>
          <cell r="G2413" t="str">
            <v>650512/1458</v>
          </cell>
          <cell r="H2413" t="str">
            <v>Česká republika</v>
          </cell>
          <cell r="I2413" t="str">
            <v>Bohuslavice</v>
          </cell>
          <cell r="J2413">
            <v>281</v>
          </cell>
          <cell r="K2413" t="str">
            <v>Bohuslavice</v>
          </cell>
          <cell r="L2413">
            <v>54906</v>
          </cell>
          <cell r="M2413" t="str">
            <v>Královéhradecký kraj</v>
          </cell>
          <cell r="O2413" t="str">
            <v>martinkriz@ceskysnowboarding.cz</v>
          </cell>
          <cell r="P2413">
            <v>23874</v>
          </cell>
          <cell r="Q2413">
            <v>13020841</v>
          </cell>
          <cell r="R2413" t="str">
            <v>Český snowboarding z.s.</v>
          </cell>
          <cell r="S2413" t="str">
            <v>Hlavní město Praha</v>
          </cell>
          <cell r="T2413" t="str">
            <v>SB</v>
          </cell>
        </row>
        <row r="2414">
          <cell r="D2414" t="str">
            <v>Martin</v>
          </cell>
          <cell r="E2414" t="str">
            <v>Kříž</v>
          </cell>
          <cell r="F2414" t="str">
            <v>Muž</v>
          </cell>
          <cell r="G2414" t="str">
            <v>930617/3569</v>
          </cell>
          <cell r="H2414" t="str">
            <v>Česká republika</v>
          </cell>
          <cell r="I2414" t="str">
            <v>Jana Zajíce</v>
          </cell>
          <cell r="J2414">
            <v>961</v>
          </cell>
          <cell r="K2414" t="str">
            <v>Pardubice - Studánka</v>
          </cell>
          <cell r="L2414">
            <v>53012</v>
          </cell>
          <cell r="M2414" t="str">
            <v>Pardubický kraj</v>
          </cell>
          <cell r="O2414" t="str">
            <v>krizm@ceskysnowboarding.cz</v>
          </cell>
          <cell r="P2414">
            <v>34137</v>
          </cell>
          <cell r="Q2414">
            <v>13060651</v>
          </cell>
          <cell r="R2414" t="str">
            <v>Český snowboarding z.s.</v>
          </cell>
          <cell r="S2414" t="str">
            <v>Hlavní město Praha</v>
          </cell>
          <cell r="T2414" t="str">
            <v>SB</v>
          </cell>
        </row>
        <row r="2415">
          <cell r="D2415" t="str">
            <v>Štěpán</v>
          </cell>
          <cell r="E2415" t="str">
            <v>Kříž</v>
          </cell>
          <cell r="F2415" t="str">
            <v>Muž</v>
          </cell>
          <cell r="G2415" t="str">
            <v>861104/2704</v>
          </cell>
          <cell r="H2415" t="str">
            <v>Česká republika</v>
          </cell>
          <cell r="I2415" t="str">
            <v>Družstevní ochoz</v>
          </cell>
          <cell r="J2415">
            <v>1306</v>
          </cell>
          <cell r="K2415" t="str">
            <v>Praha - Nusle</v>
          </cell>
          <cell r="L2415">
            <v>14000</v>
          </cell>
          <cell r="M2415" t="str">
            <v>Hlavní město Praha</v>
          </cell>
          <cell r="N2415" t="str">
            <v>4,20777E+11</v>
          </cell>
          <cell r="O2415" t="str">
            <v>kriz@ceskysnowboarding.cz</v>
          </cell>
          <cell r="P2415">
            <v>31720</v>
          </cell>
          <cell r="Q2415">
            <v>10591494</v>
          </cell>
          <cell r="R2415" t="str">
            <v>Český snowboarding z.s.</v>
          </cell>
          <cell r="S2415" t="str">
            <v>Hlavní město Praha</v>
          </cell>
          <cell r="T2415" t="str">
            <v>SB</v>
          </cell>
        </row>
        <row r="2416">
          <cell r="D2416" t="str">
            <v>Emil</v>
          </cell>
          <cell r="E2416" t="str">
            <v>Křižka</v>
          </cell>
          <cell r="F2416" t="str">
            <v>Muž</v>
          </cell>
          <cell r="G2416" t="str">
            <v>001029/6286</v>
          </cell>
          <cell r="H2416" t="str">
            <v>Česká republika</v>
          </cell>
          <cell r="I2416" t="str">
            <v>nábřeží Dukelských hrdinů</v>
          </cell>
          <cell r="J2416">
            <v>566</v>
          </cell>
          <cell r="K2416" t="str">
            <v>Rožnov pod Radhoštěm</v>
          </cell>
          <cell r="L2416">
            <v>75661</v>
          </cell>
          <cell r="M2416" t="str">
            <v>Zlínský kraj</v>
          </cell>
          <cell r="O2416" t="str">
            <v>n.n.pochopova@gmail.com</v>
          </cell>
          <cell r="P2416">
            <v>36828</v>
          </cell>
          <cell r="Q2416">
            <v>14900924</v>
          </cell>
          <cell r="R2416" t="str">
            <v>Sněžka 1603 z.s.</v>
          </cell>
          <cell r="S2416" t="str">
            <v>Královéhradecký kraj</v>
          </cell>
          <cell r="T2416" t="str">
            <v>AD</v>
          </cell>
        </row>
        <row r="2417">
          <cell r="D2417" t="str">
            <v>Anna</v>
          </cell>
          <cell r="E2417" t="str">
            <v>Křížová</v>
          </cell>
          <cell r="F2417" t="str">
            <v>Žena</v>
          </cell>
          <cell r="G2417" t="str">
            <v>145620/1780</v>
          </cell>
          <cell r="H2417" t="str">
            <v>Česká republika</v>
          </cell>
          <cell r="I2417" t="str">
            <v>Žitná</v>
          </cell>
          <cell r="J2417">
            <v>1480</v>
          </cell>
          <cell r="K2417" t="str">
            <v>Brno - Řečkovice</v>
          </cell>
          <cell r="L2417">
            <v>62100</v>
          </cell>
          <cell r="M2417" t="str">
            <v>Jihomoravský kraj</v>
          </cell>
          <cell r="O2417" t="str">
            <v>anna.krizova@czechsnowboarding.cz</v>
          </cell>
          <cell r="P2417">
            <v>41810</v>
          </cell>
          <cell r="Q2417">
            <v>14746330</v>
          </cell>
          <cell r="R2417" t="str">
            <v>Český snowboarding z.s.</v>
          </cell>
          <cell r="S2417" t="str">
            <v>Hlavní město Praha</v>
          </cell>
          <cell r="T2417" t="str">
            <v>SB</v>
          </cell>
        </row>
        <row r="2418">
          <cell r="C2418">
            <v>887879</v>
          </cell>
          <cell r="D2418" t="str">
            <v>Kristýna</v>
          </cell>
          <cell r="E2418" t="str">
            <v>Křížová</v>
          </cell>
          <cell r="F2418" t="str">
            <v>Žena</v>
          </cell>
          <cell r="G2418" t="str">
            <v>096007/1585</v>
          </cell>
          <cell r="H2418" t="str">
            <v>Česká republika</v>
          </cell>
          <cell r="I2418" t="str">
            <v>Ke Koupališti</v>
          </cell>
          <cell r="J2418">
            <v>1463</v>
          </cell>
          <cell r="K2418" t="str">
            <v>Nový Bor</v>
          </cell>
          <cell r="L2418">
            <v>47301</v>
          </cell>
          <cell r="M2418" t="str">
            <v>Liberecký kraj</v>
          </cell>
          <cell r="N2418" t="str">
            <v>4,20777E+11</v>
          </cell>
          <cell r="O2418" t="str">
            <v>kamyska@post.cz</v>
          </cell>
          <cell r="P2418">
            <v>40093</v>
          </cell>
          <cell r="Q2418">
            <v>13641944</v>
          </cell>
          <cell r="R2418" t="str">
            <v>SA Špindlerův Mlýn, z.s.</v>
          </cell>
          <cell r="S2418" t="str">
            <v>Královéhradecký kraj</v>
          </cell>
          <cell r="T2418" t="str">
            <v>AD</v>
          </cell>
        </row>
        <row r="2419">
          <cell r="D2419" t="str">
            <v>Roman</v>
          </cell>
          <cell r="E2419" t="str">
            <v>Kubá</v>
          </cell>
          <cell r="F2419" t="str">
            <v>Muž</v>
          </cell>
          <cell r="G2419" t="str">
            <v>790709/1005</v>
          </cell>
          <cell r="H2419" t="str">
            <v>Česká republika</v>
          </cell>
          <cell r="I2419" t="str">
            <v>Růžová</v>
          </cell>
          <cell r="J2419">
            <v>1952</v>
          </cell>
          <cell r="K2419" t="str">
            <v>Náchod - Staré Město nad Metují</v>
          </cell>
          <cell r="L2419">
            <v>54701</v>
          </cell>
          <cell r="M2419" t="str">
            <v>Královéhradecký kraj</v>
          </cell>
          <cell r="O2419" t="str">
            <v>kuba@ceskysnowboarding.cz</v>
          </cell>
          <cell r="P2419">
            <v>29045</v>
          </cell>
          <cell r="Q2419">
            <v>10861377</v>
          </cell>
          <cell r="R2419" t="str">
            <v>Český snowboarding z.s.</v>
          </cell>
          <cell r="S2419" t="str">
            <v>Hlavní město Praha</v>
          </cell>
          <cell r="T2419" t="str">
            <v>SB</v>
          </cell>
        </row>
        <row r="2420">
          <cell r="D2420" t="str">
            <v>Jonáš</v>
          </cell>
          <cell r="E2420" t="str">
            <v>Kubáč</v>
          </cell>
          <cell r="F2420" t="str">
            <v>Muž</v>
          </cell>
          <cell r="G2420" t="str">
            <v>051114/3380</v>
          </cell>
          <cell r="H2420" t="str">
            <v>Česká republika</v>
          </cell>
          <cell r="I2420" t="str">
            <v>Pekařská</v>
          </cell>
          <cell r="K2420" t="str">
            <v>OPAVA (Česká republika)</v>
          </cell>
          <cell r="L2420">
            <v>74601</v>
          </cell>
          <cell r="O2420" t="str">
            <v>jonas.kubac@czechsnowboarding.cz</v>
          </cell>
          <cell r="P2420">
            <v>38670</v>
          </cell>
          <cell r="Q2420">
            <v>14713186</v>
          </cell>
          <cell r="R2420" t="str">
            <v>Český snowboarding z.s.</v>
          </cell>
          <cell r="S2420" t="str">
            <v>Hlavní město Praha</v>
          </cell>
          <cell r="T2420" t="str">
            <v>SB</v>
          </cell>
        </row>
        <row r="2421">
          <cell r="D2421" t="str">
            <v>Martin</v>
          </cell>
          <cell r="E2421" t="str">
            <v>Kubáč</v>
          </cell>
          <cell r="F2421" t="str">
            <v>Muž</v>
          </cell>
          <cell r="G2421" t="str">
            <v>710731/6645</v>
          </cell>
          <cell r="H2421" t="str">
            <v>Česká republika</v>
          </cell>
          <cell r="I2421" t="str">
            <v>Americká</v>
          </cell>
          <cell r="K2421" t="str">
            <v>Plzeň (Česká republika)</v>
          </cell>
          <cell r="L2421">
            <v>30100</v>
          </cell>
          <cell r="N2421" t="str">
            <v>4,20777E+11</v>
          </cell>
          <cell r="O2421" t="str">
            <v>kubac@ceskysnowboarding.cz</v>
          </cell>
          <cell r="P2421">
            <v>26145</v>
          </cell>
          <cell r="Q2421">
            <v>10610389</v>
          </cell>
          <cell r="R2421" t="str">
            <v>Český snowboarding z.s.</v>
          </cell>
          <cell r="S2421" t="str">
            <v>Hlavní město Praha</v>
          </cell>
          <cell r="T2421" t="str">
            <v>SB</v>
          </cell>
        </row>
        <row r="2422">
          <cell r="D2422" t="str">
            <v>Milada</v>
          </cell>
          <cell r="E2422" t="str">
            <v>Kubálková</v>
          </cell>
          <cell r="F2422" t="str">
            <v>Žena</v>
          </cell>
          <cell r="G2422" t="str">
            <v>445928/062</v>
          </cell>
          <cell r="H2422" t="str">
            <v>Česká republika</v>
          </cell>
          <cell r="I2422" t="str">
            <v>Boženy Němcové</v>
          </cell>
          <cell r="J2422">
            <v>987</v>
          </cell>
          <cell r="K2422" t="str">
            <v>Benešov</v>
          </cell>
          <cell r="L2422">
            <v>25601</v>
          </cell>
          <cell r="M2422" t="str">
            <v>Středočeský kraj</v>
          </cell>
          <cell r="O2422" t="str">
            <v>kubalkova@ceskysnowboarding.cz</v>
          </cell>
          <cell r="P2422">
            <v>16343</v>
          </cell>
          <cell r="Q2422">
            <v>13057419</v>
          </cell>
          <cell r="R2422" t="str">
            <v>Český snowboarding z.s.</v>
          </cell>
          <cell r="S2422" t="str">
            <v>Hlavní město Praha</v>
          </cell>
          <cell r="T2422" t="str">
            <v>SB</v>
          </cell>
        </row>
        <row r="2423">
          <cell r="D2423" t="str">
            <v>Martin</v>
          </cell>
          <cell r="E2423" t="str">
            <v>Kubáň</v>
          </cell>
          <cell r="F2423" t="str">
            <v>Muž</v>
          </cell>
          <cell r="G2423" t="str">
            <v>830918/2321</v>
          </cell>
          <cell r="H2423" t="str">
            <v>Česká republika</v>
          </cell>
          <cell r="I2423" t="str">
            <v>Kunratice u Cvikova</v>
          </cell>
          <cell r="J2423">
            <v>410</v>
          </cell>
          <cell r="K2423" t="str">
            <v>Kunratice u Cvikova</v>
          </cell>
          <cell r="L2423">
            <v>47155</v>
          </cell>
          <cell r="M2423" t="str">
            <v>Liberecký kraj</v>
          </cell>
          <cell r="O2423" t="str">
            <v>kuban@ceskysnowboarding.cz</v>
          </cell>
          <cell r="P2423">
            <v>30577</v>
          </cell>
          <cell r="Q2423">
            <v>10415783</v>
          </cell>
          <cell r="R2423" t="str">
            <v>Český snowboarding z.s.</v>
          </cell>
          <cell r="S2423" t="str">
            <v>Hlavní město Praha</v>
          </cell>
          <cell r="T2423" t="str">
            <v>SB</v>
          </cell>
        </row>
        <row r="2424">
          <cell r="D2424" t="str">
            <v>Jan</v>
          </cell>
          <cell r="E2424" t="str">
            <v>Kubát</v>
          </cell>
          <cell r="F2424" t="str">
            <v>Muž</v>
          </cell>
          <cell r="G2424" t="str">
            <v>710419/2898</v>
          </cell>
          <cell r="H2424" t="str">
            <v>Česká republika</v>
          </cell>
          <cell r="I2424" t="str">
            <v>Libouchec</v>
          </cell>
          <cell r="J2424">
            <v>426</v>
          </cell>
          <cell r="K2424" t="str">
            <v>Libouchec</v>
          </cell>
          <cell r="L2424">
            <v>40335</v>
          </cell>
          <cell r="M2424" t="str">
            <v>Ústecký kraj</v>
          </cell>
          <cell r="N2424" t="str">
            <v>4,20775E+11</v>
          </cell>
          <cell r="O2424" t="str">
            <v>jan.kubat@maxklinovec.club</v>
          </cell>
          <cell r="P2424">
            <v>26042</v>
          </cell>
          <cell r="Q2424">
            <v>16371374</v>
          </cell>
          <cell r="R2424" t="str">
            <v>Max Klínovec z.s.</v>
          </cell>
          <cell r="S2424" t="str">
            <v>Ústecký kraj</v>
          </cell>
          <cell r="T2424" t="str">
            <v>SB</v>
          </cell>
        </row>
        <row r="2425">
          <cell r="D2425" t="str">
            <v>Markéta</v>
          </cell>
          <cell r="E2425" t="str">
            <v>Kubátová</v>
          </cell>
          <cell r="F2425" t="str">
            <v>Žena</v>
          </cell>
          <cell r="G2425" t="str">
            <v>085831/6866</v>
          </cell>
          <cell r="H2425" t="str">
            <v>Česká republika</v>
          </cell>
          <cell r="I2425" t="str">
            <v>Libouchec</v>
          </cell>
          <cell r="J2425">
            <v>426</v>
          </cell>
          <cell r="K2425" t="str">
            <v>Libouchec</v>
          </cell>
          <cell r="L2425">
            <v>40335</v>
          </cell>
          <cell r="M2425" t="str">
            <v>Ústecký kraj</v>
          </cell>
          <cell r="N2425" t="str">
            <v>4,20775E+11</v>
          </cell>
          <cell r="O2425" t="str">
            <v>marketa.kubatova@maxklinovec.club</v>
          </cell>
          <cell r="P2425">
            <v>39691</v>
          </cell>
          <cell r="Q2425">
            <v>16371576</v>
          </cell>
          <cell r="R2425" t="str">
            <v>Max Klínovec z.s.</v>
          </cell>
          <cell r="S2425" t="str">
            <v>Ústecký kraj</v>
          </cell>
          <cell r="T2425" t="str">
            <v>SB</v>
          </cell>
        </row>
        <row r="2426">
          <cell r="D2426" t="str">
            <v>Rostislav</v>
          </cell>
          <cell r="E2426" t="str">
            <v>Kubcius</v>
          </cell>
          <cell r="F2426" t="str">
            <v>Muž</v>
          </cell>
          <cell r="G2426" t="str">
            <v>800526/5081</v>
          </cell>
          <cell r="H2426" t="str">
            <v>Česká republika</v>
          </cell>
          <cell r="I2426" t="str">
            <v>Na kopci</v>
          </cell>
          <cell r="K2426" t="str">
            <v>karvina (Česká republika)</v>
          </cell>
          <cell r="L2426">
            <v>73301</v>
          </cell>
          <cell r="N2426" t="str">
            <v>4,20739E+11</v>
          </cell>
          <cell r="O2426" t="str">
            <v>rostislav.kubicius@czechsnowboarding.cz</v>
          </cell>
          <cell r="P2426">
            <v>29367</v>
          </cell>
          <cell r="Q2426">
            <v>14712883</v>
          </cell>
          <cell r="R2426" t="str">
            <v>Český snowboarding z.s.</v>
          </cell>
          <cell r="S2426" t="str">
            <v>Hlavní město Praha</v>
          </cell>
          <cell r="T2426" t="str">
            <v>SB</v>
          </cell>
        </row>
        <row r="2427">
          <cell r="D2427" t="str">
            <v>Jan</v>
          </cell>
          <cell r="E2427" t="str">
            <v>Kubeček</v>
          </cell>
          <cell r="F2427" t="str">
            <v>Muž</v>
          </cell>
          <cell r="G2427" t="str">
            <v>891102/1955</v>
          </cell>
          <cell r="H2427" t="str">
            <v>Česká republika</v>
          </cell>
          <cell r="I2427" t="str">
            <v>Lichkov</v>
          </cell>
          <cell r="J2427">
            <v>122</v>
          </cell>
          <cell r="K2427" t="str">
            <v>Lichkov</v>
          </cell>
          <cell r="L2427">
            <v>56168</v>
          </cell>
          <cell r="M2427" t="str">
            <v>Pardubický kraj</v>
          </cell>
          <cell r="N2427" t="str">
            <v>4,20733E+11</v>
          </cell>
          <cell r="O2427" t="str">
            <v>kubecek@ceskysnowboarding.cz</v>
          </cell>
          <cell r="P2427">
            <v>32814</v>
          </cell>
          <cell r="Q2427">
            <v>10592912</v>
          </cell>
          <cell r="R2427" t="str">
            <v>Český snowboarding z.s.</v>
          </cell>
          <cell r="S2427" t="str">
            <v>Hlavní město Praha</v>
          </cell>
          <cell r="T2427" t="str">
            <v>SB</v>
          </cell>
        </row>
        <row r="2428">
          <cell r="D2428" t="str">
            <v>Radim</v>
          </cell>
          <cell r="E2428" t="str">
            <v>Kubeček</v>
          </cell>
          <cell r="F2428" t="str">
            <v>Muž</v>
          </cell>
          <cell r="G2428" t="str">
            <v>870813/9000</v>
          </cell>
          <cell r="H2428" t="str">
            <v>Česká republika</v>
          </cell>
          <cell r="I2428" t="str">
            <v>Terronská</v>
          </cell>
          <cell r="K2428" t="str">
            <v>Praha 6-Bubeneč (Česká republika)</v>
          </cell>
          <cell r="L2428">
            <v>16000</v>
          </cell>
          <cell r="N2428" t="str">
            <v>4,20724E+11</v>
          </cell>
          <cell r="O2428" t="str">
            <v>kubecek@ceskysnowboarding.cz</v>
          </cell>
          <cell r="P2428">
            <v>32002</v>
          </cell>
          <cell r="Q2428">
            <v>10592104</v>
          </cell>
          <cell r="R2428" t="str">
            <v>Český snowboarding z.s.</v>
          </cell>
          <cell r="S2428" t="str">
            <v>Hlavní město Praha</v>
          </cell>
          <cell r="T2428" t="str">
            <v>SB</v>
          </cell>
        </row>
        <row r="2429">
          <cell r="D2429" t="str">
            <v>Adéla</v>
          </cell>
          <cell r="E2429" t="str">
            <v>Kubenová</v>
          </cell>
          <cell r="F2429" t="str">
            <v>Žena</v>
          </cell>
          <cell r="G2429" t="str">
            <v>036116/0019</v>
          </cell>
          <cell r="H2429" t="str">
            <v>Česká republika</v>
          </cell>
          <cell r="I2429" t="str">
            <v>Okrasná</v>
          </cell>
          <cell r="J2429">
            <v>106</v>
          </cell>
          <cell r="K2429" t="str">
            <v>Praha - Benice</v>
          </cell>
          <cell r="L2429">
            <v>10300</v>
          </cell>
          <cell r="M2429" t="str">
            <v>Hlavní město Praha</v>
          </cell>
          <cell r="N2429" t="str">
            <v>4,20602E+11</v>
          </cell>
          <cell r="O2429" t="str">
            <v>luciekubenova@seznam.cz</v>
          </cell>
          <cell r="P2429">
            <v>37941</v>
          </cell>
          <cell r="Q2429">
            <v>14153822</v>
          </cell>
          <cell r="R2429" t="str">
            <v>Snow Rockets, z.s.</v>
          </cell>
          <cell r="S2429" t="str">
            <v>Plzeňský kraj</v>
          </cell>
          <cell r="T2429" t="str">
            <v>SB</v>
          </cell>
        </row>
        <row r="2430">
          <cell r="D2430" t="str">
            <v>Nikola</v>
          </cell>
          <cell r="E2430" t="str">
            <v>Kubenová</v>
          </cell>
          <cell r="F2430" t="str">
            <v>Žena</v>
          </cell>
          <cell r="G2430" t="str">
            <v>085521/4547</v>
          </cell>
          <cell r="H2430" t="str">
            <v>Česká republika</v>
          </cell>
          <cell r="I2430" t="str">
            <v>Okrasná</v>
          </cell>
          <cell r="J2430">
            <v>106</v>
          </cell>
          <cell r="K2430" t="str">
            <v>Praha - Benice</v>
          </cell>
          <cell r="L2430">
            <v>10300</v>
          </cell>
          <cell r="M2430" t="str">
            <v>Hlavní město Praha</v>
          </cell>
          <cell r="N2430" t="str">
            <v>4,20602E+11</v>
          </cell>
          <cell r="O2430" t="str">
            <v>lucie.kubenova@seznam.cz</v>
          </cell>
          <cell r="P2430">
            <v>39589</v>
          </cell>
          <cell r="Q2430">
            <v>14510702</v>
          </cell>
          <cell r="R2430" t="str">
            <v>Snow Rockets, z.s.</v>
          </cell>
          <cell r="S2430" t="str">
            <v>Plzeňský kraj</v>
          </cell>
          <cell r="T2430" t="str">
            <v>SB</v>
          </cell>
        </row>
        <row r="2431">
          <cell r="D2431" t="str">
            <v>Jirka</v>
          </cell>
          <cell r="E2431" t="str">
            <v>Kubeš</v>
          </cell>
          <cell r="F2431" t="str">
            <v>Muž</v>
          </cell>
          <cell r="G2431" t="str">
            <v>771006/1535</v>
          </cell>
          <cell r="H2431" t="str">
            <v>Česká republika</v>
          </cell>
          <cell r="I2431" t="str">
            <v>Růžová</v>
          </cell>
          <cell r="J2431">
            <v>1035</v>
          </cell>
          <cell r="K2431" t="str">
            <v>Chrudim IV</v>
          </cell>
          <cell r="L2431">
            <v>53701</v>
          </cell>
          <cell r="M2431" t="str">
            <v>Pardubický kraj</v>
          </cell>
          <cell r="N2431" t="str">
            <v>4,20609E+11</v>
          </cell>
          <cell r="O2431" t="str">
            <v>kubes@ceskysnowboarding.cz</v>
          </cell>
          <cell r="P2431">
            <v>28404</v>
          </cell>
          <cell r="Q2431">
            <v>10603117</v>
          </cell>
          <cell r="R2431" t="str">
            <v>Český snowboarding z.s.</v>
          </cell>
          <cell r="S2431" t="str">
            <v>Hlavní město Praha</v>
          </cell>
          <cell r="T2431" t="str">
            <v>SB</v>
          </cell>
        </row>
        <row r="2432">
          <cell r="D2432" t="str">
            <v>Jakub</v>
          </cell>
          <cell r="E2432" t="str">
            <v>Kubica</v>
          </cell>
          <cell r="F2432" t="str">
            <v>Muž</v>
          </cell>
          <cell r="G2432" t="str">
            <v>060124/1872</v>
          </cell>
          <cell r="H2432" t="str">
            <v>Česká republika</v>
          </cell>
          <cell r="I2432" t="str">
            <v>Kaminského</v>
          </cell>
          <cell r="J2432">
            <v>566</v>
          </cell>
          <cell r="K2432" t="str">
            <v>Ostrava - Nová Bělá</v>
          </cell>
          <cell r="L2432">
            <v>72400</v>
          </cell>
          <cell r="M2432" t="str">
            <v>Moravskoslezský kraj</v>
          </cell>
          <cell r="N2432" t="str">
            <v>4,20726E+11</v>
          </cell>
          <cell r="O2432" t="str">
            <v>jakub.kubica@czechsnowboarding.cz</v>
          </cell>
          <cell r="P2432">
            <v>38741</v>
          </cell>
          <cell r="Q2432">
            <v>14705914</v>
          </cell>
          <cell r="R2432" t="str">
            <v>Český snowboarding z.s.</v>
          </cell>
          <cell r="S2432" t="str">
            <v>Hlavní město Praha</v>
          </cell>
          <cell r="T2432" t="str">
            <v>SB</v>
          </cell>
        </row>
        <row r="2433">
          <cell r="D2433" t="str">
            <v>Jaroslav</v>
          </cell>
          <cell r="E2433" t="str">
            <v>Kubica</v>
          </cell>
          <cell r="F2433" t="str">
            <v>Muž</v>
          </cell>
          <cell r="G2433" t="str">
            <v>750827/3861</v>
          </cell>
          <cell r="H2433" t="str">
            <v>Česká republika</v>
          </cell>
          <cell r="I2433" t="str">
            <v>Husova</v>
          </cell>
          <cell r="K2433" t="str">
            <v>Brno (Česká republika)</v>
          </cell>
          <cell r="L2433">
            <v>61300</v>
          </cell>
          <cell r="O2433" t="str">
            <v>kubica@czechsnowboarding.cz</v>
          </cell>
          <cell r="P2433">
            <v>27633</v>
          </cell>
          <cell r="Q2433">
            <v>14632758</v>
          </cell>
          <cell r="R2433" t="str">
            <v>Český snowboarding z.s.</v>
          </cell>
          <cell r="S2433" t="str">
            <v>Hlavní město Praha</v>
          </cell>
          <cell r="T2433" t="str">
            <v>SB</v>
          </cell>
        </row>
        <row r="2434">
          <cell r="D2434" t="str">
            <v>Adam</v>
          </cell>
          <cell r="E2434" t="str">
            <v>Kubíček</v>
          </cell>
          <cell r="F2434" t="str">
            <v>Muž</v>
          </cell>
          <cell r="G2434" t="str">
            <v>090618/8008</v>
          </cell>
          <cell r="H2434" t="str">
            <v>Česká republika</v>
          </cell>
          <cell r="I2434" t="str">
            <v>bratří Žůrků</v>
          </cell>
          <cell r="J2434">
            <v>704</v>
          </cell>
          <cell r="K2434" t="str">
            <v>Brno - Komárov</v>
          </cell>
          <cell r="L2434">
            <v>61700</v>
          </cell>
          <cell r="M2434" t="str">
            <v>Jihomoravský kraj</v>
          </cell>
          <cell r="O2434" t="str">
            <v>kubicek.adam@czechsnowboarding.cz</v>
          </cell>
          <cell r="P2434">
            <v>39982</v>
          </cell>
          <cell r="Q2434">
            <v>14606183</v>
          </cell>
          <cell r="R2434" t="str">
            <v>Český snowboarding z.s.</v>
          </cell>
          <cell r="S2434" t="str">
            <v>Hlavní město Praha</v>
          </cell>
          <cell r="T2434" t="str">
            <v>SB</v>
          </cell>
        </row>
        <row r="2435">
          <cell r="D2435" t="str">
            <v>Miroslav</v>
          </cell>
          <cell r="E2435" t="str">
            <v>Kubíček</v>
          </cell>
          <cell r="F2435" t="str">
            <v>Žena</v>
          </cell>
          <cell r="G2435" t="str">
            <v>935321/6114</v>
          </cell>
          <cell r="H2435" t="str">
            <v>Česká republika</v>
          </cell>
          <cell r="I2435" t="str">
            <v>K. H. Máchy</v>
          </cell>
          <cell r="J2435">
            <v>722</v>
          </cell>
          <cell r="K2435" t="str">
            <v>Šumperk</v>
          </cell>
          <cell r="L2435">
            <v>78701</v>
          </cell>
          <cell r="M2435" t="str">
            <v>Olomoucký kraj</v>
          </cell>
          <cell r="O2435" t="str">
            <v>kubicek@ceskysnowboarding.cz</v>
          </cell>
          <cell r="P2435">
            <v>34049</v>
          </cell>
          <cell r="Q2435">
            <v>10898258</v>
          </cell>
          <cell r="R2435" t="str">
            <v>Český snowboarding z.s.</v>
          </cell>
          <cell r="S2435" t="str">
            <v>Hlavní město Praha</v>
          </cell>
          <cell r="T2435" t="str">
            <v>SB</v>
          </cell>
        </row>
        <row r="2436">
          <cell r="D2436" t="str">
            <v>Štěpán</v>
          </cell>
          <cell r="E2436" t="str">
            <v>Kubíček</v>
          </cell>
          <cell r="F2436" t="str">
            <v>Muž</v>
          </cell>
          <cell r="G2436" t="str">
            <v>121122/0846</v>
          </cell>
          <cell r="H2436" t="str">
            <v>Česká republika</v>
          </cell>
          <cell r="I2436" t="str">
            <v>bratří Žůrků</v>
          </cell>
          <cell r="J2436">
            <v>704</v>
          </cell>
          <cell r="K2436" t="str">
            <v>Brno - Komárov</v>
          </cell>
          <cell r="L2436">
            <v>61700</v>
          </cell>
          <cell r="M2436" t="str">
            <v>Jihomoravský kraj</v>
          </cell>
          <cell r="O2436" t="str">
            <v>kubicek.stepan@czechsnowboarding.cz</v>
          </cell>
          <cell r="P2436">
            <v>41235</v>
          </cell>
          <cell r="Q2436">
            <v>14606284</v>
          </cell>
          <cell r="R2436" t="str">
            <v>Český snowboarding z.s.</v>
          </cell>
          <cell r="S2436" t="str">
            <v>Hlavní město Praha</v>
          </cell>
          <cell r="T2436" t="str">
            <v>SB</v>
          </cell>
        </row>
        <row r="2437">
          <cell r="C2437">
            <v>775052</v>
          </cell>
          <cell r="D2437" t="str">
            <v>Jan</v>
          </cell>
          <cell r="E2437" t="str">
            <v>Kubičík</v>
          </cell>
          <cell r="F2437" t="str">
            <v>Muž</v>
          </cell>
          <cell r="G2437" t="str">
            <v>960119/4185</v>
          </cell>
          <cell r="H2437" t="str">
            <v>Česká republika</v>
          </cell>
          <cell r="I2437" t="str">
            <v>Kluchova</v>
          </cell>
          <cell r="K2437" t="str">
            <v>Brno (Česká republika)</v>
          </cell>
          <cell r="L2437" t="str">
            <v>634 00</v>
          </cell>
          <cell r="N2437" t="str">
            <v>4,20777E+11</v>
          </cell>
          <cell r="O2437" t="str">
            <v>kubiciker@seznam.cz</v>
          </cell>
          <cell r="P2437">
            <v>35083</v>
          </cell>
          <cell r="Q2437">
            <v>11549370</v>
          </cell>
          <cell r="R2437" t="str">
            <v>KNOR-SKI TEAM, z.s.</v>
          </cell>
          <cell r="S2437" t="str">
            <v>Jihomoravský kraj</v>
          </cell>
          <cell r="T2437" t="str">
            <v>SB</v>
          </cell>
        </row>
        <row r="2438">
          <cell r="D2438" t="str">
            <v>Štěpán</v>
          </cell>
          <cell r="E2438" t="str">
            <v>Kubičík</v>
          </cell>
          <cell r="F2438" t="str">
            <v>Muž</v>
          </cell>
          <cell r="G2438" t="str">
            <v>930827/4151</v>
          </cell>
          <cell r="H2438" t="str">
            <v>Česká republika</v>
          </cell>
          <cell r="I2438" t="str">
            <v>Kluchova</v>
          </cell>
          <cell r="K2438" t="str">
            <v>Brno (Česká republika)</v>
          </cell>
          <cell r="L2438">
            <v>63400</v>
          </cell>
          <cell r="O2438" t="str">
            <v>s.kubicik@seznam.cz</v>
          </cell>
          <cell r="P2438">
            <v>34208</v>
          </cell>
          <cell r="Q2438">
            <v>11291413</v>
          </cell>
          <cell r="R2438" t="str">
            <v>Czech snowboardcross team z.s.</v>
          </cell>
          <cell r="S2438" t="str">
            <v>Hlavní město Praha</v>
          </cell>
          <cell r="T2438" t="str">
            <v>SB</v>
          </cell>
        </row>
        <row r="2439">
          <cell r="D2439" t="str">
            <v>Kateřina</v>
          </cell>
          <cell r="E2439" t="str">
            <v>Kubíčková</v>
          </cell>
          <cell r="F2439" t="str">
            <v>Žena</v>
          </cell>
          <cell r="G2439" t="str">
            <v>865430/5814</v>
          </cell>
          <cell r="H2439" t="str">
            <v>Česká republika</v>
          </cell>
          <cell r="I2439" t="str">
            <v>K. H. Máchy</v>
          </cell>
          <cell r="J2439">
            <v>722</v>
          </cell>
          <cell r="K2439" t="str">
            <v>Šumperk</v>
          </cell>
          <cell r="L2439">
            <v>78701</v>
          </cell>
          <cell r="M2439" t="str">
            <v>Olomoucký kraj</v>
          </cell>
          <cell r="O2439" t="str">
            <v>kubickova@ceskysnowboarding.cz</v>
          </cell>
          <cell r="P2439">
            <v>31532</v>
          </cell>
          <cell r="Q2439">
            <v>10876434</v>
          </cell>
          <cell r="R2439" t="str">
            <v>Český snowboarding z.s.</v>
          </cell>
          <cell r="S2439" t="str">
            <v>Hlavní město Praha</v>
          </cell>
          <cell r="T2439" t="str">
            <v>SB</v>
          </cell>
        </row>
        <row r="2440">
          <cell r="D2440" t="str">
            <v>Rozárie</v>
          </cell>
          <cell r="E2440" t="str">
            <v>Kubíčková</v>
          </cell>
          <cell r="F2440" t="str">
            <v>Žena</v>
          </cell>
          <cell r="G2440" t="str">
            <v>126017/0934</v>
          </cell>
          <cell r="H2440" t="str">
            <v>Česká republika</v>
          </cell>
          <cell r="I2440" t="str">
            <v>Severovýchodní VI</v>
          </cell>
          <cell r="J2440">
            <v>1530</v>
          </cell>
          <cell r="K2440" t="str">
            <v>Praha - Záběhlice</v>
          </cell>
          <cell r="L2440">
            <v>14100</v>
          </cell>
          <cell r="M2440" t="str">
            <v>Hlavní město Praha</v>
          </cell>
          <cell r="O2440" t="str">
            <v>kubickovihm@seznam.cz</v>
          </cell>
          <cell r="P2440">
            <v>41199</v>
          </cell>
          <cell r="Q2440">
            <v>16110693</v>
          </cell>
          <cell r="R2440" t="str">
            <v>Snow Rockets, z.s.</v>
          </cell>
          <cell r="S2440" t="str">
            <v>Plzeňský kraj</v>
          </cell>
          <cell r="T2440" t="str">
            <v>SB</v>
          </cell>
        </row>
        <row r="2441">
          <cell r="D2441" t="str">
            <v>Jiří</v>
          </cell>
          <cell r="E2441" t="str">
            <v>Kubík</v>
          </cell>
          <cell r="F2441" t="str">
            <v>Muž</v>
          </cell>
          <cell r="G2441" t="str">
            <v>850928/6137</v>
          </cell>
          <cell r="H2441" t="str">
            <v>Česká republika</v>
          </cell>
          <cell r="I2441" t="str">
            <v>Atselovská</v>
          </cell>
          <cell r="K2441" t="str">
            <v>Vlkoš (Česká republika)</v>
          </cell>
          <cell r="L2441">
            <v>75119</v>
          </cell>
          <cell r="O2441" t="str">
            <v>jiri.kubik@czechsnowboarding.cz</v>
          </cell>
          <cell r="P2441">
            <v>31318</v>
          </cell>
          <cell r="Q2441">
            <v>14704803</v>
          </cell>
          <cell r="R2441" t="str">
            <v>Český snowboarding z.s.</v>
          </cell>
          <cell r="S2441" t="str">
            <v>Hlavní město Praha</v>
          </cell>
          <cell r="T2441" t="str">
            <v>SB</v>
          </cell>
        </row>
        <row r="2442">
          <cell r="D2442" t="str">
            <v>Richard</v>
          </cell>
          <cell r="E2442" t="str">
            <v>Kubík</v>
          </cell>
          <cell r="F2442" t="str">
            <v>Muž</v>
          </cell>
          <cell r="G2442" t="str">
            <v>950901/5956</v>
          </cell>
          <cell r="H2442" t="str">
            <v>Česká republika</v>
          </cell>
          <cell r="I2442" t="str">
            <v>Václava Košaře</v>
          </cell>
          <cell r="J2442">
            <v>94</v>
          </cell>
          <cell r="K2442" t="str">
            <v>Ostrava - Dubina</v>
          </cell>
          <cell r="L2442">
            <v>70030</v>
          </cell>
          <cell r="M2442" t="str">
            <v>Moravskoslezský kraj</v>
          </cell>
          <cell r="N2442" t="str">
            <v>4,20774E+11</v>
          </cell>
          <cell r="O2442" t="str">
            <v>richard.kubík@czechsnowboarding.cz</v>
          </cell>
          <cell r="P2442">
            <v>34943</v>
          </cell>
          <cell r="Q2442">
            <v>14688938</v>
          </cell>
          <cell r="R2442" t="str">
            <v>Český snowboarding z.s.</v>
          </cell>
          <cell r="S2442" t="str">
            <v>Hlavní město Praha</v>
          </cell>
          <cell r="T2442" t="str">
            <v>SB</v>
          </cell>
        </row>
        <row r="2443">
          <cell r="D2443" t="str">
            <v>Lucie</v>
          </cell>
          <cell r="E2443" t="str">
            <v>Kubíková</v>
          </cell>
          <cell r="F2443" t="str">
            <v>Žena</v>
          </cell>
          <cell r="G2443" t="str">
            <v>935409/5542</v>
          </cell>
          <cell r="H2443" t="str">
            <v>Česká republika</v>
          </cell>
          <cell r="I2443" t="str">
            <v>Dětmarovice</v>
          </cell>
          <cell r="J2443">
            <v>1194</v>
          </cell>
          <cell r="K2443" t="str">
            <v>Dětmarovice</v>
          </cell>
          <cell r="L2443">
            <v>73571</v>
          </cell>
          <cell r="M2443" t="str">
            <v>Moravskoslezský kraj</v>
          </cell>
          <cell r="O2443" t="str">
            <v>kubikova@ceskysnowboarding.cz</v>
          </cell>
          <cell r="P2443">
            <v>34068</v>
          </cell>
          <cell r="Q2443">
            <v>11490261</v>
          </cell>
          <cell r="R2443" t="str">
            <v>Český snowboarding z.s.</v>
          </cell>
          <cell r="S2443" t="str">
            <v>Hlavní město Praha</v>
          </cell>
          <cell r="T2443" t="str">
            <v>SB</v>
          </cell>
        </row>
        <row r="2444">
          <cell r="D2444" t="str">
            <v>Petra</v>
          </cell>
          <cell r="E2444" t="str">
            <v>Kubizňáková</v>
          </cell>
          <cell r="F2444" t="str">
            <v>Žena</v>
          </cell>
          <cell r="G2444" t="str">
            <v>875504/4023</v>
          </cell>
          <cell r="H2444" t="str">
            <v>Česká republika</v>
          </cell>
          <cell r="I2444" t="str">
            <v>Na Cvičišti</v>
          </cell>
          <cell r="J2444">
            <v>570</v>
          </cell>
          <cell r="K2444" t="str">
            <v>Hradec Králové - Nový Hradec Králové</v>
          </cell>
          <cell r="L2444">
            <v>50006</v>
          </cell>
          <cell r="M2444" t="str">
            <v>Královéhradecký kraj</v>
          </cell>
          <cell r="O2444" t="str">
            <v>petra.kubiznakova@gmail.com</v>
          </cell>
          <cell r="P2444">
            <v>31901</v>
          </cell>
          <cell r="Q2444">
            <v>13393683</v>
          </cell>
          <cell r="R2444" t="str">
            <v>Český snowboarding z.s.</v>
          </cell>
          <cell r="S2444" t="str">
            <v>Hlavní město Praha</v>
          </cell>
          <cell r="T2444" t="str">
            <v>SB</v>
          </cell>
        </row>
        <row r="2445">
          <cell r="D2445" t="str">
            <v>Roman</v>
          </cell>
          <cell r="E2445" t="str">
            <v>Kuča</v>
          </cell>
          <cell r="F2445" t="str">
            <v>Muž</v>
          </cell>
          <cell r="G2445" t="str">
            <v>780116/2765</v>
          </cell>
          <cell r="H2445" t="str">
            <v>Česká republika</v>
          </cell>
          <cell r="I2445" t="str">
            <v>Husova</v>
          </cell>
          <cell r="J2445">
            <v>1088</v>
          </cell>
          <cell r="K2445" t="str">
            <v>Napajedla</v>
          </cell>
          <cell r="L2445">
            <v>76361</v>
          </cell>
          <cell r="M2445" t="str">
            <v>Zlínský kraj</v>
          </cell>
          <cell r="N2445" t="str">
            <v>4,20609E+11</v>
          </cell>
          <cell r="O2445" t="str">
            <v>kuca@ceskysnowboarding.cz</v>
          </cell>
          <cell r="P2445">
            <v>28506</v>
          </cell>
          <cell r="Q2445">
            <v>10585939</v>
          </cell>
          <cell r="R2445" t="str">
            <v>Český snowboarding z.s.</v>
          </cell>
          <cell r="S2445" t="str">
            <v>Hlavní město Praha</v>
          </cell>
          <cell r="T2445" t="str">
            <v>SB</v>
          </cell>
        </row>
        <row r="2446">
          <cell r="D2446" t="str">
            <v>Alois</v>
          </cell>
          <cell r="E2446" t="str">
            <v>Kučera</v>
          </cell>
          <cell r="F2446" t="str">
            <v>Muž</v>
          </cell>
          <cell r="G2446" t="str">
            <v>090312/7445</v>
          </cell>
          <cell r="H2446" t="str">
            <v>Česká republika</v>
          </cell>
          <cell r="I2446" t="str">
            <v>Všemina</v>
          </cell>
          <cell r="K2446" t="str">
            <v>Ostrava (Česká republika)</v>
          </cell>
          <cell r="L2446">
            <v>70030</v>
          </cell>
          <cell r="N2446" t="str">
            <v>4,20604E+11</v>
          </cell>
          <cell r="O2446" t="str">
            <v>alois.kucera@czechsnowboarding.cz</v>
          </cell>
          <cell r="P2446">
            <v>39884</v>
          </cell>
          <cell r="Q2446">
            <v>14695002</v>
          </cell>
          <cell r="R2446" t="str">
            <v>Český snowboarding z.s.</v>
          </cell>
          <cell r="S2446" t="str">
            <v>Hlavní město Praha</v>
          </cell>
          <cell r="T2446" t="str">
            <v>SB</v>
          </cell>
        </row>
        <row r="2447">
          <cell r="D2447" t="str">
            <v>David</v>
          </cell>
          <cell r="E2447" t="str">
            <v>Kučera</v>
          </cell>
          <cell r="F2447" t="str">
            <v>Muž</v>
          </cell>
          <cell r="G2447" t="str">
            <v>721021/4957</v>
          </cell>
          <cell r="H2447" t="str">
            <v>Česká republika</v>
          </cell>
          <cell r="I2447" t="str">
            <v>nábřeží Svazu protifašistických bojovníků</v>
          </cell>
          <cell r="J2447">
            <v>444</v>
          </cell>
          <cell r="K2447" t="str">
            <v>Ostrava - Poruba</v>
          </cell>
          <cell r="L2447">
            <v>70800</v>
          </cell>
          <cell r="M2447" t="str">
            <v>Moravskoslezský kraj</v>
          </cell>
          <cell r="N2447" t="str">
            <v>4,20732E+11</v>
          </cell>
          <cell r="O2447" t="str">
            <v>david.kucera@czechsnowboarding.cz</v>
          </cell>
          <cell r="P2447">
            <v>26593</v>
          </cell>
          <cell r="Q2447">
            <v>14713287</v>
          </cell>
          <cell r="R2447" t="str">
            <v>Český snowboarding z.s.</v>
          </cell>
          <cell r="S2447" t="str">
            <v>Hlavní město Praha</v>
          </cell>
          <cell r="T2447" t="str">
            <v>SB</v>
          </cell>
        </row>
        <row r="2448">
          <cell r="D2448" t="str">
            <v>Jan</v>
          </cell>
          <cell r="E2448" t="str">
            <v>Kučera</v>
          </cell>
          <cell r="F2448" t="str">
            <v>Muž</v>
          </cell>
          <cell r="G2448" t="str">
            <v>090731/4672</v>
          </cell>
          <cell r="H2448" t="str">
            <v>Česká republika</v>
          </cell>
          <cell r="I2448" t="str">
            <v>Kloboučnická</v>
          </cell>
          <cell r="J2448">
            <v>1630</v>
          </cell>
          <cell r="K2448" t="str">
            <v>Praha - Nusle</v>
          </cell>
          <cell r="L2448">
            <v>14000</v>
          </cell>
          <cell r="M2448" t="str">
            <v>Hlavní město Praha</v>
          </cell>
          <cell r="N2448" t="str">
            <v>4,20734E+11</v>
          </cell>
          <cell r="O2448" t="str">
            <v>kacenkadrabkova@seznam.cz</v>
          </cell>
          <cell r="P2448">
            <v>40025</v>
          </cell>
          <cell r="Q2448">
            <v>13558280</v>
          </cell>
          <cell r="R2448" t="str">
            <v>Czech snowboardcross team z.s.</v>
          </cell>
          <cell r="S2448" t="str">
            <v>Hlavní město Praha</v>
          </cell>
          <cell r="T2448" t="str">
            <v>SB</v>
          </cell>
        </row>
        <row r="2449">
          <cell r="C2449">
            <v>774324</v>
          </cell>
          <cell r="D2449" t="str">
            <v>Jaroslav</v>
          </cell>
          <cell r="E2449" t="str">
            <v>Kučera</v>
          </cell>
          <cell r="F2449" t="str">
            <v>Muž</v>
          </cell>
          <cell r="G2449" t="str">
            <v>510718/227</v>
          </cell>
          <cell r="H2449" t="str">
            <v>Česká republika</v>
          </cell>
          <cell r="I2449" t="str">
            <v>Mírové náměstí</v>
          </cell>
          <cell r="J2449">
            <v>319</v>
          </cell>
          <cell r="K2449" t="str">
            <v>Postoloprty</v>
          </cell>
          <cell r="L2449">
            <v>43942</v>
          </cell>
          <cell r="M2449" t="str">
            <v>Ústecký kraj</v>
          </cell>
          <cell r="O2449" t="str">
            <v>kucera1@sportclub2000.eu</v>
          </cell>
          <cell r="P2449">
            <v>18827</v>
          </cell>
          <cell r="Q2449">
            <v>10467721</v>
          </cell>
          <cell r="R2449" t="str">
            <v>Sport Club 2000, z.s.</v>
          </cell>
          <cell r="S2449" t="str">
            <v>Ústecký kraj</v>
          </cell>
          <cell r="T2449" t="str">
            <v>SB</v>
          </cell>
        </row>
        <row r="2450">
          <cell r="D2450" t="str">
            <v>Jaroslav</v>
          </cell>
          <cell r="E2450" t="str">
            <v>Kučera</v>
          </cell>
          <cell r="F2450" t="str">
            <v>Muž</v>
          </cell>
          <cell r="G2450" t="str">
            <v>800525/2739</v>
          </cell>
          <cell r="H2450" t="str">
            <v>Česká republika</v>
          </cell>
          <cell r="I2450" t="str">
            <v>Mírové náměstí</v>
          </cell>
          <cell r="J2450">
            <v>319</v>
          </cell>
          <cell r="K2450" t="str">
            <v>Postoloprty</v>
          </cell>
          <cell r="L2450">
            <v>43942</v>
          </cell>
          <cell r="M2450" t="str">
            <v>Ústecký kraj</v>
          </cell>
          <cell r="O2450" t="str">
            <v>kucera@sportclub2000.eu</v>
          </cell>
          <cell r="P2450">
            <v>29366</v>
          </cell>
          <cell r="Q2450">
            <v>10467620</v>
          </cell>
          <cell r="R2450" t="str">
            <v>Sport Club 2000, z.s.</v>
          </cell>
          <cell r="S2450" t="str">
            <v>Ústecký kraj</v>
          </cell>
          <cell r="T2450" t="str">
            <v>SB</v>
          </cell>
        </row>
        <row r="2451">
          <cell r="D2451" t="str">
            <v>Kryštof</v>
          </cell>
          <cell r="E2451" t="str">
            <v>Kučera</v>
          </cell>
          <cell r="F2451" t="str">
            <v>Muž</v>
          </cell>
          <cell r="G2451" t="str">
            <v>920722/1408</v>
          </cell>
          <cell r="H2451" t="str">
            <v>Česká republika</v>
          </cell>
          <cell r="I2451" t="str">
            <v>Horská</v>
          </cell>
          <cell r="J2451">
            <v>70</v>
          </cell>
          <cell r="K2451" t="str">
            <v>Český Krumlov - Plešivec</v>
          </cell>
          <cell r="L2451">
            <v>38101</v>
          </cell>
          <cell r="M2451" t="str">
            <v>Jihočeský kraj</v>
          </cell>
          <cell r="O2451" t="str">
            <v>kkucik@seznam.cz</v>
          </cell>
          <cell r="P2451">
            <v>33807</v>
          </cell>
          <cell r="Q2451">
            <v>12932834</v>
          </cell>
          <cell r="R2451" t="str">
            <v>Český snowboarding z.s.</v>
          </cell>
          <cell r="S2451" t="str">
            <v>Hlavní město Praha</v>
          </cell>
          <cell r="T2451" t="str">
            <v>SB</v>
          </cell>
        </row>
        <row r="2452">
          <cell r="D2452" t="str">
            <v>Lukáš</v>
          </cell>
          <cell r="E2452" t="str">
            <v>Kučera</v>
          </cell>
          <cell r="F2452" t="str">
            <v>Muž</v>
          </cell>
          <cell r="G2452" t="str">
            <v>850120/7330</v>
          </cell>
          <cell r="H2452" t="str">
            <v>Česká republika</v>
          </cell>
          <cell r="I2452" t="str">
            <v>V Borku</v>
          </cell>
          <cell r="J2452">
            <v>304</v>
          </cell>
          <cell r="K2452" t="str">
            <v>Albrechtice nad Orlicí</v>
          </cell>
          <cell r="L2452">
            <v>51722</v>
          </cell>
          <cell r="M2452" t="str">
            <v>Královéhradecký kraj</v>
          </cell>
          <cell r="N2452" t="str">
            <v>4,20733E+11</v>
          </cell>
          <cell r="O2452" t="str">
            <v>kucera@ceskysnowboarding.cz</v>
          </cell>
          <cell r="P2452">
            <v>31067</v>
          </cell>
          <cell r="Q2452">
            <v>10607763</v>
          </cell>
          <cell r="R2452" t="str">
            <v>Český snowboarding z.s.</v>
          </cell>
          <cell r="S2452" t="str">
            <v>Hlavní město Praha</v>
          </cell>
          <cell r="T2452" t="str">
            <v>SB</v>
          </cell>
        </row>
        <row r="2453">
          <cell r="D2453" t="str">
            <v>Lukáš</v>
          </cell>
          <cell r="E2453" t="str">
            <v>Kučera</v>
          </cell>
          <cell r="F2453" t="str">
            <v>Muž</v>
          </cell>
          <cell r="G2453" t="str">
            <v>100310/4080</v>
          </cell>
          <cell r="H2453" t="str">
            <v>Česká republika</v>
          </cell>
          <cell r="I2453" t="str">
            <v>V dědině</v>
          </cell>
          <cell r="J2453">
            <v>62</v>
          </cell>
          <cell r="K2453" t="str">
            <v>Telnice</v>
          </cell>
          <cell r="L2453">
            <v>66459</v>
          </cell>
          <cell r="M2453" t="str">
            <v>Jihomoravský kraj</v>
          </cell>
          <cell r="N2453" t="str">
            <v>4,20603E+11</v>
          </cell>
          <cell r="O2453" t="str">
            <v>lukaskucera@email.cz</v>
          </cell>
          <cell r="P2453">
            <v>40247</v>
          </cell>
          <cell r="Q2453">
            <v>14527573</v>
          </cell>
          <cell r="R2453" t="str">
            <v>Czech Snowboard Team z.s.</v>
          </cell>
          <cell r="S2453" t="str">
            <v>Hlavní město Praha</v>
          </cell>
          <cell r="T2453" t="str">
            <v>SB</v>
          </cell>
        </row>
        <row r="2454">
          <cell r="D2454" t="str">
            <v>Michal</v>
          </cell>
          <cell r="E2454" t="str">
            <v>Kučera</v>
          </cell>
          <cell r="F2454" t="str">
            <v>Muž</v>
          </cell>
          <cell r="G2454" t="str">
            <v>870621/1360</v>
          </cell>
          <cell r="H2454" t="str">
            <v>Česká republika</v>
          </cell>
          <cell r="I2454" t="str">
            <v>Nerudova</v>
          </cell>
          <cell r="J2454">
            <v>821</v>
          </cell>
          <cell r="K2454" t="str">
            <v>České Budějovice 3</v>
          </cell>
          <cell r="L2454">
            <v>37004</v>
          </cell>
          <cell r="M2454" t="str">
            <v>Jihočeský kraj</v>
          </cell>
          <cell r="N2454" t="str">
            <v>4,20603E+11</v>
          </cell>
          <cell r="O2454" t="str">
            <v>kucera.michal@seznam.cz</v>
          </cell>
          <cell r="P2454">
            <v>31949</v>
          </cell>
          <cell r="Q2454">
            <v>11551289</v>
          </cell>
          <cell r="R2454" t="str">
            <v>Neregistrovaní</v>
          </cell>
          <cell r="S2454" t="str">
            <v>Jihočeský kraj</v>
          </cell>
          <cell r="T2454" t="str">
            <v>SB</v>
          </cell>
        </row>
        <row r="2455">
          <cell r="D2455" t="str">
            <v>Michal</v>
          </cell>
          <cell r="E2455" t="str">
            <v>Kučera</v>
          </cell>
          <cell r="F2455" t="str">
            <v>Muž</v>
          </cell>
          <cell r="G2455" t="str">
            <v>101023/0771</v>
          </cell>
          <cell r="H2455" t="str">
            <v>Česká republika</v>
          </cell>
          <cell r="I2455" t="str">
            <v>Bedřichov</v>
          </cell>
          <cell r="J2455">
            <v>151</v>
          </cell>
          <cell r="K2455" t="str">
            <v>Špindlerův Mlýn - Bedřichov</v>
          </cell>
          <cell r="L2455">
            <v>54351</v>
          </cell>
          <cell r="M2455" t="str">
            <v>Královéhradecký kraj</v>
          </cell>
          <cell r="O2455" t="str">
            <v>blanca.kucerova@seznam.cz</v>
          </cell>
          <cell r="P2455">
            <v>40474</v>
          </cell>
          <cell r="Q2455">
            <v>13629719</v>
          </cell>
          <cell r="R2455" t="str">
            <v>Neregistrovaní</v>
          </cell>
          <cell r="S2455" t="str">
            <v>Královéhradecký kraj</v>
          </cell>
          <cell r="T2455" t="str">
            <v>SB</v>
          </cell>
        </row>
        <row r="2456">
          <cell r="C2456">
            <v>776075</v>
          </cell>
          <cell r="D2456" t="str">
            <v>Mikuláš</v>
          </cell>
          <cell r="E2456" t="str">
            <v>Kučera</v>
          </cell>
          <cell r="F2456" t="str">
            <v>Muž</v>
          </cell>
          <cell r="G2456" t="str">
            <v>060725/8113</v>
          </cell>
          <cell r="H2456" t="str">
            <v>Česká republika</v>
          </cell>
          <cell r="I2456" t="str">
            <v>K Čimperku</v>
          </cell>
          <cell r="J2456">
            <v>1844</v>
          </cell>
          <cell r="K2456" t="str">
            <v>Tišnov</v>
          </cell>
          <cell r="L2456">
            <v>66601</v>
          </cell>
          <cell r="M2456" t="str">
            <v>Jihomoravský kraj</v>
          </cell>
          <cell r="O2456" t="str">
            <v>ajakucerku@seznam.cz</v>
          </cell>
          <cell r="P2456">
            <v>38923</v>
          </cell>
          <cell r="Q2456">
            <v>14660444</v>
          </cell>
          <cell r="R2456" t="str">
            <v>Český snowboarding z.s.</v>
          </cell>
          <cell r="S2456" t="str">
            <v>Hlavní město Praha</v>
          </cell>
          <cell r="T2456" t="str">
            <v>SB</v>
          </cell>
        </row>
        <row r="2457">
          <cell r="D2457" t="str">
            <v>Ondra</v>
          </cell>
          <cell r="E2457" t="str">
            <v>Kučera</v>
          </cell>
          <cell r="F2457" t="str">
            <v>Muž</v>
          </cell>
          <cell r="G2457" t="str">
            <v>870126/5100</v>
          </cell>
          <cell r="H2457" t="str">
            <v>Česká republika</v>
          </cell>
          <cell r="I2457" t="str">
            <v>V Borku</v>
          </cell>
          <cell r="J2457">
            <v>304</v>
          </cell>
          <cell r="K2457" t="str">
            <v>Albrechtice nad Orlicí</v>
          </cell>
          <cell r="L2457">
            <v>51722</v>
          </cell>
          <cell r="M2457" t="str">
            <v>Královéhradecký kraj</v>
          </cell>
          <cell r="N2457" t="str">
            <v>4,20733E+11</v>
          </cell>
          <cell r="O2457" t="str">
            <v>kucera@ceskysnowboarding.cz</v>
          </cell>
          <cell r="P2457">
            <v>31803</v>
          </cell>
          <cell r="Q2457">
            <v>10607662</v>
          </cell>
          <cell r="R2457" t="str">
            <v>Český snowboarding z.s.</v>
          </cell>
          <cell r="S2457" t="str">
            <v>Hlavní město Praha</v>
          </cell>
          <cell r="T2457" t="str">
            <v>SB</v>
          </cell>
        </row>
        <row r="2458">
          <cell r="D2458" t="str">
            <v>Petr</v>
          </cell>
          <cell r="E2458" t="str">
            <v>Kučera</v>
          </cell>
          <cell r="F2458" t="str">
            <v>Muž</v>
          </cell>
          <cell r="G2458" t="str">
            <v>901213/7211</v>
          </cell>
          <cell r="H2458" t="str">
            <v>Česká republika</v>
          </cell>
          <cell r="I2458" t="str">
            <v>Třeboňská</v>
          </cell>
          <cell r="J2458">
            <v>51</v>
          </cell>
          <cell r="K2458" t="str">
            <v>Římov</v>
          </cell>
          <cell r="L2458">
            <v>37324</v>
          </cell>
          <cell r="M2458" t="str">
            <v>Jihočeský kraj</v>
          </cell>
          <cell r="O2458" t="str">
            <v>kucerap@ceskysnowboarding.cz</v>
          </cell>
          <cell r="P2458">
            <v>33220</v>
          </cell>
          <cell r="Q2458">
            <v>10890679</v>
          </cell>
          <cell r="R2458" t="str">
            <v>Český snowboarding z.s.</v>
          </cell>
          <cell r="S2458" t="str">
            <v>Hlavní město Praha</v>
          </cell>
          <cell r="T2458" t="str">
            <v>SB</v>
          </cell>
        </row>
        <row r="2459">
          <cell r="D2459" t="str">
            <v>Václav</v>
          </cell>
          <cell r="E2459" t="str">
            <v>Kučera</v>
          </cell>
          <cell r="F2459" t="str">
            <v>Muž</v>
          </cell>
          <cell r="G2459" t="str">
            <v>020713/4367</v>
          </cell>
          <cell r="H2459" t="str">
            <v>Česká republika</v>
          </cell>
          <cell r="I2459" t="str">
            <v>Potácelová</v>
          </cell>
          <cell r="K2459" t="str">
            <v>Brno (Česká republika)</v>
          </cell>
          <cell r="L2459">
            <v>62400</v>
          </cell>
          <cell r="O2459" t="str">
            <v>kucera@czechsnowboarding.cz</v>
          </cell>
          <cell r="P2459">
            <v>37450</v>
          </cell>
          <cell r="Q2459">
            <v>14595978</v>
          </cell>
          <cell r="R2459" t="str">
            <v>SnowKidz z.s.</v>
          </cell>
          <cell r="S2459" t="str">
            <v>Hlavní město Praha</v>
          </cell>
          <cell r="T2459" t="str">
            <v>SB</v>
          </cell>
        </row>
        <row r="2460">
          <cell r="D2460" t="str">
            <v>Adéla</v>
          </cell>
          <cell r="E2460" t="str">
            <v>Kučerová</v>
          </cell>
          <cell r="F2460" t="str">
            <v>Žena</v>
          </cell>
          <cell r="G2460" t="str">
            <v>826206/7935</v>
          </cell>
          <cell r="H2460" t="str">
            <v>Česká republika</v>
          </cell>
          <cell r="I2460" t="str">
            <v>Jabloňová</v>
          </cell>
          <cell r="J2460">
            <v>603</v>
          </cell>
          <cell r="K2460" t="str">
            <v>Brno - Medlánky</v>
          </cell>
          <cell r="L2460">
            <v>62100</v>
          </cell>
          <cell r="M2460" t="str">
            <v>Jihomoravský kraj</v>
          </cell>
          <cell r="O2460" t="str">
            <v>adela.kucerova@czechsnowboarding.cz</v>
          </cell>
          <cell r="P2460">
            <v>30291</v>
          </cell>
          <cell r="Q2460">
            <v>14662161</v>
          </cell>
          <cell r="R2460" t="str">
            <v>Český snowboarding z.s.</v>
          </cell>
          <cell r="S2460" t="str">
            <v>Hlavní město Praha</v>
          </cell>
          <cell r="T2460" t="str">
            <v>SB</v>
          </cell>
        </row>
        <row r="2461">
          <cell r="D2461" t="str">
            <v>Karolína</v>
          </cell>
          <cell r="E2461" t="str">
            <v>Kučerová</v>
          </cell>
          <cell r="F2461" t="str">
            <v>Žena</v>
          </cell>
          <cell r="G2461" t="str">
            <v>875609/4149</v>
          </cell>
          <cell r="H2461" t="str">
            <v>Česká republika</v>
          </cell>
          <cell r="I2461" t="str">
            <v>Skuhrovecká</v>
          </cell>
          <cell r="J2461">
            <v>125</v>
          </cell>
          <cell r="K2461" t="str">
            <v>Mnichovice - Božkov</v>
          </cell>
          <cell r="L2461">
            <v>25164</v>
          </cell>
          <cell r="M2461" t="str">
            <v>Středočeský kraj</v>
          </cell>
          <cell r="O2461" t="str">
            <v>kucerova@ceskysnowboarding.cz</v>
          </cell>
          <cell r="P2461">
            <v>31937</v>
          </cell>
          <cell r="Q2461">
            <v>10879363</v>
          </cell>
          <cell r="R2461" t="str">
            <v>Český snowboarding z.s.</v>
          </cell>
          <cell r="S2461" t="str">
            <v>Hlavní město Praha</v>
          </cell>
          <cell r="T2461" t="str">
            <v>SB</v>
          </cell>
        </row>
        <row r="2462">
          <cell r="D2462" t="str">
            <v>Miroslava</v>
          </cell>
          <cell r="E2462" t="str">
            <v>Kučerová</v>
          </cell>
          <cell r="F2462" t="str">
            <v>Žena</v>
          </cell>
          <cell r="G2462" t="str">
            <v>545413/2024</v>
          </cell>
          <cell r="H2462" t="str">
            <v>Česká republika</v>
          </cell>
          <cell r="I2462" t="str">
            <v>Mírové náměstí</v>
          </cell>
          <cell r="J2462">
            <v>319</v>
          </cell>
          <cell r="K2462" t="str">
            <v>Postoloprty</v>
          </cell>
          <cell r="L2462">
            <v>43942</v>
          </cell>
          <cell r="M2462" t="str">
            <v>Ústecký kraj</v>
          </cell>
          <cell r="O2462" t="str">
            <v>kucerova@sportclub2000.eu</v>
          </cell>
          <cell r="P2462">
            <v>19827</v>
          </cell>
          <cell r="Q2462">
            <v>10467822</v>
          </cell>
          <cell r="R2462" t="str">
            <v>Sport Club 2000, z.s.</v>
          </cell>
          <cell r="S2462" t="str">
            <v>Ústecký kraj</v>
          </cell>
          <cell r="T2462" t="str">
            <v>SB</v>
          </cell>
        </row>
        <row r="2463">
          <cell r="D2463" t="str">
            <v>Tereza</v>
          </cell>
          <cell r="E2463" t="str">
            <v>Kučerová</v>
          </cell>
          <cell r="F2463" t="str">
            <v>Žena</v>
          </cell>
          <cell r="G2463" t="str">
            <v>056105/4670</v>
          </cell>
          <cell r="H2463" t="str">
            <v>Česká republika</v>
          </cell>
          <cell r="I2463" t="str">
            <v>Kloboučnická</v>
          </cell>
          <cell r="J2463">
            <v>1630</v>
          </cell>
          <cell r="K2463" t="str">
            <v>Praha - Nusle</v>
          </cell>
          <cell r="L2463">
            <v>14000</v>
          </cell>
          <cell r="M2463" t="str">
            <v>Hlavní město Praha</v>
          </cell>
          <cell r="N2463" t="str">
            <v>4,20734E+11</v>
          </cell>
          <cell r="O2463" t="str">
            <v>kacenkadrabkova@seznam.cz</v>
          </cell>
          <cell r="P2463">
            <v>38661</v>
          </cell>
          <cell r="Q2463">
            <v>13558381</v>
          </cell>
          <cell r="R2463" t="str">
            <v>Czech snowboardcross team z.s.</v>
          </cell>
          <cell r="S2463" t="str">
            <v>Hlavní město Praha</v>
          </cell>
          <cell r="T2463" t="str">
            <v>SB</v>
          </cell>
        </row>
        <row r="2464">
          <cell r="D2464" t="str">
            <v>Vanesa</v>
          </cell>
          <cell r="E2464" t="str">
            <v>Kučerová</v>
          </cell>
          <cell r="F2464" t="str">
            <v>Žena</v>
          </cell>
          <cell r="G2464" t="str">
            <v>036015/3915</v>
          </cell>
          <cell r="H2464" t="str">
            <v>Česká republika</v>
          </cell>
          <cell r="I2464" t="str">
            <v>Bedřichov</v>
          </cell>
          <cell r="J2464">
            <v>151</v>
          </cell>
          <cell r="K2464" t="str">
            <v>Špindlerův Mlýn - Bedřichov</v>
          </cell>
          <cell r="L2464">
            <v>54351</v>
          </cell>
          <cell r="M2464" t="str">
            <v>Královéhradecký kraj</v>
          </cell>
          <cell r="O2464" t="str">
            <v>michal-labe.bile@seznam.cz</v>
          </cell>
          <cell r="P2464">
            <v>37909</v>
          </cell>
          <cell r="Q2464">
            <v>11445704</v>
          </cell>
          <cell r="R2464" t="str">
            <v>Neregistrovaní</v>
          </cell>
          <cell r="S2464" t="str">
            <v>Královéhradecký kraj</v>
          </cell>
          <cell r="T2464" t="str">
            <v>SB</v>
          </cell>
        </row>
        <row r="2465">
          <cell r="C2465">
            <v>777105</v>
          </cell>
          <cell r="D2465" t="str">
            <v>Ondřej</v>
          </cell>
          <cell r="E2465" t="str">
            <v>Kučírek</v>
          </cell>
          <cell r="F2465" t="str">
            <v>Muž</v>
          </cell>
          <cell r="G2465" t="str">
            <v>890226/3139</v>
          </cell>
          <cell r="H2465" t="str">
            <v>Česká republika</v>
          </cell>
          <cell r="I2465" t="str">
            <v>Železničářská</v>
          </cell>
          <cell r="J2465">
            <v>937</v>
          </cell>
          <cell r="K2465" t="str">
            <v>Ústí nad Labem - Střekov</v>
          </cell>
          <cell r="L2465">
            <v>40003</v>
          </cell>
          <cell r="M2465" t="str">
            <v>Ústecký kraj</v>
          </cell>
          <cell r="N2465" t="str">
            <v>4,20728E+11</v>
          </cell>
          <cell r="O2465" t="str">
            <v>stolfa.sturval@gmail.com</v>
          </cell>
          <cell r="P2465">
            <v>32565</v>
          </cell>
          <cell r="Q2465">
            <v>16494040</v>
          </cell>
          <cell r="R2465" t="str">
            <v>Český snowboarding z.s.</v>
          </cell>
          <cell r="S2465" t="str">
            <v>Hlavní město Praha</v>
          </cell>
          <cell r="T2465" t="str">
            <v>SB</v>
          </cell>
        </row>
        <row r="2466">
          <cell r="D2466" t="str">
            <v>Martin</v>
          </cell>
          <cell r="E2466" t="str">
            <v>Kuda</v>
          </cell>
          <cell r="F2466" t="str">
            <v>Muž</v>
          </cell>
          <cell r="G2466" t="str">
            <v>660213/0920</v>
          </cell>
          <cell r="H2466" t="str">
            <v>Česká republika</v>
          </cell>
          <cell r="I2466" t="str">
            <v>U Prokopa</v>
          </cell>
          <cell r="J2466">
            <v>510</v>
          </cell>
          <cell r="K2466" t="str">
            <v>Příbram VI-Březové Hory</v>
          </cell>
          <cell r="L2466">
            <v>26101</v>
          </cell>
          <cell r="M2466" t="str">
            <v>Středočeský kraj</v>
          </cell>
          <cell r="O2466" t="str">
            <v>kudamartin@ceskysnowboarding.cz</v>
          </cell>
          <cell r="P2466">
            <v>24151</v>
          </cell>
          <cell r="Q2466">
            <v>12923639</v>
          </cell>
          <cell r="R2466" t="str">
            <v>Český snowboarding z.s.</v>
          </cell>
          <cell r="S2466" t="str">
            <v>Hlavní město Praha</v>
          </cell>
          <cell r="T2466" t="str">
            <v>SB</v>
          </cell>
        </row>
        <row r="2467">
          <cell r="D2467" t="str">
            <v>Anastázie</v>
          </cell>
          <cell r="E2467" t="str">
            <v>Kudělková</v>
          </cell>
          <cell r="F2467" t="str">
            <v>Žena</v>
          </cell>
          <cell r="G2467" t="str">
            <v>075923/3112</v>
          </cell>
          <cell r="H2467" t="str">
            <v>Česká republika</v>
          </cell>
          <cell r="I2467" t="str">
            <v>Rejná</v>
          </cell>
          <cell r="K2467" t="str">
            <v>Jičín (Česká republika)</v>
          </cell>
          <cell r="L2467">
            <v>50601</v>
          </cell>
          <cell r="N2467" t="str">
            <v>4,20603E+11</v>
          </cell>
          <cell r="O2467" t="str">
            <v>anastazie-kudelkova@czechsnowboarding.cz</v>
          </cell>
          <cell r="P2467">
            <v>39348</v>
          </cell>
          <cell r="Q2467">
            <v>14720765</v>
          </cell>
          <cell r="R2467" t="str">
            <v>Český snowboarding z.s.</v>
          </cell>
          <cell r="S2467" t="str">
            <v>Hlavní město Praha</v>
          </cell>
          <cell r="T2467" t="str">
            <v>SB</v>
          </cell>
        </row>
        <row r="2468">
          <cell r="D2468" t="str">
            <v>Veronika</v>
          </cell>
          <cell r="E2468" t="str">
            <v>Kudelová</v>
          </cell>
          <cell r="F2468" t="str">
            <v>Žena</v>
          </cell>
          <cell r="G2468" t="str">
            <v>095120/1702</v>
          </cell>
          <cell r="H2468" t="str">
            <v>Česká republika</v>
          </cell>
          <cell r="I2468" t="str">
            <v>Desortova</v>
          </cell>
          <cell r="K2468" t="str">
            <v>Brno (Česká republika)</v>
          </cell>
          <cell r="L2468" t="str">
            <v>667 01</v>
          </cell>
          <cell r="O2468" t="str">
            <v>veronika.kudelova@czechsnowboarding.cz</v>
          </cell>
          <cell r="P2468">
            <v>39833</v>
          </cell>
          <cell r="Q2468">
            <v>14658929</v>
          </cell>
          <cell r="R2468" t="str">
            <v>Český snowboarding z.s.</v>
          </cell>
          <cell r="S2468" t="str">
            <v>Hlavní město Praha</v>
          </cell>
          <cell r="T2468" t="str">
            <v>SB</v>
          </cell>
        </row>
        <row r="2469">
          <cell r="C2469">
            <v>775671</v>
          </cell>
          <cell r="D2469" t="str">
            <v>František</v>
          </cell>
          <cell r="E2469" t="str">
            <v>Kudla</v>
          </cell>
          <cell r="F2469" t="str">
            <v>Muž</v>
          </cell>
          <cell r="G2469" t="str">
            <v>150614/0757</v>
          </cell>
          <cell r="H2469" t="str">
            <v>Česká republika</v>
          </cell>
          <cell r="I2469" t="str">
            <v>Šrobárova</v>
          </cell>
          <cell r="J2469">
            <v>2182</v>
          </cell>
          <cell r="K2469" t="str">
            <v>Praha - Vinohrady</v>
          </cell>
          <cell r="L2469">
            <v>13000</v>
          </cell>
          <cell r="M2469" t="str">
            <v>Hlavní město Praha</v>
          </cell>
          <cell r="N2469" t="str">
            <v>4,20732E+11</v>
          </cell>
          <cell r="O2469" t="str">
            <v>terezka@nastodolci.cz</v>
          </cell>
          <cell r="P2469">
            <v>42169</v>
          </cell>
          <cell r="Q2469">
            <v>15604778</v>
          </cell>
          <cell r="R2469" t="str">
            <v>board masteRS team z.s.</v>
          </cell>
          <cell r="S2469" t="str">
            <v>Hlavní město Praha</v>
          </cell>
          <cell r="T2469" t="str">
            <v>SB</v>
          </cell>
        </row>
        <row r="2470">
          <cell r="C2470">
            <v>775670</v>
          </cell>
          <cell r="D2470" t="str">
            <v>Jakub</v>
          </cell>
          <cell r="E2470" t="str">
            <v>Kudla</v>
          </cell>
          <cell r="F2470" t="str">
            <v>Muž</v>
          </cell>
          <cell r="G2470" t="str">
            <v>130214/1214</v>
          </cell>
          <cell r="H2470" t="str">
            <v>Česká republika</v>
          </cell>
          <cell r="I2470" t="str">
            <v>Šrobárova</v>
          </cell>
          <cell r="J2470">
            <v>2182</v>
          </cell>
          <cell r="K2470" t="str">
            <v>Praha - Vinohrady</v>
          </cell>
          <cell r="L2470">
            <v>13000</v>
          </cell>
          <cell r="M2470" t="str">
            <v>Hlavní město Praha</v>
          </cell>
          <cell r="N2470" t="str">
            <v>4,20732E+11</v>
          </cell>
          <cell r="O2470" t="str">
            <v>terezka@nastodolci.cz</v>
          </cell>
          <cell r="P2470">
            <v>41319</v>
          </cell>
          <cell r="Q2470">
            <v>15604677</v>
          </cell>
          <cell r="R2470" t="str">
            <v>board masteRS team z.s.</v>
          </cell>
          <cell r="S2470" t="str">
            <v>Hlavní město Praha</v>
          </cell>
          <cell r="T2470" t="str">
            <v>SB</v>
          </cell>
        </row>
        <row r="2471">
          <cell r="C2471">
            <v>775669</v>
          </cell>
          <cell r="D2471" t="str">
            <v>Kristian</v>
          </cell>
          <cell r="E2471" t="str">
            <v>Kudla</v>
          </cell>
          <cell r="F2471" t="str">
            <v>Muž</v>
          </cell>
          <cell r="G2471" t="str">
            <v>091125/4509</v>
          </cell>
          <cell r="H2471" t="str">
            <v>Česká republika</v>
          </cell>
          <cell r="I2471" t="str">
            <v>Šrobárova</v>
          </cell>
          <cell r="J2471">
            <v>2182</v>
          </cell>
          <cell r="K2471" t="str">
            <v>Praha - Vinohrady</v>
          </cell>
          <cell r="L2471">
            <v>13000</v>
          </cell>
          <cell r="M2471" t="str">
            <v>Hlavní město Praha</v>
          </cell>
          <cell r="N2471" t="str">
            <v>4,20732E+11</v>
          </cell>
          <cell r="O2471" t="str">
            <v>terezka@nastodolci.cz</v>
          </cell>
          <cell r="P2471">
            <v>40142</v>
          </cell>
          <cell r="Q2471">
            <v>15604576</v>
          </cell>
          <cell r="R2471" t="str">
            <v>board masteRS team z.s.</v>
          </cell>
          <cell r="S2471" t="str">
            <v>Hlavní město Praha</v>
          </cell>
          <cell r="T2471" t="str">
            <v>SB</v>
          </cell>
        </row>
        <row r="2472">
          <cell r="D2472" t="str">
            <v>Jakub</v>
          </cell>
          <cell r="E2472" t="str">
            <v>Kudláček</v>
          </cell>
          <cell r="F2472" t="str">
            <v>Muž</v>
          </cell>
          <cell r="G2472" t="str">
            <v>900305/1750</v>
          </cell>
          <cell r="H2472" t="str">
            <v>Česká republika</v>
          </cell>
          <cell r="I2472" t="str">
            <v>Minská</v>
          </cell>
          <cell r="J2472">
            <v>2782</v>
          </cell>
          <cell r="K2472" t="str">
            <v>Tábor</v>
          </cell>
          <cell r="L2472">
            <v>39005</v>
          </cell>
          <cell r="M2472" t="str">
            <v>Jihočeský kraj</v>
          </cell>
          <cell r="O2472" t="str">
            <v>kubakudla@sportclubfun.com</v>
          </cell>
          <cell r="P2472">
            <v>32937</v>
          </cell>
          <cell r="Q2472">
            <v>10615847</v>
          </cell>
          <cell r="R2472" t="str">
            <v>Sport Club Fun, z.s.</v>
          </cell>
          <cell r="S2472" t="str">
            <v>Hlavní město Praha</v>
          </cell>
          <cell r="T2472" t="str">
            <v>SB</v>
          </cell>
        </row>
        <row r="2473">
          <cell r="D2473" t="str">
            <v>Jan</v>
          </cell>
          <cell r="E2473" t="str">
            <v>Kudláček</v>
          </cell>
          <cell r="F2473" t="str">
            <v>Muž</v>
          </cell>
          <cell r="G2473" t="str">
            <v>860117/1821</v>
          </cell>
          <cell r="H2473" t="str">
            <v>Česká republika</v>
          </cell>
          <cell r="I2473" t="str">
            <v>Minská</v>
          </cell>
          <cell r="J2473">
            <v>2782</v>
          </cell>
          <cell r="K2473" t="str">
            <v>Tábor</v>
          </cell>
          <cell r="L2473">
            <v>39005</v>
          </cell>
          <cell r="M2473" t="str">
            <v>Jihočeský kraj</v>
          </cell>
          <cell r="O2473" t="str">
            <v>honzakudla@sportclubfun.com</v>
          </cell>
          <cell r="P2473">
            <v>31429</v>
          </cell>
          <cell r="Q2473">
            <v>10615746</v>
          </cell>
          <cell r="R2473" t="str">
            <v>Sport Club Fun, z.s.</v>
          </cell>
          <cell r="S2473" t="str">
            <v>Hlavní město Praha</v>
          </cell>
          <cell r="T2473" t="str">
            <v>SB</v>
          </cell>
        </row>
        <row r="2474">
          <cell r="D2474" t="str">
            <v>Jiří</v>
          </cell>
          <cell r="E2474" t="str">
            <v>Kudláček</v>
          </cell>
          <cell r="F2474" t="str">
            <v>Muž</v>
          </cell>
          <cell r="G2474" t="str">
            <v>581014/3427</v>
          </cell>
          <cell r="H2474" t="str">
            <v>Česká republika</v>
          </cell>
          <cell r="I2474" t="str">
            <v>Kpt. Nálepky</v>
          </cell>
          <cell r="J2474">
            <v>2340</v>
          </cell>
          <cell r="K2474" t="str">
            <v>Tábor</v>
          </cell>
          <cell r="L2474">
            <v>39003</v>
          </cell>
          <cell r="M2474" t="str">
            <v>Jihočeský kraj</v>
          </cell>
          <cell r="O2474" t="str">
            <v>jirka@sportclubfun.com</v>
          </cell>
          <cell r="P2474">
            <v>21472</v>
          </cell>
          <cell r="Q2474">
            <v>10618675</v>
          </cell>
          <cell r="R2474" t="str">
            <v>Sport Club Fun, z.s.</v>
          </cell>
          <cell r="S2474" t="str">
            <v>Hlavní město Praha</v>
          </cell>
          <cell r="T2474" t="str">
            <v>SB</v>
          </cell>
        </row>
        <row r="2475">
          <cell r="C2475">
            <v>775735</v>
          </cell>
          <cell r="D2475" t="str">
            <v>Kristián</v>
          </cell>
          <cell r="E2475" t="str">
            <v>Kudláček</v>
          </cell>
          <cell r="F2475" t="str">
            <v>Muž</v>
          </cell>
          <cell r="G2475" t="str">
            <v>060525/5343</v>
          </cell>
          <cell r="H2475" t="str">
            <v>Česká republika</v>
          </cell>
          <cell r="I2475" t="str">
            <v>Pod Bíým kamenem</v>
          </cell>
          <cell r="K2475" t="str">
            <v>Hranice (Česká republika)</v>
          </cell>
          <cell r="L2475">
            <v>75301</v>
          </cell>
          <cell r="O2475" t="str">
            <v>kristi@sportclubfun.com</v>
          </cell>
          <cell r="P2475">
            <v>38862</v>
          </cell>
          <cell r="Q2475">
            <v>11442266</v>
          </cell>
          <cell r="R2475" t="str">
            <v>Sport Club Fun, z.s.</v>
          </cell>
          <cell r="S2475" t="str">
            <v>Hlavní město Praha</v>
          </cell>
          <cell r="T2475" t="str">
            <v>SB</v>
          </cell>
        </row>
        <row r="2476">
          <cell r="C2476">
            <v>775734</v>
          </cell>
          <cell r="D2476" t="str">
            <v>Kryštof</v>
          </cell>
          <cell r="E2476" t="str">
            <v>Kudláček</v>
          </cell>
          <cell r="F2476" t="str">
            <v>Muž</v>
          </cell>
          <cell r="G2476" t="str">
            <v>981015/1780</v>
          </cell>
          <cell r="H2476" t="str">
            <v>Česká republika</v>
          </cell>
          <cell r="I2476" t="str">
            <v>Pod Bílým kamenem</v>
          </cell>
          <cell r="J2476">
            <v>1807</v>
          </cell>
          <cell r="K2476" t="str">
            <v>Hranice I-Město</v>
          </cell>
          <cell r="L2476">
            <v>75301</v>
          </cell>
          <cell r="M2476" t="str">
            <v>Olomoucký kraj</v>
          </cell>
          <cell r="O2476" t="str">
            <v>krystof@sportclubfun.com</v>
          </cell>
          <cell r="P2476">
            <v>36083</v>
          </cell>
          <cell r="Q2476">
            <v>11442165</v>
          </cell>
          <cell r="R2476" t="str">
            <v>Sport Club Fun, z.s.</v>
          </cell>
          <cell r="S2476" t="str">
            <v>Hlavní město Praha</v>
          </cell>
          <cell r="T2476" t="str">
            <v>SB</v>
          </cell>
        </row>
        <row r="2477">
          <cell r="D2477" t="str">
            <v>Blažena</v>
          </cell>
          <cell r="E2477" t="str">
            <v>Kudláčková</v>
          </cell>
          <cell r="F2477" t="str">
            <v>Žena</v>
          </cell>
          <cell r="G2477" t="str">
            <v>365318/003</v>
          </cell>
          <cell r="H2477" t="str">
            <v>Česká republika</v>
          </cell>
          <cell r="I2477" t="str">
            <v>Kpt. Nálepky</v>
          </cell>
          <cell r="J2477">
            <v>2340</v>
          </cell>
          <cell r="K2477" t="str">
            <v>Tábor</v>
          </cell>
          <cell r="L2477">
            <v>39003</v>
          </cell>
          <cell r="M2477" t="str">
            <v>Jihočeský kraj</v>
          </cell>
          <cell r="O2477" t="str">
            <v>blazena@sportclubfun.com</v>
          </cell>
          <cell r="P2477">
            <v>13227</v>
          </cell>
          <cell r="Q2477">
            <v>10614332</v>
          </cell>
          <cell r="R2477" t="str">
            <v>Sport Club Fun, z.s.</v>
          </cell>
          <cell r="S2477" t="str">
            <v>Hlavní město Praha</v>
          </cell>
          <cell r="T2477" t="str">
            <v>SB</v>
          </cell>
        </row>
        <row r="2478">
          <cell r="D2478" t="str">
            <v>Iva</v>
          </cell>
          <cell r="E2478" t="str">
            <v>Kudláčková</v>
          </cell>
          <cell r="F2478" t="str">
            <v>Žena</v>
          </cell>
          <cell r="G2478" t="str">
            <v>856007/1817</v>
          </cell>
          <cell r="H2478" t="str">
            <v>Česká republika</v>
          </cell>
          <cell r="I2478" t="str">
            <v>Dražice</v>
          </cell>
          <cell r="K2478" t="str">
            <v>Praha (Česká republika)</v>
          </cell>
          <cell r="L2478">
            <v>39131</v>
          </cell>
          <cell r="O2478" t="str">
            <v>kudlackova.iva@seznam.cz</v>
          </cell>
          <cell r="P2478">
            <v>31327</v>
          </cell>
          <cell r="Q2478">
            <v>11515119</v>
          </cell>
          <cell r="R2478" t="str">
            <v>Sport Club Fun, z.s.</v>
          </cell>
          <cell r="S2478" t="str">
            <v>Hlavní město Praha</v>
          </cell>
          <cell r="T2478" t="str">
            <v>SB</v>
          </cell>
        </row>
        <row r="2479">
          <cell r="D2479" t="str">
            <v>Regina</v>
          </cell>
          <cell r="E2479" t="str">
            <v>Kudláčková</v>
          </cell>
          <cell r="F2479" t="str">
            <v>Žena</v>
          </cell>
          <cell r="G2479" t="str">
            <v>725608/5705</v>
          </cell>
          <cell r="H2479" t="str">
            <v>Česká republika</v>
          </cell>
          <cell r="I2479" t="str">
            <v>Pod Bílým kamenem</v>
          </cell>
          <cell r="J2479">
            <v>1807</v>
          </cell>
          <cell r="K2479" t="str">
            <v>Hranice I-Město</v>
          </cell>
          <cell r="L2479">
            <v>75301</v>
          </cell>
          <cell r="M2479" t="str">
            <v>Olomoucký kraj</v>
          </cell>
          <cell r="O2479" t="str">
            <v>regi@sportclubfun.com</v>
          </cell>
          <cell r="P2479">
            <v>26458</v>
          </cell>
          <cell r="Q2479">
            <v>11442367</v>
          </cell>
          <cell r="R2479" t="str">
            <v>Sport Club Fun, z.s.</v>
          </cell>
          <cell r="S2479" t="str">
            <v>Hlavní město Praha</v>
          </cell>
          <cell r="T2479" t="str">
            <v>SB</v>
          </cell>
        </row>
        <row r="2480">
          <cell r="D2480" t="str">
            <v>Věra</v>
          </cell>
          <cell r="E2480" t="str">
            <v>Kudláčková</v>
          </cell>
          <cell r="F2480" t="str">
            <v>Žena</v>
          </cell>
          <cell r="G2480" t="str">
            <v>586216/0128</v>
          </cell>
          <cell r="H2480" t="str">
            <v>Česká republika</v>
          </cell>
          <cell r="I2480" t="str">
            <v>Dražice</v>
          </cell>
          <cell r="K2480" t="str">
            <v>Dražice (Česká republika)</v>
          </cell>
          <cell r="L2480">
            <v>39131</v>
          </cell>
          <cell r="O2480" t="str">
            <v>vera@sportclubfun.com</v>
          </cell>
          <cell r="P2480">
            <v>21535</v>
          </cell>
          <cell r="Q2480">
            <v>10614635</v>
          </cell>
          <cell r="R2480" t="str">
            <v>Sport Club Fun, z.s.</v>
          </cell>
          <cell r="S2480" t="str">
            <v>Hlavní město Praha</v>
          </cell>
          <cell r="T2480" t="str">
            <v>SB</v>
          </cell>
        </row>
        <row r="2481">
          <cell r="D2481" t="str">
            <v>Zuzana</v>
          </cell>
          <cell r="E2481" t="str">
            <v>Kudláčková</v>
          </cell>
          <cell r="F2481" t="str">
            <v>Žena</v>
          </cell>
          <cell r="G2481" t="str">
            <v>066028/0764</v>
          </cell>
          <cell r="H2481" t="str">
            <v>Česká republika</v>
          </cell>
          <cell r="I2481" t="str">
            <v>Na Doušovině</v>
          </cell>
          <cell r="J2481">
            <v>127</v>
          </cell>
          <cell r="K2481" t="str">
            <v>Svárov</v>
          </cell>
          <cell r="L2481">
            <v>27351</v>
          </cell>
          <cell r="M2481" t="str">
            <v>Středočeský kraj</v>
          </cell>
          <cell r="N2481" t="str">
            <v>4,20777E+11</v>
          </cell>
          <cell r="O2481" t="str">
            <v>pkklub@centrum.cz</v>
          </cell>
          <cell r="P2481">
            <v>39018</v>
          </cell>
          <cell r="Q2481">
            <v>14234250</v>
          </cell>
          <cell r="R2481" t="str">
            <v>Sportovní akademie Špindlerův Mlýn, z.ú.</v>
          </cell>
          <cell r="S2481" t="str">
            <v>Královéhradecký kraj</v>
          </cell>
          <cell r="T2481" t="str">
            <v>SB</v>
          </cell>
        </row>
        <row r="2482">
          <cell r="D2482" t="str">
            <v>Tomáš</v>
          </cell>
          <cell r="E2482" t="str">
            <v>Kudr</v>
          </cell>
          <cell r="F2482" t="str">
            <v>Muž</v>
          </cell>
          <cell r="G2482" t="str">
            <v>851111/2489</v>
          </cell>
          <cell r="H2482" t="str">
            <v>Česká republika</v>
          </cell>
          <cell r="I2482" t="str">
            <v>Kostelní</v>
          </cell>
          <cell r="K2482" t="str">
            <v>Planá (Česká republika)</v>
          </cell>
          <cell r="L2482">
            <v>34815</v>
          </cell>
          <cell r="O2482" t="str">
            <v>tomplan991@seznam.cz</v>
          </cell>
          <cell r="P2482">
            <v>31362</v>
          </cell>
          <cell r="Q2482">
            <v>13404494</v>
          </cell>
          <cell r="R2482" t="str">
            <v>Český snowboarding z.s.</v>
          </cell>
          <cell r="S2482" t="str">
            <v>Hlavní město Praha</v>
          </cell>
          <cell r="T2482" t="str">
            <v>SB</v>
          </cell>
        </row>
        <row r="2483">
          <cell r="C2483">
            <v>776026</v>
          </cell>
          <cell r="D2483" t="str">
            <v>Pavel</v>
          </cell>
          <cell r="E2483" t="str">
            <v>Kudrna</v>
          </cell>
          <cell r="F2483" t="str">
            <v>Muž</v>
          </cell>
          <cell r="G2483" t="str">
            <v>991130/7582</v>
          </cell>
          <cell r="H2483" t="str">
            <v>Česká republika</v>
          </cell>
          <cell r="I2483" t="str">
            <v>Sedláčkova</v>
          </cell>
          <cell r="K2483" t="str">
            <v>Praduvbice (Česká republika)</v>
          </cell>
          <cell r="L2483">
            <v>53001</v>
          </cell>
          <cell r="N2483" t="str">
            <v>4,20777E+11</v>
          </cell>
          <cell r="O2483" t="str">
            <v>kudrna@ceskysnowboarding.cz</v>
          </cell>
          <cell r="P2483">
            <v>36494</v>
          </cell>
          <cell r="Q2483">
            <v>10605137</v>
          </cell>
          <cell r="R2483" t="str">
            <v>Český snowboarding z.s.</v>
          </cell>
          <cell r="S2483" t="str">
            <v>Hlavní město Praha</v>
          </cell>
          <cell r="T2483" t="str">
            <v>SB</v>
          </cell>
        </row>
        <row r="2484">
          <cell r="C2484">
            <v>774320</v>
          </cell>
          <cell r="D2484" t="str">
            <v>Dalibor</v>
          </cell>
          <cell r="E2484" t="str">
            <v>Kuf</v>
          </cell>
          <cell r="F2484" t="str">
            <v>Muž</v>
          </cell>
          <cell r="G2484" t="str">
            <v>840117/2450</v>
          </cell>
          <cell r="H2484" t="str">
            <v>Česká republika</v>
          </cell>
          <cell r="I2484" t="str">
            <v>Březenecká</v>
          </cell>
          <cell r="K2484" t="str">
            <v>Chomutov (Česká republika)</v>
          </cell>
          <cell r="L2484">
            <v>43004</v>
          </cell>
          <cell r="O2484" t="str">
            <v>kuf@sportclub2000.eu</v>
          </cell>
          <cell r="P2484">
            <v>30698</v>
          </cell>
          <cell r="Q2484">
            <v>10437712</v>
          </cell>
          <cell r="R2484" t="str">
            <v>Sport Club 2000, z.s.</v>
          </cell>
          <cell r="S2484" t="str">
            <v>Ústecký kraj</v>
          </cell>
          <cell r="T2484" t="str">
            <v>SB</v>
          </cell>
        </row>
        <row r="2485">
          <cell r="D2485" t="str">
            <v>Ondřej</v>
          </cell>
          <cell r="E2485" t="str">
            <v>Kufa</v>
          </cell>
          <cell r="F2485" t="str">
            <v>Muž</v>
          </cell>
          <cell r="G2485" t="str">
            <v>880901/5644</v>
          </cell>
          <cell r="H2485" t="str">
            <v>Česká republika</v>
          </cell>
          <cell r="I2485" t="str">
            <v>Rakovec</v>
          </cell>
          <cell r="J2485">
            <v>1966</v>
          </cell>
          <cell r="K2485" t="str">
            <v>Český Těšín</v>
          </cell>
          <cell r="L2485">
            <v>73701</v>
          </cell>
          <cell r="M2485" t="str">
            <v>Moravskoslezský kraj</v>
          </cell>
          <cell r="O2485" t="str">
            <v>kufa@ceskysnowboarding.cz</v>
          </cell>
          <cell r="P2485">
            <v>32387</v>
          </cell>
          <cell r="Q2485">
            <v>10881888</v>
          </cell>
          <cell r="R2485" t="str">
            <v>Český snowboarding z.s.</v>
          </cell>
          <cell r="S2485" t="str">
            <v>Hlavní město Praha</v>
          </cell>
          <cell r="T2485" t="str">
            <v>SB</v>
          </cell>
        </row>
        <row r="2486">
          <cell r="D2486" t="str">
            <v>Mariusz</v>
          </cell>
          <cell r="E2486" t="str">
            <v>Kufel</v>
          </cell>
          <cell r="F2486" t="str">
            <v>Muž</v>
          </cell>
          <cell r="H2486" t="str">
            <v>Polsko</v>
          </cell>
          <cell r="I2486" t="str">
            <v>Jodlowa</v>
          </cell>
          <cell r="K2486" t="str">
            <v>Lodygowice (Česká republika)</v>
          </cell>
          <cell r="L2486" t="str">
            <v>34-325</v>
          </cell>
          <cell r="O2486" t="str">
            <v>mariusz.kufel123@gmail.com</v>
          </cell>
          <cell r="P2486">
            <v>27657</v>
          </cell>
          <cell r="Q2486">
            <v>15997630</v>
          </cell>
          <cell r="R2486" t="str">
            <v>Czech snowboardcross team z.s.</v>
          </cell>
          <cell r="S2486" t="str">
            <v>Hlavní město Praha</v>
          </cell>
          <cell r="T2486" t="str">
            <v>SB</v>
          </cell>
        </row>
        <row r="2487">
          <cell r="D2487" t="str">
            <v>Iveta</v>
          </cell>
          <cell r="E2487" t="str">
            <v>Kugelová</v>
          </cell>
          <cell r="F2487" t="str">
            <v>Žena</v>
          </cell>
          <cell r="G2487" t="str">
            <v>696108/2832</v>
          </cell>
          <cell r="H2487" t="str">
            <v>Česká republika</v>
          </cell>
          <cell r="I2487" t="str">
            <v>Přísečnická</v>
          </cell>
          <cell r="J2487">
            <v>864</v>
          </cell>
          <cell r="K2487" t="str">
            <v>Vejprty</v>
          </cell>
          <cell r="L2487">
            <v>43191</v>
          </cell>
          <cell r="M2487" t="str">
            <v>Ústecký kraj</v>
          </cell>
          <cell r="O2487" t="str">
            <v>iveta.kugelova@maxklinovec.club</v>
          </cell>
          <cell r="P2487">
            <v>25515</v>
          </cell>
          <cell r="Q2487">
            <v>10584323</v>
          </cell>
          <cell r="R2487" t="str">
            <v>Max Klínovec z.s.</v>
          </cell>
          <cell r="S2487" t="str">
            <v>Ústecký kraj</v>
          </cell>
          <cell r="T2487" t="str">
            <v>SB</v>
          </cell>
        </row>
        <row r="2488">
          <cell r="C2488">
            <v>775722</v>
          </cell>
          <cell r="D2488" t="str">
            <v>Josef</v>
          </cell>
          <cell r="E2488" t="str">
            <v>Kuh</v>
          </cell>
          <cell r="F2488" t="str">
            <v>Muž</v>
          </cell>
          <cell r="G2488" t="str">
            <v>870716/3773</v>
          </cell>
          <cell r="H2488" t="str">
            <v>Česká republika</v>
          </cell>
          <cell r="I2488" t="str">
            <v>Herlíkovice 354</v>
          </cell>
          <cell r="K2488" t="str">
            <v>Vrchlabí (Česká republika)</v>
          </cell>
          <cell r="L2488">
            <v>54302</v>
          </cell>
          <cell r="O2488" t="str">
            <v>snb-h@seznam.cz</v>
          </cell>
          <cell r="P2488">
            <v>31974</v>
          </cell>
          <cell r="Q2488">
            <v>10635550</v>
          </cell>
          <cell r="R2488" t="str">
            <v>100. Hard, z.s.</v>
          </cell>
          <cell r="S2488" t="str">
            <v>Středočeský kraj</v>
          </cell>
          <cell r="T2488" t="str">
            <v>SB</v>
          </cell>
        </row>
        <row r="2489">
          <cell r="C2489">
            <v>775721</v>
          </cell>
          <cell r="D2489" t="str">
            <v>Vojta</v>
          </cell>
          <cell r="E2489" t="str">
            <v>Kuh</v>
          </cell>
          <cell r="F2489" t="str">
            <v>Muž</v>
          </cell>
          <cell r="G2489" t="str">
            <v>770818/3615</v>
          </cell>
          <cell r="H2489" t="str">
            <v>Česká republika</v>
          </cell>
          <cell r="I2489" t="str">
            <v>Dolní Dvůr</v>
          </cell>
          <cell r="J2489">
            <v>113</v>
          </cell>
          <cell r="K2489" t="str">
            <v>Dolní Dvůr</v>
          </cell>
          <cell r="L2489">
            <v>54342</v>
          </cell>
          <cell r="M2489" t="str">
            <v>Královéhradecký kraj</v>
          </cell>
          <cell r="N2489" t="str">
            <v>4,20605E+11</v>
          </cell>
          <cell r="O2489" t="str">
            <v>vojtechkuh@seznam.cz</v>
          </cell>
          <cell r="P2489">
            <v>28355</v>
          </cell>
          <cell r="Q2489">
            <v>10564216</v>
          </cell>
          <cell r="R2489" t="str">
            <v>100. Hard, z.s.</v>
          </cell>
          <cell r="S2489" t="str">
            <v>Středočeský kraj</v>
          </cell>
          <cell r="T2489" t="str">
            <v>SB</v>
          </cell>
        </row>
        <row r="2490">
          <cell r="D2490" t="str">
            <v>Lukas</v>
          </cell>
          <cell r="E2490" t="str">
            <v>Kuhn</v>
          </cell>
          <cell r="F2490" t="str">
            <v>Muž</v>
          </cell>
          <cell r="G2490" t="str">
            <v>750530/2321</v>
          </cell>
          <cell r="H2490" t="str">
            <v>Česká republika</v>
          </cell>
          <cell r="I2490" t="str">
            <v>Rezlerova</v>
          </cell>
          <cell r="J2490">
            <v>308</v>
          </cell>
          <cell r="K2490" t="str">
            <v>Praha - Petrovice</v>
          </cell>
          <cell r="L2490">
            <v>10900</v>
          </cell>
          <cell r="M2490" t="str">
            <v>Hlavní město Praha</v>
          </cell>
          <cell r="O2490" t="str">
            <v>kuhn@ceskysnowboarding.cz</v>
          </cell>
          <cell r="P2490">
            <v>27544</v>
          </cell>
          <cell r="Q2490">
            <v>10592205</v>
          </cell>
          <cell r="R2490" t="str">
            <v>Český snowboarding z.s.</v>
          </cell>
          <cell r="S2490" t="str">
            <v>Hlavní město Praha</v>
          </cell>
          <cell r="T2490" t="str">
            <v>SB</v>
          </cell>
        </row>
        <row r="2491">
          <cell r="C2491">
            <v>775389</v>
          </cell>
          <cell r="D2491" t="str">
            <v>Filip</v>
          </cell>
          <cell r="E2491" t="str">
            <v>Kuchař</v>
          </cell>
          <cell r="F2491" t="str">
            <v>Muž</v>
          </cell>
          <cell r="G2491" t="str">
            <v>100729/1340</v>
          </cell>
          <cell r="H2491" t="str">
            <v>Česká republika</v>
          </cell>
          <cell r="I2491" t="str">
            <v>Slivoňová</v>
          </cell>
          <cell r="J2491">
            <v>2529</v>
          </cell>
          <cell r="K2491" t="str">
            <v>Říčany</v>
          </cell>
          <cell r="L2491">
            <v>25101</v>
          </cell>
          <cell r="M2491" t="str">
            <v>Středočeský kraj</v>
          </cell>
          <cell r="N2491" t="str">
            <v>4,20776E+11</v>
          </cell>
          <cell r="O2491" t="str">
            <v>michal.kuchar@disposervis.cz</v>
          </cell>
          <cell r="P2491">
            <v>40388</v>
          </cell>
          <cell r="Q2491">
            <v>16219114</v>
          </cell>
          <cell r="R2491" t="str">
            <v>SK LOQUITA' S, z. s.</v>
          </cell>
          <cell r="S2491" t="str">
            <v>Královéhradecký kraj</v>
          </cell>
          <cell r="T2491" t="str">
            <v>SB</v>
          </cell>
        </row>
        <row r="2492">
          <cell r="D2492" t="str">
            <v>Kamil</v>
          </cell>
          <cell r="E2492" t="str">
            <v>Kuchař</v>
          </cell>
          <cell r="F2492" t="str">
            <v>Muž</v>
          </cell>
          <cell r="G2492" t="str">
            <v>070401/8854</v>
          </cell>
          <cell r="H2492" t="str">
            <v>Česká republika</v>
          </cell>
          <cell r="I2492" t="str">
            <v>Olomučany</v>
          </cell>
          <cell r="J2492">
            <v>385</v>
          </cell>
          <cell r="K2492" t="str">
            <v>Olomučany</v>
          </cell>
          <cell r="L2492">
            <v>67903</v>
          </cell>
          <cell r="M2492" t="str">
            <v>Jihomoravský kraj</v>
          </cell>
          <cell r="O2492" t="str">
            <v>a.kuch@email.cz</v>
          </cell>
          <cell r="P2492">
            <v>39173</v>
          </cell>
          <cell r="Q2492">
            <v>14640640</v>
          </cell>
          <cell r="R2492" t="str">
            <v>Český snowboarding z.s.</v>
          </cell>
          <cell r="S2492" t="str">
            <v>Hlavní město Praha</v>
          </cell>
          <cell r="T2492" t="str">
            <v>SB</v>
          </cell>
        </row>
        <row r="2493">
          <cell r="D2493" t="str">
            <v>Tomáš</v>
          </cell>
          <cell r="E2493" t="str">
            <v>Kuchař</v>
          </cell>
          <cell r="F2493" t="str">
            <v>Muž</v>
          </cell>
          <cell r="G2493" t="str">
            <v>080724/8838</v>
          </cell>
          <cell r="H2493" t="str">
            <v>Česká republika</v>
          </cell>
          <cell r="I2493" t="str">
            <v>Olomučany</v>
          </cell>
          <cell r="J2493">
            <v>385</v>
          </cell>
          <cell r="K2493" t="str">
            <v>Olomučany</v>
          </cell>
          <cell r="L2493">
            <v>67903</v>
          </cell>
          <cell r="M2493" t="str">
            <v>Jihomoravský kraj</v>
          </cell>
          <cell r="O2493" t="str">
            <v>a.kuch@email.cz</v>
          </cell>
          <cell r="P2493">
            <v>39653</v>
          </cell>
          <cell r="Q2493">
            <v>14640741</v>
          </cell>
          <cell r="R2493" t="str">
            <v>Český snowboarding z.s.</v>
          </cell>
          <cell r="S2493" t="str">
            <v>Hlavní město Praha</v>
          </cell>
          <cell r="T2493" t="str">
            <v>SB</v>
          </cell>
        </row>
        <row r="2494">
          <cell r="D2494" t="str">
            <v>Laura</v>
          </cell>
          <cell r="E2494" t="str">
            <v>Kuchařová</v>
          </cell>
          <cell r="F2494" t="str">
            <v>Žena</v>
          </cell>
          <cell r="G2494" t="str">
            <v>775627/4966</v>
          </cell>
          <cell r="H2494" t="str">
            <v>Česká republika</v>
          </cell>
          <cell r="I2494" t="str">
            <v>Staňkova</v>
          </cell>
          <cell r="J2494">
            <v>242</v>
          </cell>
          <cell r="K2494" t="str">
            <v>Ostrava - Výškovice</v>
          </cell>
          <cell r="L2494">
            <v>70030</v>
          </cell>
          <cell r="M2494" t="str">
            <v>Moravskoslezský kraj</v>
          </cell>
          <cell r="O2494" t="str">
            <v>klaunelie@seznam.cz</v>
          </cell>
          <cell r="P2494">
            <v>28303</v>
          </cell>
          <cell r="Q2494">
            <v>12933137</v>
          </cell>
          <cell r="R2494" t="str">
            <v>Český snowboarding z.s.</v>
          </cell>
          <cell r="S2494" t="str">
            <v>Hlavní město Praha</v>
          </cell>
          <cell r="T2494" t="str">
            <v>SB</v>
          </cell>
        </row>
        <row r="2495">
          <cell r="C2495">
            <v>889491</v>
          </cell>
          <cell r="D2495" t="str">
            <v>Lucie</v>
          </cell>
          <cell r="E2495" t="str">
            <v>Kuchařová</v>
          </cell>
          <cell r="F2495" t="str">
            <v>Žena</v>
          </cell>
          <cell r="G2495" t="str">
            <v>135225/0933</v>
          </cell>
          <cell r="H2495" t="str">
            <v>Česká republika</v>
          </cell>
          <cell r="I2495" t="str">
            <v>Slivoňová</v>
          </cell>
          <cell r="J2495">
            <v>2529</v>
          </cell>
          <cell r="K2495" t="str">
            <v>Říčany</v>
          </cell>
          <cell r="L2495">
            <v>25101</v>
          </cell>
          <cell r="M2495" t="str">
            <v>Středočeský kraj</v>
          </cell>
          <cell r="N2495" t="str">
            <v>4,20776E+11</v>
          </cell>
          <cell r="O2495" t="str">
            <v>michal.kuchar@disposervis.cz</v>
          </cell>
          <cell r="P2495">
            <v>41330</v>
          </cell>
          <cell r="Q2495">
            <v>16343789</v>
          </cell>
          <cell r="R2495" t="str">
            <v>SK LOQUITA' S, z. s.</v>
          </cell>
          <cell r="S2495" t="str">
            <v>Královéhradecký kraj</v>
          </cell>
          <cell r="T2495" t="str">
            <v>SB</v>
          </cell>
        </row>
        <row r="2496">
          <cell r="D2496" t="str">
            <v>Klára</v>
          </cell>
          <cell r="E2496" t="str">
            <v>Kukačková</v>
          </cell>
          <cell r="F2496" t="str">
            <v>Žena</v>
          </cell>
          <cell r="G2496" t="str">
            <v>016123/1664</v>
          </cell>
          <cell r="H2496" t="str">
            <v>Česká republika</v>
          </cell>
          <cell r="I2496" t="str">
            <v>náměstí Svobody</v>
          </cell>
          <cell r="J2496">
            <v>85</v>
          </cell>
          <cell r="K2496" t="str">
            <v>Vimperk I</v>
          </cell>
          <cell r="L2496">
            <v>38501</v>
          </cell>
          <cell r="M2496" t="str">
            <v>Jihočeský kraj</v>
          </cell>
          <cell r="N2496" t="str">
            <v>4,20721E+11</v>
          </cell>
          <cell r="O2496" t="str">
            <v>alenakukackova@seznam.cz</v>
          </cell>
          <cell r="P2496">
            <v>37218</v>
          </cell>
          <cell r="Q2496">
            <v>11551390</v>
          </cell>
          <cell r="R2496" t="str">
            <v>Neregistrovaní</v>
          </cell>
          <cell r="S2496" t="str">
            <v>Jihočeský kraj</v>
          </cell>
          <cell r="T2496" t="str">
            <v>SB</v>
          </cell>
        </row>
        <row r="2497">
          <cell r="D2497" t="str">
            <v>Tomáš</v>
          </cell>
          <cell r="E2497" t="str">
            <v>Kukla</v>
          </cell>
          <cell r="F2497" t="str">
            <v>Muž</v>
          </cell>
          <cell r="G2497" t="str">
            <v>810410/6021</v>
          </cell>
          <cell r="H2497" t="str">
            <v>Česká republika</v>
          </cell>
          <cell r="I2497" t="str">
            <v>Bratří Synků</v>
          </cell>
          <cell r="K2497" t="str">
            <v>Vysoké Mýto (Česká republika)</v>
          </cell>
          <cell r="L2497" t="str">
            <v>566 0</v>
          </cell>
          <cell r="N2497" t="str">
            <v>4,20604E+11</v>
          </cell>
          <cell r="O2497" t="str">
            <v>kukla@ceskysnowboarding.cz</v>
          </cell>
          <cell r="P2497">
            <v>29686</v>
          </cell>
          <cell r="Q2497">
            <v>10605945</v>
          </cell>
          <cell r="R2497" t="str">
            <v>Český snowboarding z.s.</v>
          </cell>
          <cell r="S2497" t="str">
            <v>Hlavní město Praha</v>
          </cell>
          <cell r="T2497" t="str">
            <v>SB</v>
          </cell>
        </row>
        <row r="2498">
          <cell r="D2498" t="str">
            <v>Ondřej</v>
          </cell>
          <cell r="E2498" t="str">
            <v>Kuklík</v>
          </cell>
          <cell r="F2498" t="str">
            <v>Muž</v>
          </cell>
          <cell r="G2498" t="str">
            <v>780420/0415</v>
          </cell>
          <cell r="H2498" t="str">
            <v>Česká republika</v>
          </cell>
          <cell r="I2498" t="str">
            <v>Okružní</v>
          </cell>
          <cell r="K2498" t="str">
            <v>Klášterec n. Ohří (Česká republika)</v>
          </cell>
          <cell r="L2498">
            <v>43151</v>
          </cell>
          <cell r="O2498" t="str">
            <v>ondrej.kuklik@maxklinovec.club</v>
          </cell>
          <cell r="P2498">
            <v>28600</v>
          </cell>
          <cell r="Q2498">
            <v>10830257</v>
          </cell>
          <cell r="R2498" t="str">
            <v>Max Klínovec z.s.</v>
          </cell>
          <cell r="S2498" t="str">
            <v>Ústecký kraj</v>
          </cell>
          <cell r="T2498" t="str">
            <v>SB</v>
          </cell>
        </row>
        <row r="2499">
          <cell r="D2499" t="str">
            <v>Michal</v>
          </cell>
          <cell r="E2499" t="str">
            <v>Kukol</v>
          </cell>
          <cell r="F2499" t="str">
            <v>Muž</v>
          </cell>
          <cell r="G2499" t="str">
            <v>840623/5464</v>
          </cell>
          <cell r="H2499" t="str">
            <v>Česká republika</v>
          </cell>
          <cell r="I2499" t="str">
            <v>Dostojevského</v>
          </cell>
          <cell r="J2499">
            <v>2131</v>
          </cell>
          <cell r="K2499" t="str">
            <v>Opava - Předměstí</v>
          </cell>
          <cell r="L2499">
            <v>74601</v>
          </cell>
          <cell r="M2499" t="str">
            <v>Moravskoslezský kraj</v>
          </cell>
          <cell r="O2499" t="str">
            <v>michal.kukol@skopava.com</v>
          </cell>
          <cell r="P2499">
            <v>30856</v>
          </cell>
          <cell r="Q2499">
            <v>13395707</v>
          </cell>
          <cell r="R2499" t="str">
            <v>Český snowboarding z.s.</v>
          </cell>
          <cell r="S2499" t="str">
            <v>Hlavní město Praha</v>
          </cell>
          <cell r="T2499" t="str">
            <v>SB</v>
          </cell>
        </row>
        <row r="2500">
          <cell r="D2500" t="str">
            <v>Jiří</v>
          </cell>
          <cell r="E2500" t="str">
            <v>Kula</v>
          </cell>
          <cell r="F2500" t="str">
            <v>Muž</v>
          </cell>
          <cell r="G2500" t="str">
            <v>080425/8048</v>
          </cell>
          <cell r="H2500" t="str">
            <v>Česká republika</v>
          </cell>
          <cell r="I2500" t="str">
            <v>Za Kapličkou</v>
          </cell>
          <cell r="J2500">
            <v>110</v>
          </cell>
          <cell r="K2500" t="str">
            <v>Rajhradice</v>
          </cell>
          <cell r="L2500">
            <v>66461</v>
          </cell>
          <cell r="M2500" t="str">
            <v>Jihomoravský kraj</v>
          </cell>
          <cell r="O2500" t="str">
            <v>jiri.kula@seznam.cz</v>
          </cell>
          <cell r="P2500">
            <v>39563</v>
          </cell>
          <cell r="Q2500">
            <v>14579915</v>
          </cell>
          <cell r="R2500" t="str">
            <v>SnowKidz z.s.</v>
          </cell>
          <cell r="S2500" t="str">
            <v>Hlavní město Praha</v>
          </cell>
          <cell r="T2500" t="str">
            <v>SB</v>
          </cell>
        </row>
        <row r="2501">
          <cell r="D2501" t="str">
            <v>Marek</v>
          </cell>
          <cell r="E2501" t="str">
            <v>Kula</v>
          </cell>
          <cell r="F2501" t="str">
            <v>Muž</v>
          </cell>
          <cell r="G2501" t="str">
            <v>011011/3278</v>
          </cell>
          <cell r="H2501" t="str">
            <v>Česká republika</v>
          </cell>
          <cell r="I2501" t="str">
            <v>Libčany</v>
          </cell>
          <cell r="J2501">
            <v>253</v>
          </cell>
          <cell r="K2501" t="str">
            <v>Libčany</v>
          </cell>
          <cell r="L2501">
            <v>50322</v>
          </cell>
          <cell r="M2501" t="str">
            <v>Královéhradecký kraj</v>
          </cell>
          <cell r="O2501" t="str">
            <v>kulomet17@seznam.cz</v>
          </cell>
          <cell r="P2501">
            <v>37175</v>
          </cell>
          <cell r="Q2501">
            <v>14851616</v>
          </cell>
          <cell r="R2501" t="str">
            <v>SKI - KLUB Hradec Králové, z.s.</v>
          </cell>
          <cell r="S2501" t="str">
            <v>Královéhradecký kraj</v>
          </cell>
          <cell r="T2501" t="str">
            <v>ZL</v>
          </cell>
        </row>
        <row r="2502">
          <cell r="D2502" t="str">
            <v>Vítězslav</v>
          </cell>
          <cell r="E2502" t="str">
            <v>Kulajta</v>
          </cell>
          <cell r="F2502" t="str">
            <v>Muž</v>
          </cell>
          <cell r="G2502" t="str">
            <v>690821/2564</v>
          </cell>
          <cell r="H2502" t="str">
            <v>Česká republika</v>
          </cell>
          <cell r="I2502" t="str">
            <v>Saturxova</v>
          </cell>
          <cell r="K2502" t="str">
            <v>Praha 5 (Česká republika)</v>
          </cell>
          <cell r="L2502">
            <v>15000</v>
          </cell>
          <cell r="O2502" t="str">
            <v>kulajta@ceskysnowboarding.cz</v>
          </cell>
          <cell r="P2502">
            <v>25436</v>
          </cell>
          <cell r="Q2502">
            <v>13029430</v>
          </cell>
          <cell r="R2502" t="str">
            <v>Český snowboarding z.s.</v>
          </cell>
          <cell r="S2502" t="str">
            <v>Hlavní město Praha</v>
          </cell>
          <cell r="T2502" t="str">
            <v>SB</v>
          </cell>
        </row>
        <row r="2503">
          <cell r="D2503" t="str">
            <v>Antonín</v>
          </cell>
          <cell r="E2503" t="str">
            <v>Kulhánek</v>
          </cell>
          <cell r="F2503" t="str">
            <v>Muž</v>
          </cell>
          <cell r="G2503" t="str">
            <v>720128/0328</v>
          </cell>
          <cell r="H2503" t="str">
            <v>Česká republika</v>
          </cell>
          <cell r="I2503" t="str">
            <v>Mratínská</v>
          </cell>
          <cell r="J2503">
            <v>185</v>
          </cell>
          <cell r="K2503" t="str">
            <v>Praha - Prosek</v>
          </cell>
          <cell r="L2503">
            <v>19000</v>
          </cell>
          <cell r="M2503" t="str">
            <v>Hlavní město Praha</v>
          </cell>
          <cell r="O2503" t="str">
            <v>antonin.kulhanek@ceskysnowboarding.cz</v>
          </cell>
          <cell r="P2503">
            <v>26326</v>
          </cell>
          <cell r="Q2503">
            <v>12915858</v>
          </cell>
          <cell r="R2503" t="str">
            <v>Český snowboarding z.s.</v>
          </cell>
          <cell r="S2503" t="str">
            <v>Hlavní město Praha</v>
          </cell>
          <cell r="T2503" t="str">
            <v>SB</v>
          </cell>
        </row>
        <row r="2504">
          <cell r="D2504" t="str">
            <v>Vojtěch</v>
          </cell>
          <cell r="E2504" t="str">
            <v>Kulhánek</v>
          </cell>
          <cell r="F2504" t="str">
            <v>Muž</v>
          </cell>
          <cell r="G2504" t="str">
            <v>871015/4772</v>
          </cell>
          <cell r="H2504" t="str">
            <v>Česká republika</v>
          </cell>
          <cell r="I2504" t="str">
            <v>Vysoká</v>
          </cell>
          <cell r="J2504">
            <v>6</v>
          </cell>
          <cell r="K2504" t="str">
            <v>Jihlava - Vysoká</v>
          </cell>
          <cell r="L2504">
            <v>58601</v>
          </cell>
          <cell r="M2504" t="str">
            <v>Kraj Vysočina</v>
          </cell>
          <cell r="N2504" t="str">
            <v>4,20605E+11</v>
          </cell>
          <cell r="O2504" t="str">
            <v>kvojta@email.cz</v>
          </cell>
          <cell r="P2504">
            <v>32065</v>
          </cell>
          <cell r="Q2504">
            <v>13702871</v>
          </cell>
          <cell r="R2504" t="str">
            <v>Neregistrovaní</v>
          </cell>
          <cell r="S2504" t="str">
            <v>Kraj Vysočina</v>
          </cell>
          <cell r="T2504" t="str">
            <v>SB</v>
          </cell>
        </row>
        <row r="2505">
          <cell r="D2505" t="str">
            <v>Lucie</v>
          </cell>
          <cell r="E2505" t="str">
            <v>Kulhavá</v>
          </cell>
          <cell r="F2505" t="str">
            <v>Žena</v>
          </cell>
          <cell r="G2505" t="str">
            <v>685914/0684</v>
          </cell>
          <cell r="H2505" t="str">
            <v>Česká republika</v>
          </cell>
          <cell r="I2505" t="str">
            <v>Zápotoční</v>
          </cell>
          <cell r="J2505">
            <v>642</v>
          </cell>
          <cell r="K2505" t="str">
            <v>Praha - Hostivař</v>
          </cell>
          <cell r="L2505">
            <v>10200</v>
          </cell>
          <cell r="M2505" t="str">
            <v>Hlavní město Praha</v>
          </cell>
          <cell r="O2505" t="str">
            <v>kulhava@ceskysnowboarding.cz</v>
          </cell>
          <cell r="P2505">
            <v>25095</v>
          </cell>
          <cell r="Q2505">
            <v>13022255</v>
          </cell>
          <cell r="R2505" t="str">
            <v>Český snowboarding z.s.</v>
          </cell>
          <cell r="S2505" t="str">
            <v>Hlavní město Praha</v>
          </cell>
          <cell r="T2505" t="str">
            <v>SB</v>
          </cell>
        </row>
        <row r="2506">
          <cell r="C2506">
            <v>775652</v>
          </cell>
          <cell r="D2506" t="str">
            <v>Denis</v>
          </cell>
          <cell r="E2506" t="str">
            <v>Kulich</v>
          </cell>
          <cell r="F2506" t="str">
            <v>Muž</v>
          </cell>
          <cell r="G2506" t="str">
            <v>090414/7849</v>
          </cell>
          <cell r="H2506" t="str">
            <v>Česká republika</v>
          </cell>
          <cell r="I2506" t="str">
            <v>Urbánkova</v>
          </cell>
          <cell r="J2506">
            <v>3351</v>
          </cell>
          <cell r="K2506" t="str">
            <v>Praha - Modřany</v>
          </cell>
          <cell r="L2506">
            <v>14300</v>
          </cell>
          <cell r="M2506" t="str">
            <v>Hlavní město Praha</v>
          </cell>
          <cell r="O2506" t="str">
            <v>martina.kulichova@okpoint.cz</v>
          </cell>
          <cell r="P2506">
            <v>39917</v>
          </cell>
          <cell r="Q2506">
            <v>13634769</v>
          </cell>
          <cell r="R2506" t="str">
            <v>Czech snowboardcross team z.s.</v>
          </cell>
          <cell r="S2506" t="str">
            <v>Hlavní město Praha</v>
          </cell>
          <cell r="T2506" t="str">
            <v>SB</v>
          </cell>
        </row>
        <row r="2507">
          <cell r="C2507">
            <v>775651</v>
          </cell>
          <cell r="D2507" t="str">
            <v>Matyáš</v>
          </cell>
          <cell r="E2507" t="str">
            <v>Kulich</v>
          </cell>
          <cell r="F2507" t="str">
            <v>Muž</v>
          </cell>
          <cell r="G2507" t="str">
            <v>010609/0413</v>
          </cell>
          <cell r="H2507" t="str">
            <v>Česká republika</v>
          </cell>
          <cell r="I2507" t="str">
            <v>Urbánkova</v>
          </cell>
          <cell r="J2507">
            <v>3351</v>
          </cell>
          <cell r="K2507" t="str">
            <v>Praha - Modřany</v>
          </cell>
          <cell r="L2507">
            <v>14300</v>
          </cell>
          <cell r="M2507" t="str">
            <v>Hlavní město Praha</v>
          </cell>
          <cell r="N2507" t="str">
            <v>4,20602E+11</v>
          </cell>
          <cell r="O2507" t="str">
            <v>ondrej.kulich@okpoint.cz</v>
          </cell>
          <cell r="P2507">
            <v>37051</v>
          </cell>
          <cell r="Q2507">
            <v>13634668</v>
          </cell>
          <cell r="R2507" t="str">
            <v>Czech snowboardcross team z.s.</v>
          </cell>
          <cell r="S2507" t="str">
            <v>Hlavní město Praha</v>
          </cell>
          <cell r="T2507" t="str">
            <v>SB</v>
          </cell>
        </row>
        <row r="2508">
          <cell r="D2508" t="str">
            <v>Kristýna Leony</v>
          </cell>
          <cell r="E2508" t="str">
            <v>Kulík</v>
          </cell>
          <cell r="F2508" t="str">
            <v>Žena</v>
          </cell>
          <cell r="G2508" t="str">
            <v>016029/4321</v>
          </cell>
          <cell r="H2508" t="str">
            <v>Česká republika</v>
          </cell>
          <cell r="I2508" t="str">
            <v>Za Střelnicí</v>
          </cell>
          <cell r="J2508">
            <v>511</v>
          </cell>
          <cell r="K2508" t="str">
            <v>Lanškroun - Ostrovské Předměstí</v>
          </cell>
          <cell r="L2508">
            <v>56301</v>
          </cell>
          <cell r="M2508" t="str">
            <v>Pardubický kraj</v>
          </cell>
          <cell r="N2508" t="str">
            <v>4,20733E+11</v>
          </cell>
          <cell r="O2508" t="str">
            <v>vladka.kulik@gmail.com</v>
          </cell>
          <cell r="P2508">
            <v>37193</v>
          </cell>
          <cell r="Q2508">
            <v>14082686</v>
          </cell>
          <cell r="R2508" t="str">
            <v>SK Freestyle Area z. s.</v>
          </cell>
          <cell r="S2508" t="str">
            <v>Liberecký kraj</v>
          </cell>
          <cell r="T2508" t="str">
            <v>SB</v>
          </cell>
        </row>
        <row r="2509">
          <cell r="D2509" t="str">
            <v>Tomáš</v>
          </cell>
          <cell r="E2509" t="str">
            <v>Kulíšek</v>
          </cell>
          <cell r="F2509" t="str">
            <v>Muž</v>
          </cell>
          <cell r="G2509" t="str">
            <v>880604/4533</v>
          </cell>
          <cell r="H2509" t="str">
            <v>Česká republika</v>
          </cell>
          <cell r="I2509" t="str">
            <v>U Mlýna</v>
          </cell>
          <cell r="K2509" t="str">
            <v>Slavičín (Česká republika)</v>
          </cell>
          <cell r="L2509">
            <v>76321</v>
          </cell>
          <cell r="O2509" t="str">
            <v>tomaskulisek@centrum.cz</v>
          </cell>
          <cell r="P2509">
            <v>32298</v>
          </cell>
          <cell r="Q2509">
            <v>13396616</v>
          </cell>
          <cell r="R2509" t="str">
            <v>Český snowboarding z.s.</v>
          </cell>
          <cell r="S2509" t="str">
            <v>Hlavní město Praha</v>
          </cell>
          <cell r="T2509" t="str">
            <v>SB</v>
          </cell>
        </row>
        <row r="2510">
          <cell r="D2510" t="str">
            <v>Matej</v>
          </cell>
          <cell r="E2510" t="str">
            <v>Kult</v>
          </cell>
          <cell r="F2510" t="str">
            <v>Muž</v>
          </cell>
          <cell r="G2510" t="str">
            <v>860914/8988</v>
          </cell>
          <cell r="H2510" t="str">
            <v>Česká republika</v>
          </cell>
          <cell r="I2510" t="str">
            <v>Jičínská</v>
          </cell>
          <cell r="J2510">
            <v>1044</v>
          </cell>
          <cell r="K2510" t="str">
            <v>Mladá Boleslav III</v>
          </cell>
          <cell r="L2510">
            <v>29301</v>
          </cell>
          <cell r="M2510" t="str">
            <v>Středočeský kraj</v>
          </cell>
          <cell r="O2510" t="str">
            <v>kult@ceskysnowboarding.cz</v>
          </cell>
          <cell r="P2510">
            <v>31669</v>
          </cell>
          <cell r="Q2510">
            <v>10613120</v>
          </cell>
          <cell r="R2510" t="str">
            <v>Český snowboarding z.s.</v>
          </cell>
          <cell r="S2510" t="str">
            <v>Hlavní město Praha</v>
          </cell>
          <cell r="T2510" t="str">
            <v>SB</v>
          </cell>
        </row>
        <row r="2511">
          <cell r="D2511" t="str">
            <v>Rostislav</v>
          </cell>
          <cell r="E2511" t="str">
            <v>Kumánec</v>
          </cell>
          <cell r="F2511" t="str">
            <v>Muž</v>
          </cell>
          <cell r="G2511" t="str">
            <v>090829/1868</v>
          </cell>
          <cell r="H2511" t="str">
            <v>Česká republika</v>
          </cell>
          <cell r="I2511" t="str">
            <v>Komorní lhotka</v>
          </cell>
          <cell r="K2511" t="str">
            <v>Ostrava (Česká republika)</v>
          </cell>
          <cell r="L2511">
            <v>70030</v>
          </cell>
          <cell r="N2511" t="str">
            <v>4,20731E+11</v>
          </cell>
          <cell r="O2511" t="str">
            <v>rostislav.kumanec@czechsnowboarding.cz</v>
          </cell>
          <cell r="P2511">
            <v>40054</v>
          </cell>
          <cell r="Q2511">
            <v>14699850</v>
          </cell>
          <cell r="R2511" t="str">
            <v>Český snowboarding z.s.</v>
          </cell>
          <cell r="S2511" t="str">
            <v>Hlavní město Praha</v>
          </cell>
          <cell r="T2511" t="str">
            <v>SB</v>
          </cell>
        </row>
        <row r="2512">
          <cell r="D2512" t="str">
            <v>Tomáš</v>
          </cell>
          <cell r="E2512" t="str">
            <v>Kumpert</v>
          </cell>
          <cell r="F2512" t="str">
            <v>Muž</v>
          </cell>
          <cell r="G2512" t="str">
            <v>860521/2396</v>
          </cell>
          <cell r="H2512" t="str">
            <v>Česká republika</v>
          </cell>
          <cell r="I2512" t="str">
            <v>Zahradní</v>
          </cell>
          <cell r="K2512" t="str">
            <v>Habartov (Česká republika)</v>
          </cell>
          <cell r="L2512">
            <v>35709</v>
          </cell>
          <cell r="O2512" t="str">
            <v>kumpert.tomas@gmail.com</v>
          </cell>
          <cell r="P2512">
            <v>31553</v>
          </cell>
          <cell r="Q2512">
            <v>13398535</v>
          </cell>
          <cell r="R2512" t="str">
            <v>Český snowboarding z.s.</v>
          </cell>
          <cell r="S2512" t="str">
            <v>Hlavní město Praha</v>
          </cell>
          <cell r="T2512" t="str">
            <v>SB</v>
          </cell>
        </row>
        <row r="2513">
          <cell r="D2513" t="str">
            <v>Jaroslav</v>
          </cell>
          <cell r="E2513" t="str">
            <v>Kumšta</v>
          </cell>
          <cell r="F2513" t="str">
            <v>Muž</v>
          </cell>
          <cell r="G2513" t="str">
            <v>430814/084</v>
          </cell>
          <cell r="H2513" t="str">
            <v>Česká republika</v>
          </cell>
          <cell r="I2513" t="str">
            <v>U průhonu</v>
          </cell>
          <cell r="J2513">
            <v>477</v>
          </cell>
          <cell r="K2513" t="str">
            <v>Praha - Holešovice</v>
          </cell>
          <cell r="L2513">
            <v>17000</v>
          </cell>
          <cell r="M2513" t="str">
            <v>Hlavní město Praha</v>
          </cell>
          <cell r="O2513" t="str">
            <v>jaroslavkumsta@ceskysnowboarding.cz</v>
          </cell>
          <cell r="P2513">
            <v>15932</v>
          </cell>
          <cell r="Q2513">
            <v>12982546</v>
          </cell>
          <cell r="R2513" t="str">
            <v>Český snowboarding z.s.</v>
          </cell>
          <cell r="S2513" t="str">
            <v>Hlavní město Praha</v>
          </cell>
          <cell r="T2513" t="str">
            <v>SB</v>
          </cell>
        </row>
        <row r="2514">
          <cell r="D2514" t="str">
            <v>Matěj</v>
          </cell>
          <cell r="E2514" t="str">
            <v>Kunc</v>
          </cell>
          <cell r="F2514" t="str">
            <v>Muž</v>
          </cell>
          <cell r="G2514" t="str">
            <v>090216/3570</v>
          </cell>
          <cell r="H2514" t="str">
            <v>Česká republika</v>
          </cell>
          <cell r="I2514" t="str">
            <v>Anepjukova</v>
          </cell>
          <cell r="K2514" t="str">
            <v>Ostrava (Česká republika)</v>
          </cell>
          <cell r="L2514">
            <v>70200</v>
          </cell>
          <cell r="O2514" t="str">
            <v>kunc@snowkidzcz.com</v>
          </cell>
          <cell r="P2514">
            <v>39860</v>
          </cell>
          <cell r="Q2514">
            <v>14677016</v>
          </cell>
          <cell r="R2514" t="str">
            <v>SnowKidz z.s.</v>
          </cell>
          <cell r="S2514" t="str">
            <v>Hlavní město Praha</v>
          </cell>
          <cell r="T2514" t="str">
            <v>SB</v>
          </cell>
        </row>
        <row r="2515">
          <cell r="D2515" t="str">
            <v>Čeněk</v>
          </cell>
          <cell r="E2515" t="str">
            <v>Kuncl</v>
          </cell>
          <cell r="F2515" t="str">
            <v>Muž</v>
          </cell>
          <cell r="G2515" t="str">
            <v>770129/1224</v>
          </cell>
          <cell r="H2515" t="str">
            <v>Česká republika</v>
          </cell>
          <cell r="I2515" t="str">
            <v>Koněvova</v>
          </cell>
          <cell r="K2515" t="str">
            <v>Praha 3 (Česká republika)</v>
          </cell>
          <cell r="L2515">
            <v>13000</v>
          </cell>
          <cell r="O2515" t="str">
            <v>cenekkuncl@ceskysnowboarding.cz</v>
          </cell>
          <cell r="P2515">
            <v>28154</v>
          </cell>
          <cell r="Q2515">
            <v>13020942</v>
          </cell>
          <cell r="R2515" t="str">
            <v>Český snowboarding z.s.</v>
          </cell>
          <cell r="S2515" t="str">
            <v>Hlavní město Praha</v>
          </cell>
          <cell r="T2515" t="str">
            <v>SB</v>
          </cell>
        </row>
        <row r="2516">
          <cell r="D2516" t="str">
            <v>Nikola</v>
          </cell>
          <cell r="E2516" t="str">
            <v>Kuncová</v>
          </cell>
          <cell r="F2516" t="str">
            <v>Žena</v>
          </cell>
          <cell r="G2516" t="str">
            <v>915102/2980</v>
          </cell>
          <cell r="H2516" t="str">
            <v>Česká republika</v>
          </cell>
          <cell r="I2516" t="str">
            <v>Gluckova</v>
          </cell>
          <cell r="J2516">
            <v>273</v>
          </cell>
          <cell r="K2516" t="str">
            <v>Litvínov - Janov</v>
          </cell>
          <cell r="L2516">
            <v>43542</v>
          </cell>
          <cell r="M2516" t="str">
            <v>Ústecký kraj</v>
          </cell>
          <cell r="O2516" t="str">
            <v>kuncova.nikol@seznam.cz</v>
          </cell>
          <cell r="P2516">
            <v>33240</v>
          </cell>
          <cell r="Q2516">
            <v>14860710</v>
          </cell>
          <cell r="R2516" t="str">
            <v>Sněžka 1603 z.s.</v>
          </cell>
          <cell r="S2516" t="str">
            <v>Královéhradecký kraj</v>
          </cell>
          <cell r="T2516" t="str">
            <v>SB</v>
          </cell>
        </row>
        <row r="2517">
          <cell r="C2517">
            <v>889370</v>
          </cell>
          <cell r="D2517" t="str">
            <v>Viktorie</v>
          </cell>
          <cell r="E2517" t="str">
            <v>Kuncová</v>
          </cell>
          <cell r="F2517" t="str">
            <v>Žena</v>
          </cell>
          <cell r="G2517" t="str">
            <v>045714/3665</v>
          </cell>
          <cell r="H2517" t="str">
            <v>Česká republika</v>
          </cell>
          <cell r="I2517" t="str">
            <v>Hrušovská</v>
          </cell>
          <cell r="J2517">
            <v>1862</v>
          </cell>
          <cell r="K2517" t="str">
            <v>Ostrava - Moravská Ostrava</v>
          </cell>
          <cell r="L2517">
            <v>70200</v>
          </cell>
          <cell r="M2517" t="str">
            <v>Moravskoslezský kraj</v>
          </cell>
          <cell r="O2517" t="str">
            <v>kuncova@snowkidzcz.com</v>
          </cell>
          <cell r="P2517">
            <v>38182</v>
          </cell>
          <cell r="Q2517">
            <v>14672366</v>
          </cell>
          <cell r="R2517" t="str">
            <v>SnowKidz z.s.</v>
          </cell>
          <cell r="S2517" t="str">
            <v>Hlavní město Praha</v>
          </cell>
          <cell r="T2517" t="str">
            <v>SB</v>
          </cell>
        </row>
        <row r="2518">
          <cell r="D2518" t="str">
            <v>Lukáš</v>
          </cell>
          <cell r="E2518" t="str">
            <v>Kunčar</v>
          </cell>
          <cell r="F2518" t="str">
            <v>Muž</v>
          </cell>
          <cell r="G2518" t="str">
            <v>030420/1018</v>
          </cell>
          <cell r="H2518" t="str">
            <v>Česká republika</v>
          </cell>
          <cell r="I2518" t="str">
            <v>U parku</v>
          </cell>
          <cell r="J2518">
            <v>143</v>
          </cell>
          <cell r="K2518" t="str">
            <v>Kojetice</v>
          </cell>
          <cell r="L2518">
            <v>25072</v>
          </cell>
          <cell r="M2518" t="str">
            <v>Středočeský kraj</v>
          </cell>
          <cell r="O2518" t="str">
            <v>l.kuncar@seznam.cz</v>
          </cell>
          <cell r="P2518">
            <v>37731</v>
          </cell>
          <cell r="Q2518">
            <v>14090770</v>
          </cell>
          <cell r="R2518" t="str">
            <v>Snow Rockets, z.s.</v>
          </cell>
          <cell r="S2518" t="str">
            <v>Plzeňský kraj</v>
          </cell>
          <cell r="T2518" t="str">
            <v>SB</v>
          </cell>
        </row>
        <row r="2519">
          <cell r="D2519" t="str">
            <v>Daniel</v>
          </cell>
          <cell r="E2519" t="str">
            <v>Kuneš</v>
          </cell>
          <cell r="F2519" t="str">
            <v>Muž</v>
          </cell>
          <cell r="G2519" t="str">
            <v>130816/0645</v>
          </cell>
          <cell r="H2519" t="str">
            <v>Česká republika</v>
          </cell>
          <cell r="I2519" t="str">
            <v>Zlatá stezka</v>
          </cell>
          <cell r="J2519">
            <v>270</v>
          </cell>
          <cell r="K2519" t="str">
            <v>Vimperk II</v>
          </cell>
          <cell r="L2519">
            <v>38501</v>
          </cell>
          <cell r="M2519" t="str">
            <v>Jihočeský kraj</v>
          </cell>
          <cell r="N2519" t="str">
            <v>4,20778E+11</v>
          </cell>
          <cell r="O2519" t="str">
            <v>michaela-kunesova@seznam.cz</v>
          </cell>
          <cell r="P2519">
            <v>41502</v>
          </cell>
          <cell r="Q2519">
            <v>15565271</v>
          </cell>
          <cell r="R2519" t="str">
            <v>SK SNOWRIDERS VIMPERK  z.s.</v>
          </cell>
          <cell r="S2519" t="str">
            <v>Jihočeský kraj</v>
          </cell>
          <cell r="T2519" t="str">
            <v>SB</v>
          </cell>
        </row>
        <row r="2520">
          <cell r="C2520">
            <v>773747</v>
          </cell>
          <cell r="D2520" t="str">
            <v>Jan</v>
          </cell>
          <cell r="E2520" t="str">
            <v>Kuneš</v>
          </cell>
          <cell r="F2520" t="str">
            <v>Muž</v>
          </cell>
          <cell r="G2520" t="str">
            <v>080905/5236</v>
          </cell>
          <cell r="H2520" t="str">
            <v>Česká republika</v>
          </cell>
          <cell r="I2520" t="str">
            <v>Brdo</v>
          </cell>
          <cell r="J2520">
            <v>23</v>
          </cell>
          <cell r="K2520" t="str">
            <v>Svatá Maří - Brdo</v>
          </cell>
          <cell r="L2520">
            <v>38501</v>
          </cell>
          <cell r="M2520" t="str">
            <v>Jihočeský kraj</v>
          </cell>
          <cell r="N2520" t="str">
            <v>4,20732E+11</v>
          </cell>
          <cell r="O2520" t="str">
            <v>honzik.brdak@seznam.cz</v>
          </cell>
          <cell r="P2520">
            <v>39696</v>
          </cell>
          <cell r="Q2520">
            <v>15305492</v>
          </cell>
          <cell r="R2520" t="str">
            <v>Neregistrovaní</v>
          </cell>
          <cell r="S2520" t="str">
            <v>Jihočeský kraj</v>
          </cell>
          <cell r="T2520" t="str">
            <v>SB</v>
          </cell>
        </row>
        <row r="2521">
          <cell r="D2521" t="str">
            <v>Aneta</v>
          </cell>
          <cell r="E2521" t="str">
            <v>Kunešová</v>
          </cell>
          <cell r="F2521" t="str">
            <v>Žena</v>
          </cell>
          <cell r="G2521" t="str">
            <v>865929/0057</v>
          </cell>
          <cell r="H2521" t="str">
            <v>Česká republika</v>
          </cell>
          <cell r="I2521" t="str">
            <v>Přetlucká</v>
          </cell>
          <cell r="J2521">
            <v>2154</v>
          </cell>
          <cell r="K2521" t="str">
            <v>Praha - Strašnice</v>
          </cell>
          <cell r="L2521">
            <v>10000</v>
          </cell>
          <cell r="M2521" t="str">
            <v>Hlavní město Praha</v>
          </cell>
          <cell r="O2521" t="str">
            <v>kunesova@ceskysnowboarding.cz</v>
          </cell>
          <cell r="P2521">
            <v>31684</v>
          </cell>
          <cell r="Q2521">
            <v>10740331</v>
          </cell>
          <cell r="R2521" t="str">
            <v>Český snowboarding z.s.</v>
          </cell>
          <cell r="S2521" t="str">
            <v>Hlavní město Praha</v>
          </cell>
          <cell r="T2521" t="str">
            <v>SB</v>
          </cell>
        </row>
        <row r="2522">
          <cell r="C2522">
            <v>888148</v>
          </cell>
          <cell r="D2522" t="str">
            <v>Kamila</v>
          </cell>
          <cell r="E2522" t="str">
            <v>Kunešová</v>
          </cell>
          <cell r="F2522" t="str">
            <v>Žena</v>
          </cell>
          <cell r="G2522" t="str">
            <v>975107/1968</v>
          </cell>
          <cell r="H2522" t="str">
            <v>Česká republika</v>
          </cell>
          <cell r="I2522" t="str">
            <v>Novodvorská</v>
          </cell>
          <cell r="K2522" t="str">
            <v>Praha (Česká republika)</v>
          </cell>
          <cell r="L2522">
            <v>18001</v>
          </cell>
          <cell r="O2522" t="str">
            <v>kunesova@klubkrusnychhor.cz</v>
          </cell>
          <cell r="P2522">
            <v>35437</v>
          </cell>
          <cell r="Q2522">
            <v>10825914</v>
          </cell>
          <cell r="R2522" t="str">
            <v>Klub Krušných hor, z.s.</v>
          </cell>
          <cell r="S2522" t="str">
            <v>Karlovarský kraj</v>
          </cell>
          <cell r="T2522" t="str">
            <v>SB</v>
          </cell>
        </row>
        <row r="2523">
          <cell r="C2523">
            <v>888147</v>
          </cell>
          <cell r="D2523" t="str">
            <v>Radka</v>
          </cell>
          <cell r="E2523" t="str">
            <v>Kunešová</v>
          </cell>
          <cell r="F2523" t="str">
            <v>Žena</v>
          </cell>
          <cell r="G2523" t="str">
            <v>035223/2012</v>
          </cell>
          <cell r="H2523" t="str">
            <v>Česká republika</v>
          </cell>
          <cell r="I2523" t="str">
            <v>Novodvorská</v>
          </cell>
          <cell r="K2523" t="str">
            <v>Praha (Česká republika)</v>
          </cell>
          <cell r="L2523">
            <v>18001</v>
          </cell>
          <cell r="O2523" t="str">
            <v>kunesova@klubkrusnychhor.cz</v>
          </cell>
          <cell r="P2523">
            <v>37675</v>
          </cell>
          <cell r="Q2523">
            <v>10825813</v>
          </cell>
          <cell r="R2523" t="str">
            <v>Klub Krušných hor, z.s.</v>
          </cell>
          <cell r="S2523" t="str">
            <v>Karlovarský kraj</v>
          </cell>
          <cell r="T2523" t="str">
            <v>SB</v>
          </cell>
        </row>
        <row r="2524">
          <cell r="D2524" t="str">
            <v>Radomila</v>
          </cell>
          <cell r="E2524" t="str">
            <v>Kunešová</v>
          </cell>
          <cell r="F2524" t="str">
            <v>Žena</v>
          </cell>
          <cell r="G2524" t="str">
            <v>755412/1894</v>
          </cell>
          <cell r="H2524" t="str">
            <v>Česká republika</v>
          </cell>
          <cell r="I2524" t="str">
            <v>Přetlucká</v>
          </cell>
          <cell r="J2524">
            <v>2154</v>
          </cell>
          <cell r="K2524" t="str">
            <v>Praha - Strašnice</v>
          </cell>
          <cell r="L2524">
            <v>10000</v>
          </cell>
          <cell r="M2524" t="str">
            <v>Hlavní město Praha</v>
          </cell>
          <cell r="O2524" t="str">
            <v>kunesova@ceskysnowboarding.cz</v>
          </cell>
          <cell r="P2524">
            <v>27496</v>
          </cell>
          <cell r="Q2524">
            <v>10825712</v>
          </cell>
          <cell r="R2524" t="str">
            <v>Český snowboarding z.s.</v>
          </cell>
          <cell r="S2524" t="str">
            <v>Hlavní město Praha</v>
          </cell>
          <cell r="T2524" t="str">
            <v>SB</v>
          </cell>
        </row>
        <row r="2525">
          <cell r="C2525">
            <v>887304</v>
          </cell>
          <cell r="D2525" t="str">
            <v>Viktorie</v>
          </cell>
          <cell r="E2525" t="str">
            <v>Kunešová</v>
          </cell>
          <cell r="F2525" t="str">
            <v>Žena</v>
          </cell>
          <cell r="G2525" t="str">
            <v>105815/0940</v>
          </cell>
          <cell r="H2525" t="str">
            <v>Česká republika</v>
          </cell>
          <cell r="I2525" t="str">
            <v>Zlatá stezka</v>
          </cell>
          <cell r="J2525">
            <v>270</v>
          </cell>
          <cell r="K2525" t="str">
            <v>Vimperk II</v>
          </cell>
          <cell r="L2525">
            <v>38501</v>
          </cell>
          <cell r="M2525" t="str">
            <v>Jihočeský kraj</v>
          </cell>
          <cell r="N2525" t="str">
            <v>4,20778E+11</v>
          </cell>
          <cell r="O2525" t="str">
            <v>michaela-kunesova@seznam.cz</v>
          </cell>
          <cell r="P2525">
            <v>40405</v>
          </cell>
          <cell r="Q2525">
            <v>15305694</v>
          </cell>
          <cell r="R2525" t="str">
            <v>SK SNOWRIDERS VIMPERK  z.s.</v>
          </cell>
          <cell r="S2525" t="str">
            <v>Jihočeský kraj</v>
          </cell>
          <cell r="T2525" t="str">
            <v>SB</v>
          </cell>
        </row>
        <row r="2526">
          <cell r="D2526" t="str">
            <v>Jiří</v>
          </cell>
          <cell r="E2526" t="str">
            <v>Kuník</v>
          </cell>
          <cell r="F2526" t="str">
            <v>Muž</v>
          </cell>
          <cell r="G2526" t="str">
            <v>740601/2196</v>
          </cell>
          <cell r="H2526" t="str">
            <v>Česká republika</v>
          </cell>
          <cell r="I2526" t="str">
            <v>Hluboká</v>
          </cell>
          <cell r="K2526" t="str">
            <v>Rokycany (Česká republika)</v>
          </cell>
          <cell r="L2526">
            <v>33701</v>
          </cell>
          <cell r="O2526" t="str">
            <v>kunik@kunik.cz</v>
          </cell>
          <cell r="P2526">
            <v>27181</v>
          </cell>
          <cell r="Q2526">
            <v>13409245</v>
          </cell>
          <cell r="R2526" t="str">
            <v>Český snowboarding z.s.</v>
          </cell>
          <cell r="S2526" t="str">
            <v>Hlavní město Praha</v>
          </cell>
          <cell r="T2526" t="str">
            <v>SB</v>
          </cell>
        </row>
        <row r="2527">
          <cell r="D2527" t="str">
            <v>Eliška</v>
          </cell>
          <cell r="E2527" t="str">
            <v>Kunová</v>
          </cell>
          <cell r="F2527" t="str">
            <v>Žena</v>
          </cell>
          <cell r="G2527" t="str">
            <v>136223/0375</v>
          </cell>
          <cell r="H2527" t="str">
            <v>Česká republika</v>
          </cell>
          <cell r="I2527" t="str">
            <v>Velké Svatoňovice</v>
          </cell>
          <cell r="J2527">
            <v>221</v>
          </cell>
          <cell r="K2527" t="str">
            <v>Velké Svatoňovice</v>
          </cell>
          <cell r="L2527">
            <v>54235</v>
          </cell>
          <cell r="M2527" t="str">
            <v>Královéhradecký kraj</v>
          </cell>
          <cell r="N2527" t="str">
            <v>4,20738E+11</v>
          </cell>
          <cell r="O2527" t="str">
            <v>m.kuna@green4u.cz</v>
          </cell>
          <cell r="P2527">
            <v>41631</v>
          </cell>
          <cell r="Q2527">
            <v>13610117</v>
          </cell>
          <cell r="R2527" t="str">
            <v>Neregistrovaní</v>
          </cell>
          <cell r="S2527" t="str">
            <v>Královéhradecký kraj</v>
          </cell>
          <cell r="T2527" t="str">
            <v>ZL</v>
          </cell>
        </row>
        <row r="2528">
          <cell r="D2528" t="str">
            <v>Jan</v>
          </cell>
          <cell r="E2528" t="str">
            <v>Kupčík</v>
          </cell>
          <cell r="F2528" t="str">
            <v>Muž</v>
          </cell>
          <cell r="G2528" t="str">
            <v>860312/4145</v>
          </cell>
          <cell r="H2528" t="str">
            <v>Česká republika</v>
          </cell>
          <cell r="I2528" t="str">
            <v>Absolonova</v>
          </cell>
          <cell r="K2528" t="str">
            <v>Brno (Česká republika)</v>
          </cell>
          <cell r="L2528">
            <v>60200</v>
          </cell>
          <cell r="O2528" t="str">
            <v>kicpuk@gmail.com</v>
          </cell>
          <cell r="P2528">
            <v>31483</v>
          </cell>
          <cell r="Q2528">
            <v>13391966</v>
          </cell>
          <cell r="R2528" t="str">
            <v>Český snowboarding z.s.</v>
          </cell>
          <cell r="S2528" t="str">
            <v>Hlavní město Praha</v>
          </cell>
          <cell r="T2528" t="str">
            <v>SB</v>
          </cell>
        </row>
        <row r="2529">
          <cell r="D2529" t="str">
            <v>Tomáš</v>
          </cell>
          <cell r="E2529" t="str">
            <v>Kupčík</v>
          </cell>
          <cell r="F2529" t="str">
            <v>Muž</v>
          </cell>
          <cell r="G2529" t="str">
            <v>780414/5019</v>
          </cell>
          <cell r="H2529" t="str">
            <v>Česká republika</v>
          </cell>
          <cell r="I2529" t="str">
            <v>Fr. Horečky</v>
          </cell>
          <cell r="J2529">
            <v>332</v>
          </cell>
          <cell r="K2529" t="str">
            <v>Frenštát pod Radhoštěm</v>
          </cell>
          <cell r="L2529">
            <v>74401</v>
          </cell>
          <cell r="M2529" t="str">
            <v>Moravskoslezský kraj</v>
          </cell>
          <cell r="O2529" t="str">
            <v>kupcik.tomas@czechsnowboarding.cz</v>
          </cell>
          <cell r="P2529">
            <v>28594</v>
          </cell>
          <cell r="Q2529">
            <v>14728647</v>
          </cell>
          <cell r="R2529" t="str">
            <v>Český snowboarding z.s.</v>
          </cell>
          <cell r="S2529" t="str">
            <v>Hlavní město Praha</v>
          </cell>
          <cell r="T2529" t="str">
            <v>SB</v>
          </cell>
        </row>
        <row r="2530">
          <cell r="C2530">
            <v>889342</v>
          </cell>
          <cell r="D2530" t="str">
            <v>Eliška</v>
          </cell>
          <cell r="E2530" t="str">
            <v>Kupecká</v>
          </cell>
          <cell r="F2530" t="str">
            <v>Žena</v>
          </cell>
          <cell r="G2530" t="str">
            <v>095921/3937</v>
          </cell>
          <cell r="H2530" t="str">
            <v>Česká republika</v>
          </cell>
          <cell r="I2530" t="str">
            <v>Kubelíkova</v>
          </cell>
          <cell r="K2530" t="str">
            <v>Třebochovice (Česká republika)</v>
          </cell>
          <cell r="L2530">
            <v>50346</v>
          </cell>
          <cell r="O2530" t="str">
            <v>efkakuc@gemail.com</v>
          </cell>
          <cell r="P2530">
            <v>40077</v>
          </cell>
          <cell r="Q2530">
            <v>14587187</v>
          </cell>
          <cell r="R2530" t="str">
            <v>SnowKidz z.s.</v>
          </cell>
          <cell r="S2530" t="str">
            <v>Hlavní město Praha</v>
          </cell>
          <cell r="T2530" t="str">
            <v>SB</v>
          </cell>
        </row>
        <row r="2531">
          <cell r="C2531">
            <v>889343</v>
          </cell>
          <cell r="D2531" t="str">
            <v>Zuzana</v>
          </cell>
          <cell r="E2531" t="str">
            <v>Kupecká</v>
          </cell>
          <cell r="F2531" t="str">
            <v>Žena</v>
          </cell>
          <cell r="G2531" t="str">
            <v>146201/1430</v>
          </cell>
          <cell r="H2531" t="str">
            <v>Česká republika</v>
          </cell>
          <cell r="I2531" t="str">
            <v>Kubelíkova</v>
          </cell>
          <cell r="K2531" t="str">
            <v>Třebochovice (Česká republika)</v>
          </cell>
          <cell r="L2531">
            <v>50346</v>
          </cell>
          <cell r="O2531" t="str">
            <v>efkakuc@gemail.com</v>
          </cell>
          <cell r="P2531">
            <v>41974</v>
          </cell>
          <cell r="Q2531">
            <v>14587288</v>
          </cell>
          <cell r="R2531" t="str">
            <v>SnowKidz z.s.</v>
          </cell>
          <cell r="S2531" t="str">
            <v>Hlavní město Praha</v>
          </cell>
          <cell r="T2531" t="str">
            <v>SB</v>
          </cell>
        </row>
        <row r="2532">
          <cell r="D2532" t="str">
            <v>Jan</v>
          </cell>
          <cell r="E2532" t="str">
            <v>Kupilík</v>
          </cell>
          <cell r="F2532" t="str">
            <v>Muž</v>
          </cell>
          <cell r="G2532" t="str">
            <v>710303/0374</v>
          </cell>
          <cell r="H2532" t="str">
            <v>Česká republika</v>
          </cell>
          <cell r="I2532" t="str">
            <v>Nový Brázdim</v>
          </cell>
          <cell r="K2532" t="str">
            <v>Malšovice (Česká republika)</v>
          </cell>
          <cell r="L2532">
            <v>35831</v>
          </cell>
          <cell r="O2532" t="str">
            <v>jankupilik@ceskysnowboarding.cz</v>
          </cell>
          <cell r="P2532">
            <v>25995</v>
          </cell>
          <cell r="Q2532">
            <v>12980021</v>
          </cell>
          <cell r="R2532" t="str">
            <v>Český snowboarding z.s.</v>
          </cell>
          <cell r="S2532" t="str">
            <v>Hlavní město Praha</v>
          </cell>
          <cell r="T2532" t="str">
            <v>SB</v>
          </cell>
        </row>
        <row r="2533">
          <cell r="D2533" t="str">
            <v>Daniel</v>
          </cell>
          <cell r="E2533" t="str">
            <v>Kupka</v>
          </cell>
          <cell r="F2533" t="str">
            <v>Muž</v>
          </cell>
          <cell r="G2533" t="str">
            <v>051225/7416</v>
          </cell>
          <cell r="H2533" t="str">
            <v>Česká republika</v>
          </cell>
          <cell r="I2533" t="str">
            <v>Novosady</v>
          </cell>
          <cell r="J2533">
            <v>1329</v>
          </cell>
          <cell r="K2533" t="str">
            <v>Holešov</v>
          </cell>
          <cell r="L2533">
            <v>76901</v>
          </cell>
          <cell r="M2533" t="str">
            <v>Zlínský kraj</v>
          </cell>
          <cell r="N2533" t="str">
            <v>4,20792E+11</v>
          </cell>
          <cell r="O2533" t="str">
            <v>daniel.kupka@czechsnowboarding.cz</v>
          </cell>
          <cell r="P2533">
            <v>38711</v>
          </cell>
          <cell r="Q2533">
            <v>14720260</v>
          </cell>
          <cell r="R2533" t="str">
            <v>Český snowboarding z.s.</v>
          </cell>
          <cell r="S2533" t="str">
            <v>Hlavní město Praha</v>
          </cell>
          <cell r="T2533" t="str">
            <v>SB</v>
          </cell>
        </row>
        <row r="2534">
          <cell r="D2534" t="str">
            <v>Denis</v>
          </cell>
          <cell r="E2534" t="str">
            <v>Kupka</v>
          </cell>
          <cell r="F2534" t="str">
            <v>Muž</v>
          </cell>
          <cell r="G2534" t="str">
            <v>100202/7455</v>
          </cell>
          <cell r="H2534" t="str">
            <v>Česká republika</v>
          </cell>
          <cell r="I2534" t="str">
            <v>Novosady</v>
          </cell>
          <cell r="J2534">
            <v>1329</v>
          </cell>
          <cell r="K2534" t="str">
            <v>Holešov</v>
          </cell>
          <cell r="L2534">
            <v>76901</v>
          </cell>
          <cell r="M2534" t="str">
            <v>Zlínský kraj</v>
          </cell>
          <cell r="N2534" t="str">
            <v>4,20792E+11</v>
          </cell>
          <cell r="O2534" t="str">
            <v>denis.kupka@czechsnowboarding.cz</v>
          </cell>
          <cell r="P2534">
            <v>40211</v>
          </cell>
          <cell r="Q2534">
            <v>14720058</v>
          </cell>
          <cell r="R2534" t="str">
            <v>Český snowboarding z.s.</v>
          </cell>
          <cell r="S2534" t="str">
            <v>Hlavní město Praha</v>
          </cell>
          <cell r="T2534" t="str">
            <v>SB</v>
          </cell>
        </row>
        <row r="2535">
          <cell r="D2535" t="str">
            <v>Dominik</v>
          </cell>
          <cell r="E2535" t="str">
            <v>Kupka</v>
          </cell>
          <cell r="F2535" t="str">
            <v>Muž</v>
          </cell>
          <cell r="G2535" t="str">
            <v>080508/7437</v>
          </cell>
          <cell r="H2535" t="str">
            <v>Česká republika</v>
          </cell>
          <cell r="I2535" t="str">
            <v>Novosady</v>
          </cell>
          <cell r="J2535">
            <v>1329</v>
          </cell>
          <cell r="K2535" t="str">
            <v>Holešov</v>
          </cell>
          <cell r="L2535">
            <v>76901</v>
          </cell>
          <cell r="M2535" t="str">
            <v>Zlínský kraj</v>
          </cell>
          <cell r="N2535" t="str">
            <v>4,20792E+11</v>
          </cell>
          <cell r="O2535" t="str">
            <v>dominik.kupka@czechsnowboarding.cz</v>
          </cell>
          <cell r="P2535">
            <v>39576</v>
          </cell>
          <cell r="Q2535">
            <v>14720159</v>
          </cell>
          <cell r="R2535" t="str">
            <v>Český snowboarding z.s.</v>
          </cell>
          <cell r="S2535" t="str">
            <v>Hlavní město Praha</v>
          </cell>
          <cell r="T2535" t="str">
            <v>SB</v>
          </cell>
        </row>
        <row r="2536">
          <cell r="D2536" t="str">
            <v>Patrik</v>
          </cell>
          <cell r="E2536" t="str">
            <v>Kupka</v>
          </cell>
          <cell r="F2536" t="str">
            <v>Muž</v>
          </cell>
          <cell r="G2536" t="str">
            <v>090101/3399</v>
          </cell>
          <cell r="H2536" t="str">
            <v>Česká republika</v>
          </cell>
          <cell r="I2536" t="str">
            <v>Kalamárská</v>
          </cell>
          <cell r="J2536">
            <v>339</v>
          </cell>
          <cell r="K2536" t="str">
            <v>Mokré Lazce</v>
          </cell>
          <cell r="L2536">
            <v>74762</v>
          </cell>
          <cell r="M2536" t="str">
            <v>Moravskoslezský kraj</v>
          </cell>
          <cell r="N2536" t="str">
            <v>4,20605E+11</v>
          </cell>
          <cell r="O2536" t="str">
            <v>@czechsnowboarding.czpatrik.kupka</v>
          </cell>
          <cell r="P2536">
            <v>39814</v>
          </cell>
          <cell r="Q2536">
            <v>14712782</v>
          </cell>
          <cell r="R2536" t="str">
            <v>Český snowboarding z.s.</v>
          </cell>
          <cell r="S2536" t="str">
            <v>Hlavní město Praha</v>
          </cell>
          <cell r="T2536" t="str">
            <v>SB</v>
          </cell>
        </row>
        <row r="2537">
          <cell r="D2537" t="str">
            <v>Tomáš</v>
          </cell>
          <cell r="E2537" t="str">
            <v>Kupka</v>
          </cell>
          <cell r="F2537" t="str">
            <v>Muž</v>
          </cell>
          <cell r="G2537" t="str">
            <v>061103/3401</v>
          </cell>
          <cell r="H2537" t="str">
            <v>Česká republika</v>
          </cell>
          <cell r="I2537" t="str">
            <v>Lihovarská</v>
          </cell>
          <cell r="J2537">
            <v>4</v>
          </cell>
          <cell r="K2537" t="str">
            <v>Pustá Polom</v>
          </cell>
          <cell r="L2537">
            <v>74769</v>
          </cell>
          <cell r="M2537" t="str">
            <v>Moravskoslezský kraj</v>
          </cell>
          <cell r="N2537" t="str">
            <v>4,20722E+11</v>
          </cell>
          <cell r="O2537" t="str">
            <v>tomas.kupka@czechsnowboarding.cz</v>
          </cell>
          <cell r="P2537">
            <v>39024</v>
          </cell>
          <cell r="Q2537">
            <v>14681056</v>
          </cell>
          <cell r="R2537" t="str">
            <v>Český snowboarding z.s.</v>
          </cell>
          <cell r="S2537" t="str">
            <v>Hlavní město Praha</v>
          </cell>
          <cell r="T2537" t="str">
            <v>SB</v>
          </cell>
        </row>
        <row r="2538">
          <cell r="D2538" t="str">
            <v>Lilien</v>
          </cell>
          <cell r="E2538" t="str">
            <v>Kupková</v>
          </cell>
          <cell r="F2538" t="str">
            <v>Žena</v>
          </cell>
          <cell r="G2538" t="str">
            <v>116215/0902</v>
          </cell>
          <cell r="H2538" t="str">
            <v>Česká republika</v>
          </cell>
          <cell r="I2538" t="str">
            <v>Vondrákova</v>
          </cell>
          <cell r="J2538">
            <v>665</v>
          </cell>
          <cell r="K2538" t="str">
            <v>Brno - Bystrc</v>
          </cell>
          <cell r="L2538">
            <v>63500</v>
          </cell>
          <cell r="M2538" t="str">
            <v>Jihomoravský kraj</v>
          </cell>
          <cell r="O2538" t="str">
            <v>veronika.hynstova@seznam.cz</v>
          </cell>
          <cell r="P2538">
            <v>40892</v>
          </cell>
          <cell r="Q2538">
            <v>14587591</v>
          </cell>
          <cell r="R2538" t="str">
            <v>SnowKidz z.s.</v>
          </cell>
          <cell r="S2538" t="str">
            <v>Hlavní město Praha</v>
          </cell>
          <cell r="T2538" t="str">
            <v>SB</v>
          </cell>
        </row>
        <row r="2539">
          <cell r="D2539" t="str">
            <v>Ondřej</v>
          </cell>
          <cell r="E2539" t="str">
            <v>Kupský</v>
          </cell>
          <cell r="F2539" t="str">
            <v>Muž</v>
          </cell>
          <cell r="G2539" t="str">
            <v>080905/8239</v>
          </cell>
          <cell r="H2539" t="str">
            <v>Česká republika</v>
          </cell>
          <cell r="I2539" t="str">
            <v>Filipínského</v>
          </cell>
          <cell r="K2539" t="str">
            <v>Brno (Česká republika)</v>
          </cell>
          <cell r="L2539">
            <v>61300</v>
          </cell>
          <cell r="O2539" t="str">
            <v>kupsky@czechsnowboarding.cz</v>
          </cell>
          <cell r="P2539">
            <v>39696</v>
          </cell>
          <cell r="Q2539">
            <v>14598305</v>
          </cell>
          <cell r="R2539" t="str">
            <v>Sport Club 2000, z.s.</v>
          </cell>
          <cell r="S2539" t="str">
            <v>Ústecký kraj</v>
          </cell>
          <cell r="T2539" t="str">
            <v>SB</v>
          </cell>
        </row>
        <row r="2540">
          <cell r="D2540" t="str">
            <v>Jaroslav</v>
          </cell>
          <cell r="E2540" t="str">
            <v>Kupšík</v>
          </cell>
          <cell r="F2540" t="str">
            <v>Muž</v>
          </cell>
          <cell r="G2540" t="str">
            <v>821021/0261</v>
          </cell>
          <cell r="H2540" t="str">
            <v>Česká republika</v>
          </cell>
          <cell r="I2540" t="str">
            <v>Závišova</v>
          </cell>
          <cell r="J2540">
            <v>99</v>
          </cell>
          <cell r="K2540" t="str">
            <v>Praha - Nusle</v>
          </cell>
          <cell r="L2540">
            <v>14000</v>
          </cell>
          <cell r="M2540" t="str">
            <v>Hlavní město Praha</v>
          </cell>
          <cell r="O2540" t="str">
            <v>jara.kupsa@email.cz</v>
          </cell>
          <cell r="P2540">
            <v>30245</v>
          </cell>
          <cell r="Q2540">
            <v>13417430</v>
          </cell>
          <cell r="R2540" t="str">
            <v>Český snowboarding z.s.</v>
          </cell>
          <cell r="S2540" t="str">
            <v>Hlavní město Praha</v>
          </cell>
          <cell r="T2540" t="str">
            <v>SB</v>
          </cell>
        </row>
        <row r="2541">
          <cell r="D2541" t="str">
            <v>Vladimír</v>
          </cell>
          <cell r="E2541" t="str">
            <v>Kuráň</v>
          </cell>
          <cell r="F2541" t="str">
            <v>Muž</v>
          </cell>
          <cell r="G2541" t="str">
            <v>081204/4673</v>
          </cell>
          <cell r="H2541" t="str">
            <v>Česká republika</v>
          </cell>
          <cell r="I2541" t="str">
            <v>Na dlouhém lánu</v>
          </cell>
          <cell r="J2541">
            <v>328</v>
          </cell>
          <cell r="K2541" t="str">
            <v>Praha - Vokovice</v>
          </cell>
          <cell r="L2541">
            <v>16000</v>
          </cell>
          <cell r="M2541" t="str">
            <v>Hlavní město Praha</v>
          </cell>
          <cell r="N2541" t="str">
            <v>4,20604E+11</v>
          </cell>
          <cell r="O2541" t="str">
            <v>at.evi@volny</v>
          </cell>
          <cell r="P2541">
            <v>39786</v>
          </cell>
          <cell r="Q2541">
            <v>16040874</v>
          </cell>
          <cell r="R2541" t="str">
            <v>SPORTUNION z.s.</v>
          </cell>
          <cell r="S2541" t="str">
            <v>Ústecký kraj</v>
          </cell>
          <cell r="T2541" t="str">
            <v>SB</v>
          </cell>
        </row>
        <row r="2542">
          <cell r="D2542" t="str">
            <v>Zdeněk</v>
          </cell>
          <cell r="E2542" t="str">
            <v>Kurc</v>
          </cell>
          <cell r="F2542" t="str">
            <v>Muž</v>
          </cell>
          <cell r="G2542" t="str">
            <v>830321/3732</v>
          </cell>
          <cell r="H2542" t="str">
            <v>Česká republika</v>
          </cell>
          <cell r="I2542" t="str">
            <v>Dopravní</v>
          </cell>
          <cell r="J2542">
            <v>900</v>
          </cell>
          <cell r="K2542" t="str">
            <v>Praha - Uhříněves</v>
          </cell>
          <cell r="L2542">
            <v>10400</v>
          </cell>
          <cell r="M2542" t="str">
            <v>Hlavní město Praha</v>
          </cell>
          <cell r="N2542" t="str">
            <v>4,20775E+11</v>
          </cell>
          <cell r="O2542" t="str">
            <v>Kurc@ceskysnowboarding.cz</v>
          </cell>
          <cell r="P2542">
            <v>30396</v>
          </cell>
          <cell r="Q2542">
            <v>10586545</v>
          </cell>
          <cell r="R2542" t="str">
            <v>Český snowboarding z.s.</v>
          </cell>
          <cell r="S2542" t="str">
            <v>Hlavní město Praha</v>
          </cell>
          <cell r="T2542" t="str">
            <v>SB</v>
          </cell>
        </row>
        <row r="2543">
          <cell r="D2543" t="str">
            <v>Jan</v>
          </cell>
          <cell r="E2543" t="str">
            <v>Kúrka</v>
          </cell>
          <cell r="F2543" t="str">
            <v>Muž</v>
          </cell>
          <cell r="G2543" t="str">
            <v>050314/8954</v>
          </cell>
          <cell r="H2543" t="str">
            <v>Česká republika</v>
          </cell>
          <cell r="I2543" t="str">
            <v>Ke Studánce</v>
          </cell>
          <cell r="J2543">
            <v>1037</v>
          </cell>
          <cell r="K2543" t="str">
            <v>Orlová - Lutyně</v>
          </cell>
          <cell r="L2543">
            <v>73514</v>
          </cell>
          <cell r="M2543" t="str">
            <v>Moravskoslezský kraj</v>
          </cell>
          <cell r="N2543" t="str">
            <v>4,20733E+11</v>
          </cell>
          <cell r="O2543" t="str">
            <v>jan.kurka@czechsnowboarding.cz</v>
          </cell>
          <cell r="P2543">
            <v>38425</v>
          </cell>
          <cell r="Q2543">
            <v>14703688</v>
          </cell>
          <cell r="R2543" t="str">
            <v>Český snowboarding z.s.</v>
          </cell>
          <cell r="S2543" t="str">
            <v>Hlavní město Praha</v>
          </cell>
          <cell r="T2543" t="str">
            <v>SB</v>
          </cell>
        </row>
        <row r="2544">
          <cell r="D2544" t="str">
            <v>Lukáš</v>
          </cell>
          <cell r="E2544" t="str">
            <v>Kurkin</v>
          </cell>
          <cell r="F2544" t="str">
            <v>Muž</v>
          </cell>
          <cell r="G2544" t="str">
            <v>860109/2676</v>
          </cell>
          <cell r="H2544" t="str">
            <v>Česká republika</v>
          </cell>
          <cell r="I2544" t="str">
            <v>Všestudy</v>
          </cell>
          <cell r="J2544">
            <v>38</v>
          </cell>
          <cell r="K2544" t="str">
            <v>Všestudy</v>
          </cell>
          <cell r="L2544">
            <v>43111</v>
          </cell>
          <cell r="M2544" t="str">
            <v>Ústecký kraj</v>
          </cell>
          <cell r="O2544" t="str">
            <v>kurkin@ceskysnowboarding.cz</v>
          </cell>
          <cell r="P2544">
            <v>31421</v>
          </cell>
          <cell r="Q2544">
            <v>13022861</v>
          </cell>
          <cell r="R2544" t="str">
            <v>Český snowboarding z.s.</v>
          </cell>
          <cell r="S2544" t="str">
            <v>Hlavní město Praha</v>
          </cell>
          <cell r="T2544" t="str">
            <v>SB</v>
          </cell>
        </row>
        <row r="2545">
          <cell r="D2545" t="str">
            <v>Jana</v>
          </cell>
          <cell r="E2545" t="str">
            <v>Kůrková</v>
          </cell>
          <cell r="F2545" t="str">
            <v>Žena</v>
          </cell>
          <cell r="G2545" t="str">
            <v>806105/1581</v>
          </cell>
          <cell r="H2545" t="str">
            <v>Česká republika</v>
          </cell>
          <cell r="I2545" t="str">
            <v>Komenského</v>
          </cell>
          <cell r="K2545" t="str">
            <v>Praha Východ (Česká republika)</v>
          </cell>
          <cell r="L2545">
            <v>25264</v>
          </cell>
          <cell r="O2545" t="str">
            <v>janakurkova@ceskysnowboarding.cz</v>
          </cell>
          <cell r="P2545">
            <v>29530</v>
          </cell>
          <cell r="Q2545">
            <v>12981738</v>
          </cell>
          <cell r="R2545" t="str">
            <v>Český snowboarding z.s.</v>
          </cell>
          <cell r="S2545" t="str">
            <v>Hlavní město Praha</v>
          </cell>
          <cell r="T2545" t="str">
            <v>SB</v>
          </cell>
        </row>
        <row r="2546">
          <cell r="D2546" t="str">
            <v>Jan</v>
          </cell>
          <cell r="E2546" t="str">
            <v>Kuropčák</v>
          </cell>
          <cell r="F2546" t="str">
            <v>Muž</v>
          </cell>
          <cell r="G2546" t="str">
            <v>580201/6011</v>
          </cell>
          <cell r="H2546" t="str">
            <v>Česká republika</v>
          </cell>
          <cell r="I2546" t="str">
            <v>Květinková</v>
          </cell>
          <cell r="J2546">
            <v>418</v>
          </cell>
          <cell r="K2546" t="str">
            <v>Praha - Žižkov</v>
          </cell>
          <cell r="L2546">
            <v>13000</v>
          </cell>
          <cell r="M2546" t="str">
            <v>Hlavní město Praha</v>
          </cell>
          <cell r="O2546" t="str">
            <v>jankuropcak@ceskysnowboarding.cz</v>
          </cell>
          <cell r="P2546">
            <v>21217</v>
          </cell>
          <cell r="Q2546">
            <v>12979718</v>
          </cell>
          <cell r="R2546" t="str">
            <v>Český snowboarding z.s.</v>
          </cell>
          <cell r="S2546" t="str">
            <v>Hlavní město Praha</v>
          </cell>
          <cell r="T2546" t="str">
            <v>SB</v>
          </cell>
        </row>
        <row r="2547">
          <cell r="D2547" t="str">
            <v>Karolína</v>
          </cell>
          <cell r="E2547" t="str">
            <v>Kurzová</v>
          </cell>
          <cell r="F2547" t="str">
            <v>Žena</v>
          </cell>
          <cell r="G2547" t="str">
            <v>075903/5948</v>
          </cell>
          <cell r="H2547" t="str">
            <v>Česká republika</v>
          </cell>
          <cell r="I2547" t="str">
            <v>Palackého</v>
          </cell>
          <cell r="J2547">
            <v>370</v>
          </cell>
          <cell r="K2547" t="str">
            <v>Vimperk II</v>
          </cell>
          <cell r="L2547">
            <v>38501</v>
          </cell>
          <cell r="M2547" t="str">
            <v>Jihočeský kraj</v>
          </cell>
          <cell r="N2547" t="str">
            <v>4,20724E+11</v>
          </cell>
          <cell r="O2547" t="str">
            <v>kurzajan@centrum.cz</v>
          </cell>
          <cell r="P2547">
            <v>39328</v>
          </cell>
          <cell r="Q2547">
            <v>14906277</v>
          </cell>
          <cell r="R2547" t="str">
            <v>Neregistrovaní</v>
          </cell>
          <cell r="S2547" t="str">
            <v>Jihočeský kraj</v>
          </cell>
          <cell r="T2547" t="str">
            <v>SB</v>
          </cell>
        </row>
        <row r="2548">
          <cell r="D2548" t="str">
            <v>Roman</v>
          </cell>
          <cell r="E2548" t="str">
            <v>Kuřil</v>
          </cell>
          <cell r="F2548" t="str">
            <v>Muž</v>
          </cell>
          <cell r="G2548" t="str">
            <v>820729/4469</v>
          </cell>
          <cell r="H2548" t="str">
            <v>Česká republika</v>
          </cell>
          <cell r="I2548" t="str">
            <v>Malše</v>
          </cell>
          <cell r="K2548" t="str">
            <v>Prostějov (Česká republika)</v>
          </cell>
          <cell r="L2548">
            <v>79804</v>
          </cell>
          <cell r="O2548" t="str">
            <v>romankuril@seznam.cz</v>
          </cell>
          <cell r="P2548">
            <v>30161</v>
          </cell>
          <cell r="Q2548">
            <v>12969210</v>
          </cell>
          <cell r="R2548" t="str">
            <v>Český snowboarding z.s.</v>
          </cell>
          <cell r="S2548" t="str">
            <v>Hlavní město Praha</v>
          </cell>
          <cell r="T2548" t="str">
            <v>SB</v>
          </cell>
        </row>
        <row r="2549">
          <cell r="D2549" t="str">
            <v>Matěj</v>
          </cell>
          <cell r="E2549" t="str">
            <v>Kůřil</v>
          </cell>
          <cell r="F2549" t="str">
            <v>Muž</v>
          </cell>
          <cell r="G2549" t="str">
            <v>050327/2341</v>
          </cell>
          <cell r="H2549" t="str">
            <v>Česká republika</v>
          </cell>
          <cell r="I2549" t="str">
            <v>Havelkova</v>
          </cell>
          <cell r="J2549">
            <v>97</v>
          </cell>
          <cell r="K2549" t="str">
            <v>Brno - Bohunice</v>
          </cell>
          <cell r="L2549">
            <v>62500</v>
          </cell>
          <cell r="M2549" t="str">
            <v>Jihomoravský kraj</v>
          </cell>
          <cell r="N2549" t="str">
            <v>4,20777E+11</v>
          </cell>
          <cell r="O2549" t="str">
            <v>petra.kurilova@post.cz</v>
          </cell>
          <cell r="P2549">
            <v>38438</v>
          </cell>
          <cell r="Q2549">
            <v>15361167</v>
          </cell>
          <cell r="R2549" t="str">
            <v>Neregistrovaní</v>
          </cell>
          <cell r="S2549" t="str">
            <v>Jihomoravský kraj</v>
          </cell>
          <cell r="T2549" t="str">
            <v>SB</v>
          </cell>
        </row>
        <row r="2550">
          <cell r="D2550" t="str">
            <v>Lenka</v>
          </cell>
          <cell r="E2550" t="str">
            <v>Kusá</v>
          </cell>
          <cell r="F2550" t="str">
            <v>Žena</v>
          </cell>
          <cell r="G2550" t="str">
            <v>735609/2733</v>
          </cell>
          <cell r="H2550" t="str">
            <v>Česká republika</v>
          </cell>
          <cell r="I2550" t="str">
            <v>17. listopadu</v>
          </cell>
          <cell r="J2550">
            <v>2075</v>
          </cell>
          <cell r="K2550" t="str">
            <v>Louny</v>
          </cell>
          <cell r="L2550">
            <v>44001</v>
          </cell>
          <cell r="M2550" t="str">
            <v>Ústecký kraj</v>
          </cell>
          <cell r="O2550" t="str">
            <v>kusa@ceskysnowboarding.cz</v>
          </cell>
          <cell r="P2550">
            <v>26824</v>
          </cell>
          <cell r="Q2550">
            <v>13021649</v>
          </cell>
          <cell r="R2550" t="str">
            <v>Český snowboarding z.s.</v>
          </cell>
          <cell r="S2550" t="str">
            <v>Hlavní město Praha</v>
          </cell>
          <cell r="T2550" t="str">
            <v>SB</v>
          </cell>
        </row>
        <row r="2551">
          <cell r="D2551" t="str">
            <v>Jakub</v>
          </cell>
          <cell r="E2551" t="str">
            <v>Kusák</v>
          </cell>
          <cell r="F2551" t="str">
            <v>Muž</v>
          </cell>
          <cell r="G2551" t="str">
            <v>041027/3545</v>
          </cell>
          <cell r="H2551" t="str">
            <v>Česká republika</v>
          </cell>
          <cell r="I2551" t="str">
            <v>Zákrejsova</v>
          </cell>
          <cell r="J2551">
            <v>1066</v>
          </cell>
          <cell r="K2551" t="str">
            <v>Ostrava - Přívoz</v>
          </cell>
          <cell r="L2551">
            <v>70200</v>
          </cell>
          <cell r="M2551" t="str">
            <v>Moravskoslezský kraj</v>
          </cell>
          <cell r="N2551" t="str">
            <v>4,20607E+11</v>
          </cell>
          <cell r="O2551" t="str">
            <v>jakub.kusak@czechsnowboarding.cz</v>
          </cell>
          <cell r="P2551">
            <v>38287</v>
          </cell>
          <cell r="Q2551">
            <v>14717735</v>
          </cell>
          <cell r="R2551" t="str">
            <v>Český snowboarding z.s.</v>
          </cell>
          <cell r="S2551" t="str">
            <v>Hlavní město Praha</v>
          </cell>
          <cell r="T2551" t="str">
            <v>SB</v>
          </cell>
        </row>
        <row r="2552">
          <cell r="D2552" t="str">
            <v>Filip</v>
          </cell>
          <cell r="E2552" t="str">
            <v>Kusala</v>
          </cell>
          <cell r="F2552" t="str">
            <v>Muž</v>
          </cell>
          <cell r="G2552" t="str">
            <v>101111/1541</v>
          </cell>
          <cell r="H2552" t="str">
            <v>Česká republika</v>
          </cell>
          <cell r="I2552" t="str">
            <v>Myslivecká</v>
          </cell>
          <cell r="J2552">
            <v>903</v>
          </cell>
          <cell r="K2552" t="str">
            <v>Brno - Tuřany</v>
          </cell>
          <cell r="L2552">
            <v>62000</v>
          </cell>
          <cell r="M2552" t="str">
            <v>Jihomoravský kraj</v>
          </cell>
          <cell r="O2552" t="str">
            <v>filip.kusala@czechsnowboarding.cz</v>
          </cell>
          <cell r="P2552">
            <v>40493</v>
          </cell>
          <cell r="Q2552">
            <v>14723795</v>
          </cell>
          <cell r="R2552" t="str">
            <v>Český snowboarding z.s.</v>
          </cell>
          <cell r="S2552" t="str">
            <v>Hlavní město Praha</v>
          </cell>
          <cell r="T2552" t="str">
            <v>SB</v>
          </cell>
        </row>
        <row r="2553">
          <cell r="D2553" t="str">
            <v>Jakub</v>
          </cell>
          <cell r="E2553" t="str">
            <v>Kůstka</v>
          </cell>
          <cell r="F2553" t="str">
            <v>Muž</v>
          </cell>
          <cell r="G2553" t="str">
            <v>851025/0078</v>
          </cell>
          <cell r="H2553" t="str">
            <v>Česká republika</v>
          </cell>
          <cell r="I2553" t="str">
            <v>Turkmenská</v>
          </cell>
          <cell r="J2553">
            <v>1420</v>
          </cell>
          <cell r="K2553" t="str">
            <v>Praha - Vršovice</v>
          </cell>
          <cell r="L2553">
            <v>10100</v>
          </cell>
          <cell r="M2553" t="str">
            <v>Hlavní město Praha</v>
          </cell>
          <cell r="O2553" t="str">
            <v>kustka@ceskysnowboarding.cz</v>
          </cell>
          <cell r="P2553">
            <v>31345</v>
          </cell>
          <cell r="Q2553">
            <v>10728308</v>
          </cell>
          <cell r="R2553" t="str">
            <v>Český snowboarding z.s.</v>
          </cell>
          <cell r="S2553" t="str">
            <v>Hlavní město Praha</v>
          </cell>
          <cell r="T2553" t="str">
            <v>SB</v>
          </cell>
        </row>
        <row r="2554">
          <cell r="D2554" t="str">
            <v>Elizabet</v>
          </cell>
          <cell r="E2554" t="str">
            <v>Kut</v>
          </cell>
          <cell r="F2554" t="str">
            <v>Žena</v>
          </cell>
          <cell r="H2554" t="str">
            <v>Ukrajina</v>
          </cell>
          <cell r="I2554" t="str">
            <v>Vítězná</v>
          </cell>
          <cell r="J2554">
            <v>759</v>
          </cell>
          <cell r="K2554" t="str">
            <v>Karlovy Vary</v>
          </cell>
          <cell r="L2554">
            <v>36001</v>
          </cell>
          <cell r="M2554" t="str">
            <v>Karlovarský kraj</v>
          </cell>
          <cell r="N2554" t="str">
            <v>4,20722E+11</v>
          </cell>
          <cell r="O2554" t="str">
            <v>pavlovka53@gmail.com</v>
          </cell>
          <cell r="P2554">
            <v>41865</v>
          </cell>
          <cell r="Q2554">
            <v>13815635</v>
          </cell>
          <cell r="R2554" t="str">
            <v>SnowKidz z.s.</v>
          </cell>
          <cell r="S2554" t="str">
            <v>Hlavní město Praha</v>
          </cell>
          <cell r="T2554" t="str">
            <v>SB</v>
          </cell>
        </row>
        <row r="2555">
          <cell r="D2555" t="str">
            <v>Antonín</v>
          </cell>
          <cell r="E2555" t="str">
            <v>Kutálek</v>
          </cell>
          <cell r="F2555" t="str">
            <v>Muž</v>
          </cell>
          <cell r="G2555" t="str">
            <v>080417/8089</v>
          </cell>
          <cell r="H2555" t="str">
            <v>Česká republika</v>
          </cell>
          <cell r="I2555" t="str">
            <v>Popelákova</v>
          </cell>
          <cell r="J2555">
            <v>2303</v>
          </cell>
          <cell r="K2555" t="str">
            <v>Brno - Líšeň</v>
          </cell>
          <cell r="L2555">
            <v>62800</v>
          </cell>
          <cell r="M2555" t="str">
            <v>Jihomoravský kraj</v>
          </cell>
          <cell r="N2555" t="str">
            <v>4,20778E+11</v>
          </cell>
          <cell r="O2555" t="str">
            <v>antonik.kutalek@czechsnowboarding.cz</v>
          </cell>
          <cell r="P2555">
            <v>39555</v>
          </cell>
          <cell r="Q2555">
            <v>14709550</v>
          </cell>
          <cell r="R2555" t="str">
            <v>Český snowboarding z.s.</v>
          </cell>
          <cell r="S2555" t="str">
            <v>Hlavní město Praha</v>
          </cell>
          <cell r="T2555" t="str">
            <v>SB</v>
          </cell>
        </row>
        <row r="2556">
          <cell r="D2556" t="str">
            <v>Pavla</v>
          </cell>
          <cell r="E2556" t="str">
            <v>Kutálková</v>
          </cell>
          <cell r="F2556" t="str">
            <v>Žena</v>
          </cell>
          <cell r="G2556" t="str">
            <v>065515/8064</v>
          </cell>
          <cell r="H2556" t="str">
            <v>Česká republika</v>
          </cell>
          <cell r="I2556" t="str">
            <v>Popelákova</v>
          </cell>
          <cell r="J2556">
            <v>2303</v>
          </cell>
          <cell r="K2556" t="str">
            <v>Brno - Líšeň</v>
          </cell>
          <cell r="L2556">
            <v>62800</v>
          </cell>
          <cell r="M2556" t="str">
            <v>Jihomoravský kraj</v>
          </cell>
          <cell r="O2556" t="str">
            <v>pavla.kutalkova@czechsnowboarding.cz</v>
          </cell>
          <cell r="P2556">
            <v>38852</v>
          </cell>
          <cell r="Q2556">
            <v>14705106</v>
          </cell>
          <cell r="R2556" t="str">
            <v>Český snowboarding z.s.</v>
          </cell>
          <cell r="S2556" t="str">
            <v>Hlavní město Praha</v>
          </cell>
          <cell r="T2556" t="str">
            <v>SB</v>
          </cell>
        </row>
        <row r="2557">
          <cell r="D2557" t="str">
            <v>Matyáš</v>
          </cell>
          <cell r="E2557" t="str">
            <v>Kutheil</v>
          </cell>
          <cell r="F2557" t="str">
            <v>Muž</v>
          </cell>
          <cell r="G2557" t="str">
            <v>041031/5213</v>
          </cell>
          <cell r="H2557" t="str">
            <v>Česká republika</v>
          </cell>
          <cell r="I2557" t="str">
            <v>Smetanova</v>
          </cell>
          <cell r="J2557">
            <v>382</v>
          </cell>
          <cell r="K2557" t="str">
            <v>Vimperk II</v>
          </cell>
          <cell r="L2557">
            <v>38501</v>
          </cell>
          <cell r="M2557" t="str">
            <v>Jihočeský kraj</v>
          </cell>
          <cell r="N2557" t="str">
            <v>4,20702E+11</v>
          </cell>
          <cell r="O2557" t="str">
            <v>bohumilkutheil@seznam.cz</v>
          </cell>
          <cell r="P2557">
            <v>38291</v>
          </cell>
          <cell r="Q2557">
            <v>13753088</v>
          </cell>
          <cell r="R2557" t="str">
            <v>Neregistrovaní</v>
          </cell>
          <cell r="S2557" t="str">
            <v>Jihočeský kraj</v>
          </cell>
          <cell r="T2557" t="str">
            <v>SB</v>
          </cell>
        </row>
        <row r="2558">
          <cell r="D2558" t="str">
            <v>Jiří</v>
          </cell>
          <cell r="E2558" t="str">
            <v>Kutil</v>
          </cell>
          <cell r="F2558" t="str">
            <v>Muž</v>
          </cell>
          <cell r="G2558" t="str">
            <v>781225/3900</v>
          </cell>
          <cell r="H2558" t="str">
            <v>Česká republika</v>
          </cell>
          <cell r="I2558" t="str">
            <v>Cejl</v>
          </cell>
          <cell r="J2558">
            <v>532</v>
          </cell>
          <cell r="K2558" t="str">
            <v>Brno - Zábrdovice</v>
          </cell>
          <cell r="L2558">
            <v>60200</v>
          </cell>
          <cell r="M2558" t="str">
            <v>Jihomoravský kraj</v>
          </cell>
          <cell r="O2558" t="str">
            <v>jiri.kutil@centrum.cz</v>
          </cell>
          <cell r="P2558">
            <v>28849</v>
          </cell>
          <cell r="Q2558">
            <v>13392067</v>
          </cell>
          <cell r="R2558" t="str">
            <v>Český snowboarding z.s.</v>
          </cell>
          <cell r="S2558" t="str">
            <v>Hlavní město Praha</v>
          </cell>
          <cell r="T2558" t="str">
            <v>SB</v>
          </cell>
        </row>
        <row r="2559">
          <cell r="D2559" t="str">
            <v>Lukas</v>
          </cell>
          <cell r="E2559" t="str">
            <v>Kutilek</v>
          </cell>
          <cell r="F2559" t="str">
            <v>Muž</v>
          </cell>
          <cell r="G2559" t="str">
            <v>900913/1846</v>
          </cell>
          <cell r="H2559" t="str">
            <v>Česká republika</v>
          </cell>
          <cell r="I2559" t="str">
            <v>Rozmarná</v>
          </cell>
          <cell r="J2559">
            <v>88</v>
          </cell>
          <cell r="K2559" t="str">
            <v>Dolní Břežany - Lhota</v>
          </cell>
          <cell r="L2559">
            <v>25241</v>
          </cell>
          <cell r="M2559" t="str">
            <v>Středočeský kraj</v>
          </cell>
          <cell r="N2559" t="str">
            <v>4,20724E+11</v>
          </cell>
          <cell r="O2559" t="str">
            <v>kutilek@ceskysnowboarding.cz</v>
          </cell>
          <cell r="P2559">
            <v>33129</v>
          </cell>
          <cell r="Q2559">
            <v>10609884</v>
          </cell>
          <cell r="R2559" t="str">
            <v>Český snowboarding z.s.</v>
          </cell>
          <cell r="S2559" t="str">
            <v>Hlavní město Praha</v>
          </cell>
          <cell r="T2559" t="str">
            <v>SB</v>
          </cell>
        </row>
        <row r="2560">
          <cell r="D2560" t="str">
            <v>Michal</v>
          </cell>
          <cell r="E2560" t="str">
            <v>Kutílek</v>
          </cell>
          <cell r="F2560" t="str">
            <v>Muž</v>
          </cell>
          <cell r="G2560" t="str">
            <v>671009/1509</v>
          </cell>
          <cell r="H2560" t="str">
            <v>Česká republika</v>
          </cell>
          <cell r="I2560" t="str">
            <v>Manovského</v>
          </cell>
          <cell r="K2560" t="str">
            <v>Praha 6 (Česká republika)</v>
          </cell>
          <cell r="L2560">
            <v>16000</v>
          </cell>
          <cell r="O2560" t="str">
            <v>kutilek@ceskysnowboarding.cz</v>
          </cell>
          <cell r="P2560">
            <v>24754</v>
          </cell>
          <cell r="Q2560">
            <v>13058631</v>
          </cell>
          <cell r="R2560" t="str">
            <v>Český snowboarding z.s.</v>
          </cell>
          <cell r="S2560" t="str">
            <v>Hlavní město Praha</v>
          </cell>
          <cell r="T2560" t="str">
            <v>SB</v>
          </cell>
        </row>
        <row r="2561">
          <cell r="D2561" t="str">
            <v>Alena</v>
          </cell>
          <cell r="E2561" t="str">
            <v>Kutínová</v>
          </cell>
          <cell r="F2561" t="str">
            <v>Žena</v>
          </cell>
          <cell r="G2561" t="str">
            <v>695516/0047</v>
          </cell>
          <cell r="H2561" t="str">
            <v>Česká republika</v>
          </cell>
          <cell r="I2561" t="str">
            <v>Na Krocínce</v>
          </cell>
          <cell r="J2561">
            <v>446</v>
          </cell>
          <cell r="K2561" t="str">
            <v>Praha - Vysočany</v>
          </cell>
          <cell r="L2561">
            <v>19000</v>
          </cell>
          <cell r="M2561" t="str">
            <v>Hlavní město Praha</v>
          </cell>
          <cell r="O2561" t="str">
            <v>alenakutinova@SEZNAM.CZ</v>
          </cell>
          <cell r="P2561">
            <v>25339</v>
          </cell>
          <cell r="Q2561">
            <v>12923740</v>
          </cell>
          <cell r="R2561" t="str">
            <v>Český snowboarding z.s.</v>
          </cell>
          <cell r="S2561" t="str">
            <v>Hlavní město Praha</v>
          </cell>
          <cell r="T2561" t="str">
            <v>SB</v>
          </cell>
        </row>
        <row r="2562">
          <cell r="D2562" t="str">
            <v>Michal</v>
          </cell>
          <cell r="E2562" t="str">
            <v>Kužel</v>
          </cell>
          <cell r="F2562" t="str">
            <v>Muž</v>
          </cell>
          <cell r="G2562" t="str">
            <v>811022/0261</v>
          </cell>
          <cell r="H2562" t="str">
            <v>Česká republika</v>
          </cell>
          <cell r="I2562" t="str">
            <v>Pražská</v>
          </cell>
          <cell r="K2562" t="str">
            <v>Mělník (Česká republika)</v>
          </cell>
          <cell r="L2562">
            <v>75301</v>
          </cell>
          <cell r="O2562" t="str">
            <v>michalk@sportclubfun.com</v>
          </cell>
          <cell r="P2562">
            <v>29881</v>
          </cell>
          <cell r="Q2562">
            <v>11431152</v>
          </cell>
          <cell r="R2562" t="str">
            <v>Sport Club Fun, z.s.</v>
          </cell>
          <cell r="S2562" t="str">
            <v>Hlavní město Praha</v>
          </cell>
          <cell r="T2562" t="str">
            <v>SB</v>
          </cell>
        </row>
        <row r="2563">
          <cell r="D2563" t="str">
            <v>Eva</v>
          </cell>
          <cell r="E2563" t="str">
            <v>Kuželová</v>
          </cell>
          <cell r="F2563" t="str">
            <v>Žena</v>
          </cell>
          <cell r="G2563" t="str">
            <v>896209/3448</v>
          </cell>
          <cell r="H2563" t="str">
            <v>Česká republika</v>
          </cell>
          <cell r="I2563" t="str">
            <v>Pražská</v>
          </cell>
          <cell r="K2563" t="str">
            <v>Mělník (Česká republika)</v>
          </cell>
          <cell r="L2563">
            <v>54301</v>
          </cell>
          <cell r="O2563" t="str">
            <v>eva@sportclubfun.com</v>
          </cell>
          <cell r="P2563">
            <v>32851</v>
          </cell>
          <cell r="Q2563">
            <v>11432465</v>
          </cell>
          <cell r="R2563" t="str">
            <v>Sport Club Fun, z.s.</v>
          </cell>
          <cell r="S2563" t="str">
            <v>Hlavní město Praha</v>
          </cell>
          <cell r="T2563" t="str">
            <v>SB</v>
          </cell>
        </row>
        <row r="2564">
          <cell r="D2564" t="str">
            <v>Pavla</v>
          </cell>
          <cell r="E2564" t="str">
            <v>Kuželová</v>
          </cell>
          <cell r="F2564" t="str">
            <v>Žena</v>
          </cell>
          <cell r="G2564" t="str">
            <v>655728/0840</v>
          </cell>
          <cell r="H2564" t="str">
            <v>Česká republika</v>
          </cell>
          <cell r="I2564" t="str">
            <v>Kumburský Újezd</v>
          </cell>
          <cell r="J2564">
            <v>25</v>
          </cell>
          <cell r="K2564" t="str">
            <v>Nová Paka - Kumburský Újezd</v>
          </cell>
          <cell r="L2564">
            <v>50901</v>
          </cell>
          <cell r="M2564" t="str">
            <v>Královéhradecký kraj</v>
          </cell>
          <cell r="O2564" t="str">
            <v>pavlakuzelova@ceskysnowboarding.cz</v>
          </cell>
          <cell r="P2564">
            <v>23951</v>
          </cell>
          <cell r="Q2564">
            <v>13007505</v>
          </cell>
          <cell r="R2564" t="str">
            <v>Český snowboarding z.s.</v>
          </cell>
          <cell r="S2564" t="str">
            <v>Hlavní město Praha</v>
          </cell>
          <cell r="T2564" t="str">
            <v>SB</v>
          </cell>
        </row>
        <row r="2565">
          <cell r="D2565" t="str">
            <v>Adéla</v>
          </cell>
          <cell r="E2565" t="str">
            <v>Kužílková</v>
          </cell>
          <cell r="F2565" t="str">
            <v>Žena</v>
          </cell>
          <cell r="G2565" t="str">
            <v>096120/7445</v>
          </cell>
          <cell r="H2565" t="str">
            <v>Česká republika</v>
          </cell>
          <cell r="I2565" t="str">
            <v>Pod Svahy</v>
          </cell>
          <cell r="J2565">
            <v>993</v>
          </cell>
          <cell r="K2565" t="str">
            <v>Uherské Hradiště</v>
          </cell>
          <cell r="L2565">
            <v>68601</v>
          </cell>
          <cell r="M2565" t="str">
            <v>Zlínský kraj</v>
          </cell>
          <cell r="O2565" t="str">
            <v>kuzilkova.adela@czechsnowboarding</v>
          </cell>
          <cell r="P2565">
            <v>40137</v>
          </cell>
          <cell r="Q2565">
            <v>14629425</v>
          </cell>
          <cell r="R2565" t="str">
            <v>Český snowboarding z.s.</v>
          </cell>
          <cell r="S2565" t="str">
            <v>Hlavní město Praha</v>
          </cell>
          <cell r="T2565" t="str">
            <v>SB</v>
          </cell>
        </row>
        <row r="2566">
          <cell r="C2566">
            <v>889147</v>
          </cell>
          <cell r="D2566" t="str">
            <v>Karolína</v>
          </cell>
          <cell r="E2566" t="str">
            <v>Kužílková</v>
          </cell>
          <cell r="F2566" t="str">
            <v>Žena</v>
          </cell>
          <cell r="G2566" t="str">
            <v>055105/7419</v>
          </cell>
          <cell r="H2566" t="str">
            <v>Česká republika</v>
          </cell>
          <cell r="I2566" t="str">
            <v>Pod Svahy</v>
          </cell>
          <cell r="J2566">
            <v>993</v>
          </cell>
          <cell r="K2566" t="str">
            <v>Uherské Hradiště</v>
          </cell>
          <cell r="L2566">
            <v>68601</v>
          </cell>
          <cell r="M2566" t="str">
            <v>Zlínský kraj</v>
          </cell>
          <cell r="O2566" t="str">
            <v>kuzilkova.karolina@czechsnowboarding</v>
          </cell>
          <cell r="P2566">
            <v>38357</v>
          </cell>
          <cell r="Q2566">
            <v>14629526</v>
          </cell>
          <cell r="R2566" t="str">
            <v>Český snowboarding z.s.</v>
          </cell>
          <cell r="S2566" t="str">
            <v>Hlavní město Praha</v>
          </cell>
          <cell r="T2566" t="str">
            <v>SB</v>
          </cell>
        </row>
        <row r="2567">
          <cell r="D2567" t="str">
            <v>Ondřej</v>
          </cell>
          <cell r="E2567" t="str">
            <v>Kvapil</v>
          </cell>
          <cell r="F2567" t="str">
            <v>Muž</v>
          </cell>
          <cell r="G2567" t="str">
            <v>880901/2575</v>
          </cell>
          <cell r="H2567" t="str">
            <v>Česká republika</v>
          </cell>
          <cell r="I2567" t="str">
            <v>Mírová</v>
          </cell>
          <cell r="J2567">
            <v>57</v>
          </cell>
          <cell r="K2567" t="str">
            <v>Říčany - Pacov</v>
          </cell>
          <cell r="L2567">
            <v>25101</v>
          </cell>
          <cell r="M2567" t="str">
            <v>Středočeský kraj</v>
          </cell>
          <cell r="N2567" t="str">
            <v>4,20776E+11</v>
          </cell>
          <cell r="O2567" t="str">
            <v>kvapil@ceskysnowboarding.cz</v>
          </cell>
          <cell r="P2567">
            <v>32387</v>
          </cell>
          <cell r="Q2567">
            <v>10595639</v>
          </cell>
          <cell r="R2567" t="str">
            <v>Český snowboarding z.s.</v>
          </cell>
          <cell r="S2567" t="str">
            <v>Hlavní město Praha</v>
          </cell>
          <cell r="T2567" t="str">
            <v>SB</v>
          </cell>
        </row>
        <row r="2568">
          <cell r="C2568">
            <v>776125</v>
          </cell>
          <cell r="D2568" t="str">
            <v>Jakub</v>
          </cell>
          <cell r="E2568" t="str">
            <v>Kvasnička</v>
          </cell>
          <cell r="F2568" t="str">
            <v>Muž</v>
          </cell>
          <cell r="G2568" t="str">
            <v>110331/1715</v>
          </cell>
          <cell r="H2568" t="str">
            <v>Česká republika</v>
          </cell>
          <cell r="I2568" t="str">
            <v>Svážná</v>
          </cell>
          <cell r="J2568">
            <v>394</v>
          </cell>
          <cell r="K2568" t="str">
            <v>Brno - Nový Lískovec</v>
          </cell>
          <cell r="L2568">
            <v>63400</v>
          </cell>
          <cell r="M2568" t="str">
            <v>Jihomoravský kraj</v>
          </cell>
          <cell r="O2568" t="str">
            <v>kvasnicka.jakub@czechsnowboarding.cz</v>
          </cell>
          <cell r="P2568">
            <v>40633</v>
          </cell>
          <cell r="Q2568">
            <v>14613055</v>
          </cell>
          <cell r="R2568" t="str">
            <v>Český snowboarding z.s.</v>
          </cell>
          <cell r="S2568" t="str">
            <v>Hlavní město Praha</v>
          </cell>
          <cell r="T2568" t="str">
            <v>SB</v>
          </cell>
        </row>
        <row r="2569">
          <cell r="D2569" t="str">
            <v>Karel</v>
          </cell>
          <cell r="E2569" t="str">
            <v>Kvita</v>
          </cell>
          <cell r="F2569" t="str">
            <v>Muž</v>
          </cell>
          <cell r="G2569" t="str">
            <v>080126/8094</v>
          </cell>
          <cell r="H2569" t="str">
            <v>Česká republika</v>
          </cell>
          <cell r="I2569" t="str">
            <v>Hejrovského</v>
          </cell>
          <cell r="K2569" t="str">
            <v>Brno (Česká republika)</v>
          </cell>
          <cell r="L2569">
            <v>63500</v>
          </cell>
          <cell r="O2569" t="str">
            <v>iva.kvitova@seznam.cz</v>
          </cell>
          <cell r="P2569">
            <v>39473</v>
          </cell>
          <cell r="Q2569">
            <v>14606789</v>
          </cell>
          <cell r="R2569" t="str">
            <v>Český snowboarding z.s.</v>
          </cell>
          <cell r="S2569" t="str">
            <v>Hlavní město Praha</v>
          </cell>
          <cell r="T2569" t="str">
            <v>SB</v>
          </cell>
        </row>
        <row r="2570">
          <cell r="D2570" t="str">
            <v>Adéla</v>
          </cell>
          <cell r="E2570" t="str">
            <v>Kýčková</v>
          </cell>
          <cell r="F2570" t="str">
            <v>Žena</v>
          </cell>
          <cell r="G2570" t="str">
            <v>025812/0159</v>
          </cell>
          <cell r="H2570" t="str">
            <v>Česká republika</v>
          </cell>
          <cell r="I2570" t="str">
            <v>Křivá</v>
          </cell>
          <cell r="J2570">
            <v>2627</v>
          </cell>
          <cell r="K2570" t="str">
            <v>Praha - Žižkov</v>
          </cell>
          <cell r="L2570">
            <v>13000</v>
          </cell>
          <cell r="M2570" t="str">
            <v>Hlavní město Praha</v>
          </cell>
          <cell r="N2570" t="str">
            <v>4,20608E+11</v>
          </cell>
          <cell r="O2570" t="str">
            <v>p.kycek@seznam.cz</v>
          </cell>
          <cell r="P2570">
            <v>37480</v>
          </cell>
          <cell r="Q2570">
            <v>11838855</v>
          </cell>
          <cell r="R2570" t="str">
            <v>Sportovní klub 2.P.S.K., spolek</v>
          </cell>
          <cell r="S2570" t="str">
            <v>Hlavní město Praha</v>
          </cell>
          <cell r="T2570" t="str">
            <v>SB</v>
          </cell>
        </row>
        <row r="2571">
          <cell r="D2571" t="str">
            <v>Petr</v>
          </cell>
          <cell r="E2571" t="str">
            <v>Kykal</v>
          </cell>
          <cell r="F2571" t="str">
            <v>Muž</v>
          </cell>
          <cell r="G2571" t="str">
            <v>850804/3830</v>
          </cell>
          <cell r="H2571" t="str">
            <v>Česká republika</v>
          </cell>
          <cell r="I2571" t="str">
            <v>U bazénu</v>
          </cell>
          <cell r="J2571">
            <v>404</v>
          </cell>
          <cell r="K2571" t="str">
            <v>Praha - Písnice</v>
          </cell>
          <cell r="L2571">
            <v>14200</v>
          </cell>
          <cell r="M2571" t="str">
            <v>Hlavní město Praha</v>
          </cell>
          <cell r="O2571" t="str">
            <v>kytal@ceskysnowboarding.cz</v>
          </cell>
          <cell r="P2571">
            <v>31263</v>
          </cell>
          <cell r="Q2571">
            <v>10730833</v>
          </cell>
          <cell r="R2571" t="str">
            <v>Český snowboarding z.s.</v>
          </cell>
          <cell r="S2571" t="str">
            <v>Hlavní město Praha</v>
          </cell>
          <cell r="T2571" t="str">
            <v>SB</v>
          </cell>
        </row>
        <row r="2572">
          <cell r="D2572" t="str">
            <v>Ondřej</v>
          </cell>
          <cell r="E2572" t="str">
            <v>Kynčl</v>
          </cell>
          <cell r="F2572" t="str">
            <v>Muž</v>
          </cell>
          <cell r="G2572" t="str">
            <v>820603/3066</v>
          </cell>
          <cell r="H2572" t="str">
            <v>Česká republika</v>
          </cell>
          <cell r="I2572" t="str">
            <v>Sokolovská</v>
          </cell>
          <cell r="J2572">
            <v>1292</v>
          </cell>
          <cell r="K2572" t="str">
            <v>Hradec Králové - Pražské Předměstí</v>
          </cell>
          <cell r="L2572">
            <v>50002</v>
          </cell>
          <cell r="M2572" t="str">
            <v>Královéhradecký kraj</v>
          </cell>
          <cell r="O2572" t="str">
            <v>kyncl@ceskysnowboarding.cz</v>
          </cell>
          <cell r="P2572">
            <v>30105</v>
          </cell>
          <cell r="Q2572">
            <v>10866128</v>
          </cell>
          <cell r="R2572" t="str">
            <v>Český snowboarding z.s.</v>
          </cell>
          <cell r="S2572" t="str">
            <v>Hlavní město Praha</v>
          </cell>
          <cell r="T2572" t="str">
            <v>SB</v>
          </cell>
        </row>
        <row r="2573">
          <cell r="D2573" t="str">
            <v>Jakub</v>
          </cell>
          <cell r="E2573" t="str">
            <v>Kynych</v>
          </cell>
          <cell r="F2573" t="str">
            <v>Muž</v>
          </cell>
          <cell r="G2573" t="str">
            <v>770503/0289</v>
          </cell>
          <cell r="H2573" t="str">
            <v>Česká republika</v>
          </cell>
          <cell r="I2573" t="str">
            <v>Novodvorská</v>
          </cell>
          <cell r="J2573">
            <v>414</v>
          </cell>
          <cell r="K2573" t="str">
            <v>Praha - Lhotka</v>
          </cell>
          <cell r="L2573">
            <v>14200</v>
          </cell>
          <cell r="M2573" t="str">
            <v>Hlavní město Praha</v>
          </cell>
          <cell r="O2573" t="str">
            <v>jakubkynych@ceskysnowboarding.cz</v>
          </cell>
          <cell r="P2573">
            <v>28248</v>
          </cell>
          <cell r="Q2573">
            <v>12979011</v>
          </cell>
          <cell r="R2573" t="str">
            <v>Český snowboarding z.s.</v>
          </cell>
          <cell r="S2573" t="str">
            <v>Hlavní město Praha</v>
          </cell>
          <cell r="T2573" t="str">
            <v>SB</v>
          </cell>
        </row>
        <row r="2574">
          <cell r="D2574" t="str">
            <v>Nikola</v>
          </cell>
          <cell r="E2574" t="str">
            <v>Kyselá</v>
          </cell>
          <cell r="F2574" t="str">
            <v>Žena</v>
          </cell>
          <cell r="G2574" t="str">
            <v>085813/7599</v>
          </cell>
          <cell r="H2574" t="str">
            <v>Česká republika</v>
          </cell>
          <cell r="I2574" t="str">
            <v>Hluboké Mašůvky</v>
          </cell>
          <cell r="J2574">
            <v>340</v>
          </cell>
          <cell r="K2574" t="str">
            <v>Hluboké Mašůvky</v>
          </cell>
          <cell r="L2574">
            <v>67152</v>
          </cell>
          <cell r="M2574" t="str">
            <v>Jihomoravský kraj</v>
          </cell>
          <cell r="O2574" t="str">
            <v>kysela.nikola@czechsnowboarding.cz</v>
          </cell>
          <cell r="P2574">
            <v>39673</v>
          </cell>
          <cell r="Q2574">
            <v>14620331</v>
          </cell>
          <cell r="R2574" t="str">
            <v>Český snowboarding z.s.</v>
          </cell>
          <cell r="S2574" t="str">
            <v>Hlavní město Praha</v>
          </cell>
          <cell r="T2574" t="str">
            <v>SB</v>
          </cell>
        </row>
        <row r="2575">
          <cell r="D2575" t="str">
            <v>Petr</v>
          </cell>
          <cell r="E2575" t="str">
            <v>Kyselka</v>
          </cell>
          <cell r="F2575" t="str">
            <v>Muž</v>
          </cell>
          <cell r="G2575" t="str">
            <v>140623/0683</v>
          </cell>
          <cell r="H2575" t="str">
            <v>Česká republika</v>
          </cell>
          <cell r="I2575" t="str">
            <v>SNP</v>
          </cell>
          <cell r="J2575">
            <v>466</v>
          </cell>
          <cell r="K2575" t="str">
            <v>Vimperk II</v>
          </cell>
          <cell r="L2575">
            <v>38501</v>
          </cell>
          <cell r="M2575" t="str">
            <v>Jihočeský kraj</v>
          </cell>
          <cell r="N2575" t="str">
            <v>4,20725E+11</v>
          </cell>
          <cell r="O2575" t="str">
            <v>petr.kyselka@gmail.com</v>
          </cell>
          <cell r="P2575">
            <v>41813</v>
          </cell>
          <cell r="Q2575">
            <v>16069065</v>
          </cell>
          <cell r="R2575" t="str">
            <v>SK SNOWRIDERS VIMPERK  z.s.</v>
          </cell>
          <cell r="S2575" t="str">
            <v>Jihočeský kraj</v>
          </cell>
          <cell r="T2575" t="str">
            <v>SB</v>
          </cell>
        </row>
        <row r="2576">
          <cell r="D2576" t="str">
            <v>Martin</v>
          </cell>
          <cell r="E2576" t="str">
            <v>Kysilka</v>
          </cell>
          <cell r="F2576" t="str">
            <v>Muž</v>
          </cell>
          <cell r="G2576" t="str">
            <v>801213/6176</v>
          </cell>
          <cell r="H2576" t="str">
            <v>Česká republika</v>
          </cell>
          <cell r="I2576" t="str">
            <v>Třebovská</v>
          </cell>
          <cell r="J2576">
            <v>411</v>
          </cell>
          <cell r="K2576" t="str">
            <v>Ústí nad Orlicí - Hylváty</v>
          </cell>
          <cell r="L2576">
            <v>56203</v>
          </cell>
          <cell r="M2576" t="str">
            <v>Pardubický kraj</v>
          </cell>
          <cell r="O2576" t="str">
            <v>kysilka@ceskysnowboarding.cz</v>
          </cell>
          <cell r="P2576">
            <v>29568</v>
          </cell>
          <cell r="Q2576">
            <v>10863704</v>
          </cell>
          <cell r="R2576" t="str">
            <v>Český snowboarding z.s.</v>
          </cell>
          <cell r="S2576" t="str">
            <v>Hlavní město Praha</v>
          </cell>
          <cell r="T2576" t="str">
            <v>SB</v>
          </cell>
        </row>
        <row r="2577">
          <cell r="D2577" t="str">
            <v>Radim</v>
          </cell>
          <cell r="E2577" t="str">
            <v>Lacina</v>
          </cell>
          <cell r="F2577" t="str">
            <v>Muž</v>
          </cell>
          <cell r="G2577" t="str">
            <v>910716/5672</v>
          </cell>
          <cell r="H2577" t="str">
            <v>Česká republika</v>
          </cell>
          <cell r="I2577" t="str">
            <v>Libhošť</v>
          </cell>
          <cell r="K2577" t="str">
            <v>Nový Jičín 6 (Česká republika)</v>
          </cell>
          <cell r="L2577" t="str">
            <v>742 57</v>
          </cell>
          <cell r="O2577" t="str">
            <v>lacina@ceskysnowboarding.cz</v>
          </cell>
          <cell r="P2577">
            <v>33435</v>
          </cell>
          <cell r="Q2577">
            <v>10893511</v>
          </cell>
          <cell r="R2577" t="str">
            <v>Český snowboarding z.s.</v>
          </cell>
          <cell r="S2577" t="str">
            <v>Hlavní město Praha</v>
          </cell>
          <cell r="T2577" t="str">
            <v>SB</v>
          </cell>
        </row>
        <row r="2578">
          <cell r="D2578" t="str">
            <v>Veronika</v>
          </cell>
          <cell r="E2578" t="str">
            <v>Lacinová</v>
          </cell>
          <cell r="F2578" t="str">
            <v>Žena</v>
          </cell>
          <cell r="G2578" t="str">
            <v>825408/7182</v>
          </cell>
          <cell r="H2578" t="str">
            <v>Česká republika</v>
          </cell>
          <cell r="I2578" t="str">
            <v>Okrouhlická</v>
          </cell>
          <cell r="J2578">
            <v>280</v>
          </cell>
          <cell r="K2578" t="str">
            <v>Praha - Kobylisy</v>
          </cell>
          <cell r="L2578">
            <v>18200</v>
          </cell>
          <cell r="M2578" t="str">
            <v>Hlavní město Praha</v>
          </cell>
          <cell r="O2578" t="str">
            <v>lacinova@ceskysnowboarding.cz</v>
          </cell>
          <cell r="P2578">
            <v>30049</v>
          </cell>
          <cell r="Q2578">
            <v>10867138</v>
          </cell>
          <cell r="R2578" t="str">
            <v>Český snowboarding z.s.</v>
          </cell>
          <cell r="S2578" t="str">
            <v>Hlavní město Praha</v>
          </cell>
          <cell r="T2578" t="str">
            <v>SB</v>
          </cell>
        </row>
        <row r="2579">
          <cell r="D2579" t="str">
            <v>Filip</v>
          </cell>
          <cell r="E2579" t="str">
            <v>Lahner</v>
          </cell>
          <cell r="F2579" t="str">
            <v>Muž</v>
          </cell>
          <cell r="G2579" t="str">
            <v>760905/5311</v>
          </cell>
          <cell r="H2579" t="str">
            <v>Česká republika</v>
          </cell>
          <cell r="I2579" t="str">
            <v>Bieplova</v>
          </cell>
          <cell r="K2579" t="str">
            <v>Brno (Česká republika)</v>
          </cell>
          <cell r="L2579">
            <v>61300</v>
          </cell>
          <cell r="O2579" t="str">
            <v>lahner.Filip@czechsnowboarding.cz</v>
          </cell>
          <cell r="P2579">
            <v>28008</v>
          </cell>
          <cell r="Q2579">
            <v>14612651</v>
          </cell>
          <cell r="R2579" t="str">
            <v>Český snowboarding z.s.</v>
          </cell>
          <cell r="S2579" t="str">
            <v>Hlavní město Praha</v>
          </cell>
          <cell r="T2579" t="str">
            <v>SB</v>
          </cell>
        </row>
        <row r="2580">
          <cell r="D2580" t="str">
            <v>Laura</v>
          </cell>
          <cell r="E2580" t="str">
            <v>Lachetová</v>
          </cell>
          <cell r="F2580" t="str">
            <v>Žena</v>
          </cell>
          <cell r="G2580" t="str">
            <v>125617/0058</v>
          </cell>
          <cell r="H2580" t="str">
            <v>Česká republika</v>
          </cell>
          <cell r="I2580" t="str">
            <v>Solomská</v>
          </cell>
          <cell r="K2580" t="str">
            <v>Přerov (Česká republika)</v>
          </cell>
          <cell r="L2580">
            <v>75002</v>
          </cell>
          <cell r="N2580" t="str">
            <v>4,20731E+11</v>
          </cell>
          <cell r="O2580" t="str">
            <v>ivana.lachetova@czechsnowboarding.cz</v>
          </cell>
          <cell r="P2580">
            <v>41077</v>
          </cell>
          <cell r="Q2580">
            <v>14688433</v>
          </cell>
          <cell r="R2580" t="str">
            <v>Český snowboarding z.s.</v>
          </cell>
          <cell r="S2580" t="str">
            <v>Hlavní město Praha</v>
          </cell>
          <cell r="T2580" t="str">
            <v>SB</v>
          </cell>
        </row>
        <row r="2581">
          <cell r="C2581">
            <v>888730</v>
          </cell>
          <cell r="D2581" t="str">
            <v>Anna</v>
          </cell>
          <cell r="E2581" t="str">
            <v>Lachmannová</v>
          </cell>
          <cell r="F2581" t="str">
            <v>Žena</v>
          </cell>
          <cell r="G2581" t="str">
            <v>125319/0213</v>
          </cell>
          <cell r="H2581" t="str">
            <v>Česká republika</v>
          </cell>
          <cell r="I2581" t="str">
            <v>U cukrovaru</v>
          </cell>
          <cell r="J2581">
            <v>613</v>
          </cell>
          <cell r="K2581" t="str">
            <v>Olomouc - Holice</v>
          </cell>
          <cell r="L2581">
            <v>77900</v>
          </cell>
          <cell r="M2581" t="str">
            <v>Olomoucký kraj</v>
          </cell>
          <cell r="N2581" t="str">
            <v>4,20604E+11</v>
          </cell>
          <cell r="O2581" t="str">
            <v>sylvalachmannova@seznam.cz</v>
          </cell>
          <cell r="P2581">
            <v>40987</v>
          </cell>
          <cell r="Q2581">
            <v>14061367</v>
          </cell>
          <cell r="R2581" t="str">
            <v>Ski racing Olomouc, spolek</v>
          </cell>
          <cell r="S2581" t="str">
            <v>Olomoucký kraj</v>
          </cell>
          <cell r="T2581" t="str">
            <v>SB</v>
          </cell>
        </row>
        <row r="2582">
          <cell r="D2582" t="str">
            <v>Anna</v>
          </cell>
          <cell r="E2582" t="str">
            <v>Lachová</v>
          </cell>
          <cell r="F2582" t="str">
            <v>Žena</v>
          </cell>
          <cell r="G2582" t="str">
            <v>095915/8013</v>
          </cell>
          <cell r="H2582" t="str">
            <v>Česká republika</v>
          </cell>
          <cell r="I2582" t="str">
            <v>Lipůvka</v>
          </cell>
          <cell r="J2582">
            <v>436</v>
          </cell>
          <cell r="K2582" t="str">
            <v>Lipůvka</v>
          </cell>
          <cell r="L2582">
            <v>67922</v>
          </cell>
          <cell r="M2582" t="str">
            <v>Jihomoravský kraj</v>
          </cell>
          <cell r="O2582" t="str">
            <v>lachova.anna@czechsnowboarding.cz</v>
          </cell>
          <cell r="P2582">
            <v>40071</v>
          </cell>
          <cell r="Q2582">
            <v>14617301</v>
          </cell>
          <cell r="R2582" t="str">
            <v>Český snowboarding z.s.</v>
          </cell>
          <cell r="S2582" t="str">
            <v>Hlavní město Praha</v>
          </cell>
          <cell r="T2582" t="str">
            <v>SB</v>
          </cell>
        </row>
        <row r="2583">
          <cell r="D2583" t="str">
            <v>Vendula</v>
          </cell>
          <cell r="E2583" t="str">
            <v>Lachová</v>
          </cell>
          <cell r="F2583" t="str">
            <v>Žena</v>
          </cell>
          <cell r="G2583" t="str">
            <v>055618/7973</v>
          </cell>
          <cell r="H2583" t="str">
            <v>Česká republika</v>
          </cell>
          <cell r="I2583" t="str">
            <v>Lipůvka</v>
          </cell>
          <cell r="J2583">
            <v>436</v>
          </cell>
          <cell r="K2583" t="str">
            <v>Lipůvka</v>
          </cell>
          <cell r="L2583">
            <v>67922</v>
          </cell>
          <cell r="M2583" t="str">
            <v>Jihomoravský kraj</v>
          </cell>
          <cell r="O2583" t="str">
            <v>lachova.vendula@czechsnowboarding.cz</v>
          </cell>
          <cell r="P2583">
            <v>38521</v>
          </cell>
          <cell r="Q2583">
            <v>14617200</v>
          </cell>
          <cell r="R2583" t="str">
            <v>Český snowboarding z.s.</v>
          </cell>
          <cell r="S2583" t="str">
            <v>Hlavní město Praha</v>
          </cell>
          <cell r="T2583" t="str">
            <v>SB</v>
          </cell>
        </row>
        <row r="2584">
          <cell r="D2584" t="str">
            <v>Dušan</v>
          </cell>
          <cell r="E2584" t="str">
            <v>Laibl</v>
          </cell>
          <cell r="F2584" t="str">
            <v>Muž</v>
          </cell>
          <cell r="G2584" t="str">
            <v>760728/2760</v>
          </cell>
          <cell r="H2584" t="str">
            <v>Česká republika</v>
          </cell>
          <cell r="I2584" t="str">
            <v>Jabloňová</v>
          </cell>
          <cell r="J2584">
            <v>2722</v>
          </cell>
          <cell r="K2584" t="str">
            <v>Žatec</v>
          </cell>
          <cell r="L2584">
            <v>43801</v>
          </cell>
          <cell r="M2584" t="str">
            <v>Ústecký kraj</v>
          </cell>
          <cell r="N2584" t="str">
            <v>4,20416E+11</v>
          </cell>
          <cell r="O2584" t="str">
            <v>agrat@agrat.cz</v>
          </cell>
          <cell r="P2584">
            <v>27969</v>
          </cell>
          <cell r="Q2584">
            <v>13506952</v>
          </cell>
          <cell r="R2584" t="str">
            <v>Neregistrovaní</v>
          </cell>
          <cell r="S2584" t="str">
            <v>Ústecký kraj</v>
          </cell>
          <cell r="T2584" t="str">
            <v>SB</v>
          </cell>
        </row>
        <row r="2585">
          <cell r="D2585" t="str">
            <v>Sebastien</v>
          </cell>
          <cell r="E2585" t="str">
            <v>Lakkis</v>
          </cell>
          <cell r="F2585" t="str">
            <v>Muž</v>
          </cell>
          <cell r="G2585" t="str">
            <v>121206/1224</v>
          </cell>
          <cell r="H2585" t="str">
            <v>Česká republika</v>
          </cell>
          <cell r="I2585" t="str">
            <v>Elišky Krásnohorské</v>
          </cell>
          <cell r="J2585">
            <v>280</v>
          </cell>
          <cell r="K2585" t="str">
            <v>Brno - Černovice</v>
          </cell>
          <cell r="L2585">
            <v>61800</v>
          </cell>
          <cell r="M2585" t="str">
            <v>Jihomoravský kraj</v>
          </cell>
          <cell r="O2585" t="str">
            <v>lakkis@czechsnowboarding.cz</v>
          </cell>
          <cell r="P2585">
            <v>41249</v>
          </cell>
          <cell r="Q2585">
            <v>14591837</v>
          </cell>
          <cell r="R2585" t="str">
            <v>SnowKidz z.s.</v>
          </cell>
          <cell r="S2585" t="str">
            <v>Hlavní město Praha</v>
          </cell>
          <cell r="T2585" t="str">
            <v>SB</v>
          </cell>
        </row>
        <row r="2586">
          <cell r="D2586" t="str">
            <v>Antonín</v>
          </cell>
          <cell r="E2586" t="str">
            <v>Lalák</v>
          </cell>
          <cell r="F2586" t="str">
            <v>Muž</v>
          </cell>
          <cell r="G2586" t="str">
            <v>021015/0017</v>
          </cell>
          <cell r="H2586" t="str">
            <v>Česká republika</v>
          </cell>
          <cell r="I2586" t="str">
            <v>Vykoukových</v>
          </cell>
          <cell r="J2586">
            <v>623</v>
          </cell>
          <cell r="K2586" t="str">
            <v>Praha - Radotín</v>
          </cell>
          <cell r="L2586">
            <v>15300</v>
          </cell>
          <cell r="M2586" t="str">
            <v>Hlavní město Praha</v>
          </cell>
          <cell r="N2586" t="str">
            <v>4,20603E+11</v>
          </cell>
          <cell r="O2586" t="str">
            <v>antonin@vllnna.cz</v>
          </cell>
          <cell r="P2586">
            <v>37544</v>
          </cell>
          <cell r="Q2586">
            <v>13403585</v>
          </cell>
          <cell r="R2586" t="str">
            <v>Neregistrovaní</v>
          </cell>
          <cell r="S2586" t="str">
            <v>Hlavní město Praha</v>
          </cell>
          <cell r="T2586" t="str">
            <v>SB</v>
          </cell>
        </row>
        <row r="2587">
          <cell r="D2587" t="str">
            <v>Tomáš</v>
          </cell>
          <cell r="E2587" t="str">
            <v>Lalák</v>
          </cell>
          <cell r="F2587" t="str">
            <v>Muž</v>
          </cell>
          <cell r="G2587" t="str">
            <v>760921/0499</v>
          </cell>
          <cell r="H2587" t="str">
            <v>Česká republika</v>
          </cell>
          <cell r="I2587" t="str">
            <v>Vykoukových</v>
          </cell>
          <cell r="J2587">
            <v>623</v>
          </cell>
          <cell r="K2587" t="str">
            <v>Praha - Radotín</v>
          </cell>
          <cell r="L2587">
            <v>15300</v>
          </cell>
          <cell r="M2587" t="str">
            <v>Hlavní město Praha</v>
          </cell>
          <cell r="N2587" t="str">
            <v>4,20603E+11</v>
          </cell>
          <cell r="O2587" t="str">
            <v>tomas@vllnna.cz</v>
          </cell>
          <cell r="P2587">
            <v>28024</v>
          </cell>
          <cell r="Q2587">
            <v>13403686</v>
          </cell>
          <cell r="R2587" t="str">
            <v>Neregistrovaní</v>
          </cell>
          <cell r="S2587" t="str">
            <v>Hlavní město Praha</v>
          </cell>
          <cell r="T2587" t="str">
            <v>SB</v>
          </cell>
        </row>
        <row r="2588">
          <cell r="D2588" t="str">
            <v>Anna</v>
          </cell>
          <cell r="E2588" t="str">
            <v>Lambertová</v>
          </cell>
          <cell r="F2588" t="str">
            <v>Žena</v>
          </cell>
          <cell r="G2588" t="str">
            <v>055118/3545</v>
          </cell>
          <cell r="H2588" t="str">
            <v>Česká republika</v>
          </cell>
          <cell r="I2588" t="str">
            <v>Katerinice</v>
          </cell>
          <cell r="K2588" t="str">
            <v>Ostrava (Česká republika)</v>
          </cell>
          <cell r="L2588">
            <v>70030</v>
          </cell>
          <cell r="N2588" t="str">
            <v>4,20724E+11</v>
          </cell>
          <cell r="O2588" t="str">
            <v>anna.lambertova@czechsnowboarding.cz</v>
          </cell>
          <cell r="P2588">
            <v>38370</v>
          </cell>
          <cell r="Q2588">
            <v>14708237</v>
          </cell>
          <cell r="R2588" t="str">
            <v>Český snowboarding z.s.</v>
          </cell>
          <cell r="S2588" t="str">
            <v>Hlavní město Praha</v>
          </cell>
          <cell r="T2588" t="str">
            <v>SB</v>
          </cell>
        </row>
        <row r="2589">
          <cell r="C2589">
            <v>774311</v>
          </cell>
          <cell r="D2589" t="str">
            <v>Ondřej</v>
          </cell>
          <cell r="E2589" t="str">
            <v>Landa</v>
          </cell>
          <cell r="F2589" t="str">
            <v>Muž</v>
          </cell>
          <cell r="G2589" t="str">
            <v>820608/0091</v>
          </cell>
          <cell r="H2589" t="str">
            <v>Česká republika</v>
          </cell>
          <cell r="I2589" t="str">
            <v>Stochovská</v>
          </cell>
          <cell r="J2589">
            <v>30</v>
          </cell>
          <cell r="K2589" t="str">
            <v>Stochov - Čelechovice</v>
          </cell>
          <cell r="L2589">
            <v>27304</v>
          </cell>
          <cell r="M2589" t="str">
            <v>Středočeský kraj</v>
          </cell>
          <cell r="O2589" t="str">
            <v>landa@sportclub2000.eu</v>
          </cell>
          <cell r="P2589">
            <v>30110</v>
          </cell>
          <cell r="Q2589">
            <v>10417100</v>
          </cell>
          <cell r="R2589" t="str">
            <v>Sport Club 2000, z.s.</v>
          </cell>
          <cell r="S2589" t="str">
            <v>Ústecký kraj</v>
          </cell>
          <cell r="T2589" t="str">
            <v>SB</v>
          </cell>
        </row>
        <row r="2590">
          <cell r="C2590">
            <v>774739</v>
          </cell>
          <cell r="D2590" t="str">
            <v>Zdeněk</v>
          </cell>
          <cell r="E2590" t="str">
            <v>Landa</v>
          </cell>
          <cell r="F2590" t="str">
            <v>Muž</v>
          </cell>
          <cell r="G2590" t="str">
            <v>760804/0660</v>
          </cell>
          <cell r="H2590" t="str">
            <v>Česká republika</v>
          </cell>
          <cell r="I2590" t="str">
            <v>Zelená</v>
          </cell>
          <cell r="J2590">
            <v>1606</v>
          </cell>
          <cell r="K2590" t="str">
            <v>Praha - Dejvice</v>
          </cell>
          <cell r="L2590">
            <v>16000</v>
          </cell>
          <cell r="M2590" t="str">
            <v>Hlavní město Praha</v>
          </cell>
          <cell r="O2590" t="str">
            <v>landa@klubkrusnychhor.cz</v>
          </cell>
          <cell r="P2590">
            <v>27976</v>
          </cell>
          <cell r="Q2590">
            <v>10411642</v>
          </cell>
          <cell r="R2590" t="str">
            <v>Klub Krušných hor, z.s.</v>
          </cell>
          <cell r="S2590" t="str">
            <v>Karlovarský kraj</v>
          </cell>
          <cell r="T2590" t="str">
            <v>SB</v>
          </cell>
        </row>
        <row r="2591">
          <cell r="C2591">
            <v>887780</v>
          </cell>
          <cell r="D2591" t="str">
            <v>Ema</v>
          </cell>
          <cell r="E2591" t="str">
            <v>Landova</v>
          </cell>
          <cell r="F2591" t="str">
            <v>Žena</v>
          </cell>
          <cell r="G2591" t="str">
            <v>095702/1956</v>
          </cell>
          <cell r="H2591" t="str">
            <v>Česká republika</v>
          </cell>
          <cell r="I2591" t="str">
            <v>Stochovská</v>
          </cell>
          <cell r="J2591">
            <v>30</v>
          </cell>
          <cell r="K2591" t="str">
            <v>Stochov - Čelechovice</v>
          </cell>
          <cell r="L2591">
            <v>27304</v>
          </cell>
          <cell r="M2591" t="str">
            <v>Středočeský kraj</v>
          </cell>
          <cell r="O2591" t="str">
            <v>ema.landova@sportclub2000.eu</v>
          </cell>
          <cell r="P2591">
            <v>39996</v>
          </cell>
          <cell r="Q2591">
            <v>12909188</v>
          </cell>
          <cell r="R2591" t="str">
            <v>Sport Club 2000, z.s.</v>
          </cell>
          <cell r="S2591" t="str">
            <v>Ústecký kraj</v>
          </cell>
          <cell r="T2591" t="str">
            <v>SB</v>
          </cell>
        </row>
        <row r="2592">
          <cell r="C2592">
            <v>887777</v>
          </cell>
          <cell r="D2592" t="str">
            <v>Dorotea</v>
          </cell>
          <cell r="E2592" t="str">
            <v>Landová</v>
          </cell>
          <cell r="F2592" t="str">
            <v>Žena</v>
          </cell>
          <cell r="G2592" t="str">
            <v>815131/0024</v>
          </cell>
          <cell r="H2592" t="str">
            <v>Česká republika</v>
          </cell>
          <cell r="I2592" t="str">
            <v>Stochovská</v>
          </cell>
          <cell r="J2592">
            <v>30</v>
          </cell>
          <cell r="K2592" t="str">
            <v>Stochov - Čelechovice</v>
          </cell>
          <cell r="L2592">
            <v>27304</v>
          </cell>
          <cell r="M2592" t="str">
            <v>Středočeský kraj</v>
          </cell>
          <cell r="O2592" t="str">
            <v>landova@sportclub2000.eu</v>
          </cell>
          <cell r="P2592">
            <v>29617</v>
          </cell>
          <cell r="Q2592">
            <v>10489747</v>
          </cell>
          <cell r="R2592" t="str">
            <v>Sport Club 2000, z.s.</v>
          </cell>
          <cell r="S2592" t="str">
            <v>Ústecký kraj</v>
          </cell>
          <cell r="T2592" t="str">
            <v>SB</v>
          </cell>
        </row>
        <row r="2593">
          <cell r="D2593" t="str">
            <v>Gabriela</v>
          </cell>
          <cell r="E2593" t="str">
            <v>Landová</v>
          </cell>
          <cell r="F2593" t="str">
            <v>Žena</v>
          </cell>
          <cell r="G2593" t="str">
            <v>785420/0618</v>
          </cell>
          <cell r="H2593" t="str">
            <v>Česká republika</v>
          </cell>
          <cell r="I2593" t="str">
            <v>K Lesíku</v>
          </cell>
          <cell r="K2593" t="str">
            <v>jirkov (Česká republika)</v>
          </cell>
          <cell r="L2593">
            <v>25263</v>
          </cell>
          <cell r="O2593" t="str">
            <v>landovagabriela@seznam.cz</v>
          </cell>
          <cell r="P2593">
            <v>28600</v>
          </cell>
          <cell r="Q2593">
            <v>12933844</v>
          </cell>
          <cell r="R2593" t="str">
            <v>Český snowboarding z.s.</v>
          </cell>
          <cell r="S2593" t="str">
            <v>Hlavní město Praha</v>
          </cell>
          <cell r="T2593" t="str">
            <v>SB</v>
          </cell>
        </row>
        <row r="2594">
          <cell r="C2594">
            <v>888125</v>
          </cell>
          <cell r="D2594" t="str">
            <v>Jana</v>
          </cell>
          <cell r="E2594" t="str">
            <v>Landová</v>
          </cell>
          <cell r="F2594" t="str">
            <v>Žena</v>
          </cell>
          <cell r="G2594" t="str">
            <v>786013/0674</v>
          </cell>
          <cell r="H2594" t="str">
            <v>Česká republika</v>
          </cell>
          <cell r="I2594" t="str">
            <v>Zelená12</v>
          </cell>
          <cell r="K2594" t="str">
            <v>Praha (Česká republika)</v>
          </cell>
          <cell r="L2594">
            <v>18001</v>
          </cell>
          <cell r="O2594" t="str">
            <v>landova@klubkrusnychhor.cz</v>
          </cell>
          <cell r="P2594">
            <v>28776</v>
          </cell>
          <cell r="Q2594">
            <v>10411541</v>
          </cell>
          <cell r="R2594" t="str">
            <v>Klub Krušných hor, z.s.</v>
          </cell>
          <cell r="S2594" t="str">
            <v>Karlovarský kraj</v>
          </cell>
          <cell r="T2594" t="str">
            <v>SB</v>
          </cell>
        </row>
        <row r="2595">
          <cell r="C2595">
            <v>887779</v>
          </cell>
          <cell r="D2595" t="str">
            <v>Markéta</v>
          </cell>
          <cell r="E2595" t="str">
            <v>Landová</v>
          </cell>
          <cell r="F2595" t="str">
            <v>Žena</v>
          </cell>
          <cell r="G2595" t="str">
            <v>065618/1944</v>
          </cell>
          <cell r="H2595" t="str">
            <v>Česká republika</v>
          </cell>
          <cell r="I2595" t="str">
            <v>Stochovská</v>
          </cell>
          <cell r="J2595">
            <v>30</v>
          </cell>
          <cell r="K2595" t="str">
            <v>Stochov - Čelechovice</v>
          </cell>
          <cell r="L2595">
            <v>27304</v>
          </cell>
          <cell r="M2595" t="str">
            <v>Středočeský kraj</v>
          </cell>
          <cell r="O2595" t="str">
            <v>marketa.landova@sportclub2000.eu</v>
          </cell>
          <cell r="P2595">
            <v>38886</v>
          </cell>
          <cell r="Q2595">
            <v>12909087</v>
          </cell>
          <cell r="R2595" t="str">
            <v>Sport Club 2000, z.s.</v>
          </cell>
          <cell r="S2595" t="str">
            <v>Ústecký kraj</v>
          </cell>
          <cell r="T2595" t="str">
            <v>SB</v>
          </cell>
        </row>
        <row r="2596">
          <cell r="D2596" t="str">
            <v>Petr</v>
          </cell>
          <cell r="E2596" t="str">
            <v>Lang</v>
          </cell>
          <cell r="F2596" t="str">
            <v>Muž</v>
          </cell>
          <cell r="G2596" t="str">
            <v>800515/1506</v>
          </cell>
          <cell r="H2596" t="str">
            <v>Česká republika</v>
          </cell>
          <cell r="I2596" t="str">
            <v>Soukenická</v>
          </cell>
          <cell r="J2596">
            <v>561</v>
          </cell>
          <cell r="K2596" t="str">
            <v>Brno - Staré Brno</v>
          </cell>
          <cell r="L2596">
            <v>60200</v>
          </cell>
          <cell r="M2596" t="str">
            <v>Jihomoravský kraj</v>
          </cell>
          <cell r="O2596" t="str">
            <v>lang.petr@czechsnowboarding.cz</v>
          </cell>
          <cell r="P2596">
            <v>29356</v>
          </cell>
          <cell r="Q2596">
            <v>14727334</v>
          </cell>
          <cell r="R2596" t="str">
            <v>Český snowboarding z.s.</v>
          </cell>
          <cell r="S2596" t="str">
            <v>Hlavní město Praha</v>
          </cell>
          <cell r="T2596" t="str">
            <v>SB</v>
          </cell>
        </row>
        <row r="2597">
          <cell r="D2597" t="str">
            <v>Mojmír</v>
          </cell>
          <cell r="E2597" t="str">
            <v>Langer</v>
          </cell>
          <cell r="F2597" t="str">
            <v>Muž</v>
          </cell>
          <cell r="G2597" t="str">
            <v>730907/5796</v>
          </cell>
          <cell r="H2597" t="str">
            <v>Česká republika</v>
          </cell>
          <cell r="I2597" t="str">
            <v>Erbenova</v>
          </cell>
          <cell r="J2597">
            <v>2130</v>
          </cell>
          <cell r="K2597" t="str">
            <v>Šumperk</v>
          </cell>
          <cell r="L2597">
            <v>78701</v>
          </cell>
          <cell r="M2597" t="str">
            <v>Olomoucký kraj</v>
          </cell>
          <cell r="N2597" t="str">
            <v>4,20778E+11</v>
          </cell>
          <cell r="O2597" t="str">
            <v>mom@post.cz</v>
          </cell>
          <cell r="P2597">
            <v>26914</v>
          </cell>
          <cell r="Q2597">
            <v>13357816</v>
          </cell>
          <cell r="R2597" t="str">
            <v>Sportovní klub Větrný vrch z.s.</v>
          </cell>
          <cell r="S2597" t="str">
            <v>Pardubický kraj</v>
          </cell>
          <cell r="T2597" t="str">
            <v>SB</v>
          </cell>
        </row>
        <row r="2598">
          <cell r="D2598" t="str">
            <v>Martin</v>
          </cell>
          <cell r="E2598" t="str">
            <v>Langr</v>
          </cell>
          <cell r="F2598" t="str">
            <v>Muž</v>
          </cell>
          <cell r="G2598" t="str">
            <v>880111/6247</v>
          </cell>
          <cell r="H2598" t="str">
            <v>Česká republika</v>
          </cell>
          <cell r="I2598" t="str">
            <v>Pod Trámky</v>
          </cell>
          <cell r="J2598">
            <v>471</v>
          </cell>
          <cell r="K2598" t="str">
            <v>Vikýřovice</v>
          </cell>
          <cell r="L2598">
            <v>78813</v>
          </cell>
          <cell r="M2598" t="str">
            <v>Olomoucký kraj</v>
          </cell>
          <cell r="O2598" t="str">
            <v>langr@ceskysnowboarding.cz</v>
          </cell>
          <cell r="P2598">
            <v>32153</v>
          </cell>
          <cell r="Q2598">
            <v>10723254</v>
          </cell>
          <cell r="R2598" t="str">
            <v>Český snowboarding z.s.</v>
          </cell>
          <cell r="S2598" t="str">
            <v>Hlavní město Praha</v>
          </cell>
          <cell r="T2598" t="str">
            <v>SB</v>
          </cell>
        </row>
        <row r="2599">
          <cell r="D2599" t="str">
            <v>Šimon</v>
          </cell>
          <cell r="E2599" t="str">
            <v>Langr</v>
          </cell>
          <cell r="F2599" t="str">
            <v>Muž</v>
          </cell>
          <cell r="G2599" t="str">
            <v>071113/5645</v>
          </cell>
          <cell r="H2599" t="str">
            <v>Česká republika</v>
          </cell>
          <cell r="I2599" t="str">
            <v>Za Univerzitou</v>
          </cell>
          <cell r="K2599" t="str">
            <v>Dobruška (Česká republika)</v>
          </cell>
          <cell r="L2599" t="str">
            <v>518 01</v>
          </cell>
          <cell r="O2599" t="str">
            <v>langr.mobile@retezy-vam.com</v>
          </cell>
          <cell r="P2599">
            <v>39399</v>
          </cell>
          <cell r="Q2599">
            <v>14030550</v>
          </cell>
          <cell r="R2599" t="str">
            <v>Veřejná lyžařská škola Dobruška, z.s.</v>
          </cell>
          <cell r="S2599" t="str">
            <v>Královéhradecký kraj</v>
          </cell>
          <cell r="T2599" t="str">
            <v>SB</v>
          </cell>
        </row>
        <row r="2600">
          <cell r="D2600" t="str">
            <v>Lenka</v>
          </cell>
          <cell r="E2600" t="str">
            <v>Láníková</v>
          </cell>
          <cell r="F2600" t="str">
            <v>Žena</v>
          </cell>
          <cell r="G2600" t="str">
            <v>816126/3044</v>
          </cell>
          <cell r="H2600" t="str">
            <v>Česká republika</v>
          </cell>
          <cell r="I2600" t="str">
            <v>M.Majerové</v>
          </cell>
          <cell r="K2600" t="str">
            <v>Hradec Králové (Česká republika)</v>
          </cell>
          <cell r="L2600">
            <v>51201</v>
          </cell>
          <cell r="O2600" t="str">
            <v>lanikova@ceskysnowboarding.cz</v>
          </cell>
          <cell r="P2600">
            <v>29916</v>
          </cell>
          <cell r="Q2600">
            <v>10738008</v>
          </cell>
          <cell r="R2600" t="str">
            <v>Český snowboarding z.s.</v>
          </cell>
          <cell r="S2600" t="str">
            <v>Hlavní město Praha</v>
          </cell>
          <cell r="T2600" t="str">
            <v>SB</v>
          </cell>
        </row>
        <row r="2601">
          <cell r="D2601" t="str">
            <v>David</v>
          </cell>
          <cell r="E2601" t="str">
            <v>Lank</v>
          </cell>
          <cell r="F2601" t="str">
            <v>Muž</v>
          </cell>
          <cell r="G2601" t="str">
            <v>741125/3751</v>
          </cell>
          <cell r="H2601" t="str">
            <v>Česká republika</v>
          </cell>
          <cell r="I2601" t="str">
            <v>Mazourova</v>
          </cell>
          <cell r="J2601">
            <v>642</v>
          </cell>
          <cell r="K2601" t="str">
            <v>Brno - Židenice</v>
          </cell>
          <cell r="L2601">
            <v>63600</v>
          </cell>
          <cell r="M2601" t="str">
            <v>Jihomoravský kraj</v>
          </cell>
          <cell r="O2601" t="str">
            <v>lank@oquo-sb.cz</v>
          </cell>
          <cell r="P2601">
            <v>27358</v>
          </cell>
          <cell r="Q2601">
            <v>14629627</v>
          </cell>
          <cell r="R2601" t="str">
            <v>Český snowboarding z.s.</v>
          </cell>
          <cell r="S2601" t="str">
            <v>Hlavní město Praha</v>
          </cell>
          <cell r="T2601" t="str">
            <v>SB</v>
          </cell>
        </row>
        <row r="2602">
          <cell r="D2602" t="str">
            <v>Carmen</v>
          </cell>
          <cell r="E2602" t="str">
            <v>Lapčáková</v>
          </cell>
          <cell r="F2602" t="str">
            <v>Žena</v>
          </cell>
          <cell r="G2602" t="str">
            <v>075605/3573</v>
          </cell>
          <cell r="H2602" t="str">
            <v>Česká republika</v>
          </cell>
          <cell r="I2602" t="str">
            <v>Papírenská</v>
          </cell>
          <cell r="K2602" t="str">
            <v>Frýdek Místek (Česká republika)</v>
          </cell>
          <cell r="L2602">
            <v>73801</v>
          </cell>
          <cell r="N2602" t="str">
            <v>4,20732E+11</v>
          </cell>
          <cell r="O2602" t="str">
            <v>carmen.lapcakova@czechsnowboarding.cz</v>
          </cell>
          <cell r="P2602">
            <v>39238</v>
          </cell>
          <cell r="Q2602">
            <v>14710863</v>
          </cell>
          <cell r="R2602" t="str">
            <v>Český snowboarding z.s.</v>
          </cell>
          <cell r="S2602" t="str">
            <v>Hlavní město Praha</v>
          </cell>
          <cell r="T2602" t="str">
            <v>SB</v>
          </cell>
        </row>
        <row r="2603">
          <cell r="D2603" t="str">
            <v>Jaromír</v>
          </cell>
          <cell r="E2603" t="str">
            <v>Lapčík</v>
          </cell>
          <cell r="F2603" t="str">
            <v>Muž</v>
          </cell>
          <cell r="G2603" t="str">
            <v>781017/4592</v>
          </cell>
          <cell r="H2603" t="str">
            <v>Česká republika</v>
          </cell>
          <cell r="I2603" t="str">
            <v>Štěpnická</v>
          </cell>
          <cell r="J2603">
            <v>1039</v>
          </cell>
          <cell r="K2603" t="str">
            <v>Uherské Hradiště</v>
          </cell>
          <cell r="L2603">
            <v>68606</v>
          </cell>
          <cell r="M2603" t="str">
            <v>Zlínský kraj</v>
          </cell>
          <cell r="O2603" t="str">
            <v>lapcik@ceskysnowboarding.cz</v>
          </cell>
          <cell r="P2603">
            <v>28780</v>
          </cell>
          <cell r="Q2603">
            <v>10740634</v>
          </cell>
          <cell r="R2603" t="str">
            <v>Český snowboarding z.s.</v>
          </cell>
          <cell r="S2603" t="str">
            <v>Hlavní město Praha</v>
          </cell>
          <cell r="T2603" t="str">
            <v>SB</v>
          </cell>
        </row>
        <row r="2604">
          <cell r="D2604" t="str">
            <v>Adéla</v>
          </cell>
          <cell r="E2604" t="str">
            <v>Largerová</v>
          </cell>
          <cell r="F2604" t="str">
            <v>Žena</v>
          </cell>
          <cell r="G2604" t="str">
            <v>681023/0647</v>
          </cell>
          <cell r="H2604" t="str">
            <v>Česká republika</v>
          </cell>
          <cell r="I2604" t="str">
            <v>Borovanského</v>
          </cell>
          <cell r="J2604">
            <v>2220</v>
          </cell>
          <cell r="K2604" t="str">
            <v>Praha - Stodůlky</v>
          </cell>
          <cell r="L2604">
            <v>15500</v>
          </cell>
          <cell r="M2604" t="str">
            <v>Hlavní město Praha</v>
          </cell>
          <cell r="O2604" t="str">
            <v>adelalargerova@ceskysnowboarding.cz</v>
          </cell>
          <cell r="P2604">
            <v>25134</v>
          </cell>
          <cell r="Q2604">
            <v>13021245</v>
          </cell>
          <cell r="R2604" t="str">
            <v>Český snowboarding z.s.</v>
          </cell>
          <cell r="S2604" t="str">
            <v>Hlavní město Praha</v>
          </cell>
          <cell r="T2604" t="str">
            <v>SB</v>
          </cell>
        </row>
        <row r="2605">
          <cell r="D2605" t="str">
            <v>Oliver</v>
          </cell>
          <cell r="E2605" t="str">
            <v>Lasák</v>
          </cell>
          <cell r="F2605" t="str">
            <v>Muž</v>
          </cell>
          <cell r="G2605" t="str">
            <v>100820/0721</v>
          </cell>
          <cell r="H2605" t="str">
            <v>Česká republika</v>
          </cell>
          <cell r="I2605" t="str">
            <v>Nádražní</v>
          </cell>
          <cell r="J2605">
            <v>788</v>
          </cell>
          <cell r="K2605" t="str">
            <v>Kobeřice</v>
          </cell>
          <cell r="L2605">
            <v>74727</v>
          </cell>
          <cell r="M2605" t="str">
            <v>Moravskoslezský kraj</v>
          </cell>
          <cell r="N2605" t="str">
            <v>4,20775E+11</v>
          </cell>
          <cell r="O2605" t="str">
            <v>kamila@krt.cz</v>
          </cell>
          <cell r="P2605">
            <v>40410</v>
          </cell>
          <cell r="Q2605">
            <v>16244170</v>
          </cell>
          <cell r="R2605" t="str">
            <v>Tréninkové centrum Praděd, zapsaný spolek</v>
          </cell>
          <cell r="S2605" t="str">
            <v>Moravskoslezský kraj</v>
          </cell>
          <cell r="T2605" t="str">
            <v>SB</v>
          </cell>
        </row>
        <row r="2606">
          <cell r="C2606">
            <v>888466</v>
          </cell>
          <cell r="D2606" t="str">
            <v>Aneta</v>
          </cell>
          <cell r="E2606" t="str">
            <v>Lasáková</v>
          </cell>
          <cell r="F2606" t="str">
            <v>Žena</v>
          </cell>
          <cell r="G2606" t="str">
            <v>045729/3397</v>
          </cell>
          <cell r="H2606" t="str">
            <v>Česká republika</v>
          </cell>
          <cell r="I2606" t="str">
            <v>Nádražní</v>
          </cell>
          <cell r="J2606">
            <v>553</v>
          </cell>
          <cell r="K2606" t="str">
            <v>Kobeřice</v>
          </cell>
          <cell r="L2606">
            <v>74727</v>
          </cell>
          <cell r="M2606" t="str">
            <v>Moravskoslezský kraj</v>
          </cell>
          <cell r="N2606" t="str">
            <v>4,20777E+11</v>
          </cell>
          <cell r="O2606" t="str">
            <v>anitalasak@sehnam.cz</v>
          </cell>
          <cell r="P2606">
            <v>38197</v>
          </cell>
          <cell r="Q2606">
            <v>16231642</v>
          </cell>
          <cell r="R2606" t="str">
            <v>Tréninkové centrum Praděd, zapsaný spolek</v>
          </cell>
          <cell r="S2606" t="str">
            <v>Moravskoslezský kraj</v>
          </cell>
          <cell r="T2606" t="str">
            <v>SB</v>
          </cell>
        </row>
        <row r="2607">
          <cell r="C2607">
            <v>888465</v>
          </cell>
          <cell r="D2607" t="str">
            <v>Viktorie</v>
          </cell>
          <cell r="E2607" t="str">
            <v>Lasáková</v>
          </cell>
          <cell r="F2607" t="str">
            <v>Žena</v>
          </cell>
          <cell r="G2607" t="str">
            <v>076216/3380</v>
          </cell>
          <cell r="H2607" t="str">
            <v>Česká republika</v>
          </cell>
          <cell r="I2607" t="str">
            <v>Nádražní</v>
          </cell>
          <cell r="J2607">
            <v>788</v>
          </cell>
          <cell r="K2607" t="str">
            <v>Kobeřice</v>
          </cell>
          <cell r="L2607">
            <v>74727</v>
          </cell>
          <cell r="M2607" t="str">
            <v>Moravskoslezský kraj</v>
          </cell>
          <cell r="N2607" t="str">
            <v>4,20776E+11</v>
          </cell>
          <cell r="O2607" t="str">
            <v>vikilasakova@email.cz</v>
          </cell>
          <cell r="P2607">
            <v>39432</v>
          </cell>
          <cell r="Q2607">
            <v>16231541</v>
          </cell>
          <cell r="R2607" t="str">
            <v>Tréninkové centrum Praděd, zapsaný spolek</v>
          </cell>
          <cell r="S2607" t="str">
            <v>Moravskoslezský kraj</v>
          </cell>
          <cell r="T2607" t="str">
            <v>SB</v>
          </cell>
        </row>
        <row r="2608">
          <cell r="D2608" t="str">
            <v>Radek</v>
          </cell>
          <cell r="E2608" t="str">
            <v>Lassig</v>
          </cell>
          <cell r="F2608" t="str">
            <v>Muž</v>
          </cell>
          <cell r="G2608" t="str">
            <v>660810/0136</v>
          </cell>
          <cell r="H2608" t="str">
            <v>Česká republika</v>
          </cell>
          <cell r="I2608" t="str">
            <v>K.Noskové</v>
          </cell>
          <cell r="K2608" t="str">
            <v>Praha 6 (Česká republika)</v>
          </cell>
          <cell r="L2608" t="str">
            <v>160 00</v>
          </cell>
          <cell r="O2608" t="str">
            <v>radeklassig@ceskysnowboarding.cz</v>
          </cell>
          <cell r="P2608">
            <v>24329</v>
          </cell>
          <cell r="Q2608">
            <v>13012353</v>
          </cell>
          <cell r="R2608" t="str">
            <v>Český snowboarding z.s.</v>
          </cell>
          <cell r="S2608" t="str">
            <v>Hlavní město Praha</v>
          </cell>
          <cell r="T2608" t="str">
            <v>SB</v>
          </cell>
        </row>
        <row r="2609">
          <cell r="D2609" t="str">
            <v>Martin</v>
          </cell>
          <cell r="E2609" t="str">
            <v>Laštovic</v>
          </cell>
          <cell r="F2609" t="str">
            <v>Muž</v>
          </cell>
          <cell r="G2609" t="str">
            <v>751002/3290</v>
          </cell>
          <cell r="H2609" t="str">
            <v>Česká republika</v>
          </cell>
          <cell r="I2609" t="str">
            <v>Mokrá</v>
          </cell>
          <cell r="J2609">
            <v>9</v>
          </cell>
          <cell r="K2609" t="str">
            <v>Mokrá-Horákov - Mokrá</v>
          </cell>
          <cell r="L2609">
            <v>66404</v>
          </cell>
          <cell r="M2609" t="str">
            <v>Jihomoravský kraj</v>
          </cell>
          <cell r="O2609" t="str">
            <v>lastovic.martin@czechsnowboarding</v>
          </cell>
          <cell r="P2609">
            <v>27669</v>
          </cell>
          <cell r="Q2609">
            <v>14627708</v>
          </cell>
          <cell r="R2609" t="str">
            <v>Český snowboarding z.s.</v>
          </cell>
          <cell r="S2609" t="str">
            <v>Hlavní město Praha</v>
          </cell>
          <cell r="T2609" t="str">
            <v>SB</v>
          </cell>
        </row>
        <row r="2610">
          <cell r="D2610" t="str">
            <v>Štěpán</v>
          </cell>
          <cell r="E2610" t="str">
            <v>Laštuvka</v>
          </cell>
          <cell r="F2610" t="str">
            <v>Muž</v>
          </cell>
          <cell r="G2610" t="str">
            <v>960206/0259</v>
          </cell>
          <cell r="H2610" t="str">
            <v>Česká republika</v>
          </cell>
          <cell r="I2610" t="str">
            <v>Zeyerova alej</v>
          </cell>
          <cell r="K2610" t="str">
            <v>Praha (Česká republika)</v>
          </cell>
          <cell r="L2610">
            <v>19017</v>
          </cell>
          <cell r="O2610" t="str">
            <v>stepanlastuvka@ceskysnowboarding.cz</v>
          </cell>
          <cell r="P2610">
            <v>35101</v>
          </cell>
          <cell r="Q2610">
            <v>12923841</v>
          </cell>
          <cell r="R2610" t="str">
            <v>Český snowboarding z.s.</v>
          </cell>
          <cell r="S2610" t="str">
            <v>Hlavní město Praha</v>
          </cell>
          <cell r="T2610" t="str">
            <v>SB</v>
          </cell>
        </row>
        <row r="2611">
          <cell r="D2611" t="str">
            <v>Anna</v>
          </cell>
          <cell r="E2611" t="str">
            <v>Laštůvková</v>
          </cell>
          <cell r="F2611" t="str">
            <v>Žena</v>
          </cell>
          <cell r="G2611" t="str">
            <v>085415/0836</v>
          </cell>
          <cell r="H2611" t="str">
            <v>Česká republika</v>
          </cell>
          <cell r="I2611" t="str">
            <v>E.Beneše</v>
          </cell>
          <cell r="K2611" t="str">
            <v>Hradec Králové (Česká republika)</v>
          </cell>
          <cell r="L2611">
            <v>50011</v>
          </cell>
          <cell r="O2611" t="str">
            <v>mlastuvka@seznam.cz</v>
          </cell>
          <cell r="P2611">
            <v>39553</v>
          </cell>
          <cell r="Q2611">
            <v>15350861</v>
          </cell>
          <cell r="R2611" t="str">
            <v>SKI - KLUB Hradec Králové, z.s.</v>
          </cell>
          <cell r="S2611" t="str">
            <v>Královéhradecký kraj</v>
          </cell>
          <cell r="T2611" t="str">
            <v>ZL</v>
          </cell>
        </row>
        <row r="2612">
          <cell r="D2612" t="str">
            <v>Jiří</v>
          </cell>
          <cell r="E2612" t="str">
            <v>Látal</v>
          </cell>
          <cell r="F2612" t="str">
            <v>Muž</v>
          </cell>
          <cell r="G2612" t="str">
            <v>120523/0345</v>
          </cell>
          <cell r="H2612" t="str">
            <v>Česká republika</v>
          </cell>
          <cell r="I2612" t="str">
            <v>Elišky Junkové</v>
          </cell>
          <cell r="J2612">
            <v>311</v>
          </cell>
          <cell r="K2612" t="str">
            <v>Olomouc - Droždín</v>
          </cell>
          <cell r="L2612">
            <v>77900</v>
          </cell>
          <cell r="M2612" t="str">
            <v>Olomoucký kraj</v>
          </cell>
          <cell r="N2612" t="str">
            <v>4,20778E+11</v>
          </cell>
          <cell r="O2612" t="str">
            <v>latal@telecom.cz</v>
          </cell>
          <cell r="P2612">
            <v>41052</v>
          </cell>
          <cell r="Q2612">
            <v>15697839</v>
          </cell>
          <cell r="R2612" t="str">
            <v>Sportovní akademie Špindlerův Mlýn, z.ú.</v>
          </cell>
          <cell r="S2612" t="str">
            <v>Královéhradecký kraj</v>
          </cell>
          <cell r="T2612" t="str">
            <v>SB</v>
          </cell>
        </row>
        <row r="2613">
          <cell r="D2613" t="str">
            <v>Libor</v>
          </cell>
          <cell r="E2613" t="str">
            <v>Látal</v>
          </cell>
          <cell r="F2613" t="str">
            <v>Muž</v>
          </cell>
          <cell r="G2613" t="str">
            <v>930415/6147</v>
          </cell>
          <cell r="H2613" t="str">
            <v>Česká republika</v>
          </cell>
          <cell r="I2613" t="str">
            <v>Berlínská</v>
          </cell>
          <cell r="K2613" t="str">
            <v>Králíky (Česká republika)</v>
          </cell>
          <cell r="L2613">
            <v>56169</v>
          </cell>
          <cell r="O2613" t="str">
            <v>liborlatal@email.cz</v>
          </cell>
          <cell r="P2613">
            <v>34074</v>
          </cell>
          <cell r="Q2613">
            <v>13394289</v>
          </cell>
          <cell r="R2613" t="str">
            <v>Český snowboarding z.s.</v>
          </cell>
          <cell r="S2613" t="str">
            <v>Hlavní město Praha</v>
          </cell>
          <cell r="T2613" t="str">
            <v>SB</v>
          </cell>
        </row>
        <row r="2614">
          <cell r="D2614" t="str">
            <v>Robert</v>
          </cell>
          <cell r="E2614" t="str">
            <v>Látal</v>
          </cell>
          <cell r="F2614" t="str">
            <v>Muž</v>
          </cell>
          <cell r="G2614" t="str">
            <v>841110/4196</v>
          </cell>
          <cell r="H2614" t="str">
            <v>Česká republika</v>
          </cell>
          <cell r="I2614" t="str">
            <v>Valdštejnova</v>
          </cell>
          <cell r="J2614">
            <v>914</v>
          </cell>
          <cell r="K2614" t="str">
            <v>Králíky</v>
          </cell>
          <cell r="L2614">
            <v>56169</v>
          </cell>
          <cell r="M2614" t="str">
            <v>Pardubický kraj</v>
          </cell>
          <cell r="O2614" t="str">
            <v>latal@ceskysnowboarding.cz</v>
          </cell>
          <cell r="P2614">
            <v>30996</v>
          </cell>
          <cell r="Q2614">
            <v>10870976</v>
          </cell>
          <cell r="R2614" t="str">
            <v>Český snowboarding z.s.</v>
          </cell>
          <cell r="S2614" t="str">
            <v>Hlavní město Praha</v>
          </cell>
          <cell r="T2614" t="str">
            <v>SB</v>
          </cell>
        </row>
        <row r="2615">
          <cell r="D2615" t="str">
            <v>Linda</v>
          </cell>
          <cell r="E2615" t="str">
            <v>Látalová</v>
          </cell>
          <cell r="F2615" t="str">
            <v>Žena</v>
          </cell>
          <cell r="G2615" t="str">
            <v>005315/6147</v>
          </cell>
          <cell r="H2615" t="str">
            <v>Česká republika</v>
          </cell>
          <cell r="I2615" t="str">
            <v>Valdštejnova</v>
          </cell>
          <cell r="J2615">
            <v>914</v>
          </cell>
          <cell r="K2615" t="str">
            <v>Králíky</v>
          </cell>
          <cell r="L2615">
            <v>56169</v>
          </cell>
          <cell r="M2615" t="str">
            <v>Pardubický kraj</v>
          </cell>
          <cell r="O2615" t="str">
            <v>latalova.lili@seznam.cz</v>
          </cell>
          <cell r="P2615">
            <v>36600</v>
          </cell>
          <cell r="Q2615">
            <v>13635779</v>
          </cell>
          <cell r="R2615" t="str">
            <v>Snow Rockets, z.s.</v>
          </cell>
          <cell r="S2615" t="str">
            <v>Plzeňský kraj</v>
          </cell>
          <cell r="T2615" t="str">
            <v>SB</v>
          </cell>
        </row>
        <row r="2616">
          <cell r="D2616" t="str">
            <v>Tomáš</v>
          </cell>
          <cell r="E2616" t="str">
            <v>Latin</v>
          </cell>
          <cell r="F2616" t="str">
            <v>Muž</v>
          </cell>
          <cell r="G2616" t="str">
            <v>860731/3957</v>
          </cell>
          <cell r="H2616" t="str">
            <v>Česká republika</v>
          </cell>
          <cell r="I2616" t="str">
            <v>Strážné</v>
          </cell>
          <cell r="J2616">
            <v>155</v>
          </cell>
          <cell r="K2616" t="str">
            <v>Strážné</v>
          </cell>
          <cell r="L2616">
            <v>54352</v>
          </cell>
          <cell r="M2616" t="str">
            <v>Královéhradecký kraj</v>
          </cell>
          <cell r="O2616" t="str">
            <v>latin@ceskysnowboarding.cz</v>
          </cell>
          <cell r="P2616">
            <v>31624</v>
          </cell>
          <cell r="Q2616">
            <v>10748112</v>
          </cell>
          <cell r="R2616" t="str">
            <v>Český snowboarding z.s.</v>
          </cell>
          <cell r="S2616" t="str">
            <v>Hlavní město Praha</v>
          </cell>
          <cell r="T2616" t="str">
            <v>SB</v>
          </cell>
        </row>
        <row r="2617">
          <cell r="D2617" t="str">
            <v>Radek</v>
          </cell>
          <cell r="E2617" t="str">
            <v>Laube</v>
          </cell>
          <cell r="F2617" t="str">
            <v>Muž</v>
          </cell>
          <cell r="G2617" t="str">
            <v>780620/2899</v>
          </cell>
          <cell r="H2617" t="str">
            <v>Česká republika</v>
          </cell>
          <cell r="I2617" t="str">
            <v>Přemyslovská</v>
          </cell>
          <cell r="K2617" t="str">
            <v>Praha (Česká republika)</v>
          </cell>
          <cell r="L2617" t="str">
            <v>130 00</v>
          </cell>
          <cell r="O2617" t="str">
            <v>radeklaube@ceskysnowboarding.cz</v>
          </cell>
          <cell r="P2617">
            <v>28661</v>
          </cell>
          <cell r="Q2617">
            <v>13013464</v>
          </cell>
          <cell r="R2617" t="str">
            <v>Český snowboarding z.s.</v>
          </cell>
          <cell r="S2617" t="str">
            <v>Hlavní město Praha</v>
          </cell>
          <cell r="T2617" t="str">
            <v>SB</v>
          </cell>
        </row>
        <row r="2618">
          <cell r="D2618" t="str">
            <v>Eliška</v>
          </cell>
          <cell r="E2618" t="str">
            <v>Laucká</v>
          </cell>
          <cell r="F2618" t="str">
            <v>Žena</v>
          </cell>
          <cell r="G2618" t="str">
            <v>025307/5383</v>
          </cell>
          <cell r="H2618" t="str">
            <v>Česká republika</v>
          </cell>
          <cell r="I2618" t="str">
            <v>Sedliště</v>
          </cell>
          <cell r="K2618" t="str">
            <v>Ostrava (Česká republika)</v>
          </cell>
          <cell r="L2618">
            <v>70030</v>
          </cell>
          <cell r="N2618" t="str">
            <v>4,20726E+11</v>
          </cell>
          <cell r="O2618" t="str">
            <v>eliska.laucka@czechsnowboarding.cz</v>
          </cell>
          <cell r="P2618">
            <v>37322</v>
          </cell>
          <cell r="Q2618">
            <v>14695810</v>
          </cell>
          <cell r="R2618" t="str">
            <v>Český snowboarding z.s.</v>
          </cell>
          <cell r="S2618" t="str">
            <v>Hlavní město Praha</v>
          </cell>
          <cell r="T2618" t="str">
            <v>SB</v>
          </cell>
        </row>
        <row r="2619">
          <cell r="D2619" t="str">
            <v>Lukáš</v>
          </cell>
          <cell r="E2619" t="str">
            <v>Laucký</v>
          </cell>
          <cell r="F2619" t="str">
            <v>Muž</v>
          </cell>
          <cell r="G2619" t="str">
            <v>071019/0371</v>
          </cell>
          <cell r="H2619" t="str">
            <v>Česká republika</v>
          </cell>
          <cell r="I2619" t="str">
            <v>Sedliště</v>
          </cell>
          <cell r="K2619" t="str">
            <v>Ostrava (Česká republika)</v>
          </cell>
          <cell r="L2619">
            <v>70030</v>
          </cell>
          <cell r="N2619" t="str">
            <v>4,20726E+11</v>
          </cell>
          <cell r="O2619" t="str">
            <v>lukas.laucky@czechsnowboarding.cz</v>
          </cell>
          <cell r="P2619">
            <v>39374</v>
          </cell>
          <cell r="Q2619">
            <v>14695911</v>
          </cell>
          <cell r="R2619" t="str">
            <v>Český snowboarding z.s.</v>
          </cell>
          <cell r="S2619" t="str">
            <v>Hlavní město Praha</v>
          </cell>
          <cell r="T2619" t="str">
            <v>SB</v>
          </cell>
        </row>
        <row r="2620">
          <cell r="C2620">
            <v>775387</v>
          </cell>
          <cell r="D2620" t="str">
            <v>Benedikt</v>
          </cell>
          <cell r="E2620" t="str">
            <v>Laurinec</v>
          </cell>
          <cell r="F2620" t="str">
            <v>Muž</v>
          </cell>
          <cell r="G2620" t="str">
            <v>151227/1288</v>
          </cell>
          <cell r="H2620" t="str">
            <v>Česká republika</v>
          </cell>
          <cell r="I2620" t="str">
            <v>Matějská</v>
          </cell>
          <cell r="J2620">
            <v>2416</v>
          </cell>
          <cell r="K2620" t="str">
            <v>Praha - Dejvice</v>
          </cell>
          <cell r="L2620">
            <v>16000</v>
          </cell>
          <cell r="M2620" t="str">
            <v>Hlavní město Praha</v>
          </cell>
          <cell r="O2620" t="str">
            <v>berenika.vicanova@gmail.com</v>
          </cell>
          <cell r="P2620">
            <v>42365</v>
          </cell>
          <cell r="Q2620">
            <v>15736740</v>
          </cell>
          <cell r="R2620" t="str">
            <v>SK LOQUITA' S, z. s.</v>
          </cell>
          <cell r="S2620" t="str">
            <v>Královéhradecký kraj</v>
          </cell>
          <cell r="T2620" t="str">
            <v>SB</v>
          </cell>
        </row>
        <row r="2621">
          <cell r="C2621">
            <v>775383</v>
          </cell>
          <cell r="D2621" t="str">
            <v>Maxmilián</v>
          </cell>
          <cell r="E2621" t="str">
            <v>Laurinec</v>
          </cell>
          <cell r="F2621" t="str">
            <v>Muž</v>
          </cell>
          <cell r="G2621" t="str">
            <v>120601/0795</v>
          </cell>
          <cell r="H2621" t="str">
            <v>Česká republika</v>
          </cell>
          <cell r="I2621" t="str">
            <v>Matějská</v>
          </cell>
          <cell r="J2621">
            <v>2416</v>
          </cell>
          <cell r="K2621" t="str">
            <v>Praha - Dejvice</v>
          </cell>
          <cell r="L2621">
            <v>16000</v>
          </cell>
          <cell r="M2621" t="str">
            <v>Hlavní město Praha</v>
          </cell>
          <cell r="O2621" t="str">
            <v>lukas@elem6.com</v>
          </cell>
          <cell r="P2621">
            <v>41061</v>
          </cell>
          <cell r="Q2621">
            <v>14083902</v>
          </cell>
          <cell r="R2621" t="str">
            <v>SK LOQUITA' S, z. s.</v>
          </cell>
          <cell r="S2621" t="str">
            <v>Královéhradecký kraj</v>
          </cell>
          <cell r="T2621" t="str">
            <v>SB</v>
          </cell>
        </row>
        <row r="2622">
          <cell r="D2622" t="str">
            <v>Jozef</v>
          </cell>
          <cell r="E2622" t="str">
            <v>Lavička</v>
          </cell>
          <cell r="F2622" t="str">
            <v>Muž</v>
          </cell>
          <cell r="G2622" t="str">
            <v>090824/1939</v>
          </cell>
          <cell r="H2622" t="str">
            <v>Česká republika</v>
          </cell>
          <cell r="I2622" t="str">
            <v>náves družby</v>
          </cell>
          <cell r="J2622">
            <v>4</v>
          </cell>
          <cell r="K2622" t="str">
            <v>Stochov - Čelechovice</v>
          </cell>
          <cell r="L2622">
            <v>27304</v>
          </cell>
          <cell r="M2622" t="str">
            <v>Středočeský kraj</v>
          </cell>
          <cell r="O2622" t="str">
            <v>jozef.lavicka@sportclub2000.eu</v>
          </cell>
          <cell r="P2622">
            <v>40049</v>
          </cell>
          <cell r="Q2622">
            <v>12909390</v>
          </cell>
          <cell r="R2622" t="str">
            <v>Sport Club 2000, z.s.</v>
          </cell>
          <cell r="S2622" t="str">
            <v>Ústecký kraj</v>
          </cell>
          <cell r="T2622" t="str">
            <v>SB</v>
          </cell>
        </row>
        <row r="2623">
          <cell r="D2623" t="str">
            <v>Václav</v>
          </cell>
          <cell r="E2623" t="str">
            <v>Lavička</v>
          </cell>
          <cell r="F2623" t="str">
            <v>Muž</v>
          </cell>
          <cell r="G2623" t="str">
            <v>120710/1302</v>
          </cell>
          <cell r="H2623" t="str">
            <v>Česká republika</v>
          </cell>
          <cell r="I2623" t="str">
            <v>náves družby</v>
          </cell>
          <cell r="J2623">
            <v>4</v>
          </cell>
          <cell r="K2623" t="str">
            <v>Stochov - Čelechovice</v>
          </cell>
          <cell r="L2623">
            <v>27304</v>
          </cell>
          <cell r="M2623" t="str">
            <v>Středočeský kraj</v>
          </cell>
          <cell r="O2623" t="str">
            <v>vaclav.lavicka@sportclub2000.eu</v>
          </cell>
          <cell r="P2623">
            <v>41100</v>
          </cell>
          <cell r="Q2623">
            <v>12909289</v>
          </cell>
          <cell r="R2623" t="str">
            <v>Sport Club 2000, z.s.</v>
          </cell>
          <cell r="S2623" t="str">
            <v>Ústecký kraj</v>
          </cell>
          <cell r="T2623" t="str">
            <v>SB</v>
          </cell>
        </row>
        <row r="2624">
          <cell r="D2624" t="str">
            <v>Jitka</v>
          </cell>
          <cell r="E2624" t="str">
            <v>Lazarčíková</v>
          </cell>
          <cell r="F2624" t="str">
            <v>Žena</v>
          </cell>
          <cell r="G2624" t="str">
            <v>605614/0992</v>
          </cell>
          <cell r="H2624" t="str">
            <v>Česká republika</v>
          </cell>
          <cell r="I2624" t="str">
            <v>Schnirchova</v>
          </cell>
          <cell r="J2624">
            <v>1253</v>
          </cell>
          <cell r="K2624" t="str">
            <v>Praha - Holešovice</v>
          </cell>
          <cell r="L2624">
            <v>17000</v>
          </cell>
          <cell r="M2624" t="str">
            <v>Hlavní město Praha</v>
          </cell>
          <cell r="O2624" t="str">
            <v>jitkalazarcikova@ceskysnowboarding.cz</v>
          </cell>
          <cell r="P2624">
            <v>22081</v>
          </cell>
          <cell r="Q2624">
            <v>12985172</v>
          </cell>
          <cell r="R2624" t="str">
            <v>Český snowboarding z.s.</v>
          </cell>
          <cell r="S2624" t="str">
            <v>Hlavní město Praha</v>
          </cell>
          <cell r="T2624" t="str">
            <v>SB</v>
          </cell>
        </row>
        <row r="2625">
          <cell r="D2625" t="str">
            <v>Klára</v>
          </cell>
          <cell r="E2625" t="str">
            <v>Lazarová</v>
          </cell>
          <cell r="F2625" t="str">
            <v>Žena</v>
          </cell>
          <cell r="G2625" t="str">
            <v>765611/0297</v>
          </cell>
          <cell r="H2625" t="str">
            <v>Česká republika</v>
          </cell>
          <cell r="I2625" t="str">
            <v>Frostova</v>
          </cell>
          <cell r="J2625">
            <v>347</v>
          </cell>
          <cell r="K2625" t="str">
            <v>Praha - Petrovice</v>
          </cell>
          <cell r="L2625">
            <v>10900</v>
          </cell>
          <cell r="M2625" t="str">
            <v>Hlavní město Praha</v>
          </cell>
          <cell r="O2625" t="str">
            <v>klaralazarova@ceskysnowboarding.cz</v>
          </cell>
          <cell r="P2625">
            <v>27922</v>
          </cell>
          <cell r="Q2625">
            <v>13018013</v>
          </cell>
          <cell r="R2625" t="str">
            <v>Český snowboarding z.s.</v>
          </cell>
          <cell r="S2625" t="str">
            <v>Hlavní město Praha</v>
          </cell>
          <cell r="T2625" t="str">
            <v>SB</v>
          </cell>
        </row>
        <row r="2626">
          <cell r="D2626" t="str">
            <v>Adam</v>
          </cell>
          <cell r="E2626" t="str">
            <v>Láznička</v>
          </cell>
          <cell r="F2626" t="str">
            <v>Muž</v>
          </cell>
          <cell r="G2626" t="str">
            <v>081011/4756</v>
          </cell>
          <cell r="H2626" t="str">
            <v>Česká republika</v>
          </cell>
          <cell r="I2626" t="str">
            <v>Na Fabiáně</v>
          </cell>
          <cell r="J2626">
            <v>2352</v>
          </cell>
          <cell r="K2626" t="str">
            <v>Říčany</v>
          </cell>
          <cell r="L2626">
            <v>25101</v>
          </cell>
          <cell r="M2626" t="str">
            <v>Středočeský kraj</v>
          </cell>
          <cell r="N2626" t="str">
            <v>4,20778E+11</v>
          </cell>
          <cell r="O2626" t="str">
            <v>adam.laznicka@educanet.cz</v>
          </cell>
          <cell r="P2626">
            <v>39732</v>
          </cell>
          <cell r="Q2626">
            <v>16110895</v>
          </cell>
          <cell r="R2626" t="str">
            <v>Snow Rockets, z.s.</v>
          </cell>
          <cell r="S2626" t="str">
            <v>Plzeňský kraj</v>
          </cell>
          <cell r="T2626" t="str">
            <v>SB</v>
          </cell>
        </row>
        <row r="2627">
          <cell r="D2627" t="str">
            <v>Kateřina</v>
          </cell>
          <cell r="E2627" t="str">
            <v>Lázničková</v>
          </cell>
          <cell r="F2627" t="str">
            <v>Žena</v>
          </cell>
          <cell r="G2627" t="str">
            <v>936123/1770</v>
          </cell>
          <cell r="H2627" t="str">
            <v>Česká republika</v>
          </cell>
          <cell r="I2627" t="str">
            <v>Husinecká</v>
          </cell>
          <cell r="J2627">
            <v>2192</v>
          </cell>
          <cell r="K2627" t="str">
            <v>Tábor</v>
          </cell>
          <cell r="L2627">
            <v>39002</v>
          </cell>
          <cell r="M2627" t="str">
            <v>Jihočeský kraj</v>
          </cell>
          <cell r="N2627" t="str">
            <v>4,20774E+11</v>
          </cell>
          <cell r="O2627" t="str">
            <v>k.laznickovaa@seznam.cz</v>
          </cell>
          <cell r="P2627">
            <v>34296</v>
          </cell>
          <cell r="Q2627">
            <v>14782100</v>
          </cell>
          <cell r="R2627" t="str">
            <v>SPORTUNION z.s.</v>
          </cell>
          <cell r="S2627" t="str">
            <v>Ústecký kraj</v>
          </cell>
          <cell r="T2627" t="str">
            <v>SB</v>
          </cell>
        </row>
        <row r="2628">
          <cell r="D2628" t="str">
            <v>Petržílková</v>
          </cell>
          <cell r="E2628" t="str">
            <v>Lea</v>
          </cell>
          <cell r="F2628" t="str">
            <v>Žena</v>
          </cell>
          <cell r="G2628" t="str">
            <v>095527/0822</v>
          </cell>
          <cell r="H2628" t="str">
            <v>Česká republika</v>
          </cell>
          <cell r="I2628" t="str">
            <v>Podhůrská</v>
          </cell>
          <cell r="J2628">
            <v>90</v>
          </cell>
          <cell r="K2628" t="str">
            <v>Hradec Králové - Svinary</v>
          </cell>
          <cell r="L2628">
            <v>50003</v>
          </cell>
          <cell r="M2628" t="str">
            <v>Královéhradecký kraj</v>
          </cell>
          <cell r="O2628" t="str">
            <v>petrzilek.b@email.cz</v>
          </cell>
          <cell r="P2628">
            <v>39960</v>
          </cell>
          <cell r="Q2628">
            <v>15968934</v>
          </cell>
          <cell r="R2628" t="str">
            <v>HIGH5, z.s.</v>
          </cell>
          <cell r="S2628" t="str">
            <v>Královéhradecký kraj</v>
          </cell>
          <cell r="T2628" t="str">
            <v>SB</v>
          </cell>
        </row>
        <row r="2629">
          <cell r="C2629">
            <v>776420</v>
          </cell>
          <cell r="D2629" t="str">
            <v>Kostiantyn</v>
          </cell>
          <cell r="E2629" t="str">
            <v>Lebedev</v>
          </cell>
          <cell r="F2629" t="str">
            <v>Muž</v>
          </cell>
          <cell r="G2629" t="str">
            <v>820618/4987</v>
          </cell>
          <cell r="H2629" t="str">
            <v>Česká republika</v>
          </cell>
          <cell r="I2629" t="str">
            <v>Blattného</v>
          </cell>
          <cell r="J2629">
            <v>2339</v>
          </cell>
          <cell r="K2629" t="str">
            <v>Praha - Stodůlky</v>
          </cell>
          <cell r="L2629">
            <v>15800</v>
          </cell>
          <cell r="M2629" t="str">
            <v>Hlavní město Praha</v>
          </cell>
          <cell r="N2629" t="str">
            <v>4,20607E+11</v>
          </cell>
          <cell r="O2629" t="str">
            <v>lebedev@ceskysnowboarding.cz</v>
          </cell>
          <cell r="P2629">
            <v>30120</v>
          </cell>
          <cell r="Q2629">
            <v>10602006</v>
          </cell>
          <cell r="R2629" t="str">
            <v>Snow Eagles z.s.</v>
          </cell>
          <cell r="S2629" t="str">
            <v>Hlavní město Praha</v>
          </cell>
          <cell r="T2629" t="str">
            <v>SB</v>
          </cell>
        </row>
        <row r="2630">
          <cell r="C2630">
            <v>776425</v>
          </cell>
          <cell r="D2630" t="str">
            <v>Maxim</v>
          </cell>
          <cell r="E2630" t="str">
            <v>Lebeděv</v>
          </cell>
          <cell r="F2630" t="str">
            <v>Muž</v>
          </cell>
          <cell r="G2630" t="str">
            <v>100923/1894</v>
          </cell>
          <cell r="H2630" t="str">
            <v>Česká republika</v>
          </cell>
          <cell r="I2630" t="str">
            <v>Podbělohorská</v>
          </cell>
          <cell r="J2630">
            <v>3299</v>
          </cell>
          <cell r="K2630" t="str">
            <v>Praha - Smíchov</v>
          </cell>
          <cell r="L2630">
            <v>15000</v>
          </cell>
          <cell r="M2630" t="str">
            <v>Hlavní město Praha</v>
          </cell>
          <cell r="O2630" t="str">
            <v>lucka@burton.cz</v>
          </cell>
          <cell r="P2630">
            <v>40444</v>
          </cell>
          <cell r="Q2630">
            <v>14132907</v>
          </cell>
          <cell r="R2630" t="str">
            <v>Snow Eagles z.s.</v>
          </cell>
          <cell r="S2630" t="str">
            <v>Hlavní město Praha</v>
          </cell>
          <cell r="T2630" t="str">
            <v>SB</v>
          </cell>
        </row>
        <row r="2631">
          <cell r="C2631">
            <v>887703</v>
          </cell>
          <cell r="D2631" t="str">
            <v>Ester</v>
          </cell>
          <cell r="E2631" t="str">
            <v>Ledecká</v>
          </cell>
          <cell r="F2631" t="str">
            <v>Žena</v>
          </cell>
          <cell r="G2631" t="str">
            <v>955323/0170</v>
          </cell>
          <cell r="H2631" t="str">
            <v>Česká republika</v>
          </cell>
          <cell r="I2631" t="str">
            <v>Haštalská</v>
          </cell>
          <cell r="J2631">
            <v>795</v>
          </cell>
          <cell r="K2631" t="str">
            <v>Praha - Staré Město</v>
          </cell>
          <cell r="L2631">
            <v>11000</v>
          </cell>
          <cell r="M2631" t="str">
            <v>Hlavní město Praha</v>
          </cell>
          <cell r="O2631" t="str">
            <v>viktor.valta@sport-invest.cz</v>
          </cell>
          <cell r="P2631">
            <v>34781</v>
          </cell>
          <cell r="Q2631">
            <v>10950802</v>
          </cell>
          <cell r="R2631" t="str">
            <v>TJ DUKLA Liberec, z.s.</v>
          </cell>
          <cell r="S2631" t="str">
            <v>Liberecký kraj</v>
          </cell>
          <cell r="T2631" t="str">
            <v>SB</v>
          </cell>
        </row>
        <row r="2632">
          <cell r="D2632" t="str">
            <v>Zuzana</v>
          </cell>
          <cell r="E2632" t="str">
            <v>Ledecká</v>
          </cell>
          <cell r="F2632" t="str">
            <v>Žena</v>
          </cell>
          <cell r="G2632" t="str">
            <v>625425/1333</v>
          </cell>
          <cell r="H2632" t="str">
            <v>Česká republika</v>
          </cell>
          <cell r="I2632" t="str">
            <v>Haštalská</v>
          </cell>
          <cell r="J2632">
            <v>795</v>
          </cell>
          <cell r="K2632" t="str">
            <v>Praha - Staré Město</v>
          </cell>
          <cell r="L2632">
            <v>11000</v>
          </cell>
          <cell r="M2632" t="str">
            <v>Hlavní město Praha</v>
          </cell>
          <cell r="O2632" t="str">
            <v>zuzanaledecka@gmail.com</v>
          </cell>
          <cell r="P2632">
            <v>22761</v>
          </cell>
          <cell r="Q2632">
            <v>10970000</v>
          </cell>
          <cell r="R2632" t="str">
            <v>Neregistrovaní</v>
          </cell>
          <cell r="S2632" t="str">
            <v>Hlavní město Praha</v>
          </cell>
          <cell r="T2632" t="str">
            <v>SB</v>
          </cell>
        </row>
        <row r="2633">
          <cell r="D2633" t="str">
            <v>Jan</v>
          </cell>
          <cell r="E2633" t="str">
            <v>Ledecký</v>
          </cell>
          <cell r="F2633" t="str">
            <v>Muž</v>
          </cell>
          <cell r="G2633" t="str">
            <v>620727/0553</v>
          </cell>
          <cell r="H2633" t="str">
            <v>Česká republika</v>
          </cell>
          <cell r="I2633" t="str">
            <v>Haštalská</v>
          </cell>
          <cell r="J2633">
            <v>795</v>
          </cell>
          <cell r="K2633" t="str">
            <v>Praha - Staré Město</v>
          </cell>
          <cell r="L2633">
            <v>11000</v>
          </cell>
          <cell r="M2633" t="str">
            <v>Hlavní město Praha</v>
          </cell>
          <cell r="O2633" t="str">
            <v>zuzanaledecka@gmail.com</v>
          </cell>
          <cell r="P2633">
            <v>22854</v>
          </cell>
          <cell r="Q2633">
            <v>15648026</v>
          </cell>
          <cell r="R2633" t="str">
            <v>Český snowboarding z.s.</v>
          </cell>
          <cell r="S2633" t="str">
            <v>Hlavní město Praha</v>
          </cell>
          <cell r="T2633" t="str">
            <v>SB</v>
          </cell>
        </row>
        <row r="2634">
          <cell r="D2634" t="str">
            <v>Lucie</v>
          </cell>
          <cell r="E2634" t="str">
            <v>Ledererová</v>
          </cell>
          <cell r="F2634" t="str">
            <v>Žena</v>
          </cell>
          <cell r="G2634" t="str">
            <v>925527/0288</v>
          </cell>
          <cell r="H2634" t="str">
            <v>Česká republika</v>
          </cell>
          <cell r="I2634" t="str">
            <v>Nepomuckých</v>
          </cell>
          <cell r="K2634" t="str">
            <v>Praha 9 (Česká republika)</v>
          </cell>
          <cell r="L2634">
            <v>19900</v>
          </cell>
          <cell r="O2634" t="str">
            <v>ledlucka@gmail.com</v>
          </cell>
          <cell r="P2634">
            <v>33751</v>
          </cell>
          <cell r="Q2634">
            <v>14588908</v>
          </cell>
          <cell r="R2634" t="str">
            <v>SnowKidz z.s.</v>
          </cell>
          <cell r="S2634" t="str">
            <v>Hlavní město Praha</v>
          </cell>
          <cell r="T2634" t="str">
            <v>SB</v>
          </cell>
        </row>
        <row r="2635">
          <cell r="D2635" t="str">
            <v>Ivana</v>
          </cell>
          <cell r="E2635" t="str">
            <v>Lédlová</v>
          </cell>
          <cell r="F2635" t="str">
            <v>Žena</v>
          </cell>
          <cell r="G2635" t="str">
            <v>735906/0203</v>
          </cell>
          <cell r="H2635" t="str">
            <v>Česká republika</v>
          </cell>
          <cell r="I2635" t="str">
            <v>Burianova</v>
          </cell>
          <cell r="J2635">
            <v>920</v>
          </cell>
          <cell r="K2635" t="str">
            <v>Velké Přílepy</v>
          </cell>
          <cell r="L2635">
            <v>25264</v>
          </cell>
          <cell r="M2635" t="str">
            <v>Středočeský kraj</v>
          </cell>
          <cell r="O2635" t="str">
            <v>ivanaledlova@ceskysnowboarding.cz</v>
          </cell>
          <cell r="P2635">
            <v>26913</v>
          </cell>
          <cell r="Q2635">
            <v>12978607</v>
          </cell>
          <cell r="R2635" t="str">
            <v>Český snowboarding z.s.</v>
          </cell>
          <cell r="S2635" t="str">
            <v>Hlavní město Praha</v>
          </cell>
          <cell r="T2635" t="str">
            <v>SB</v>
          </cell>
        </row>
        <row r="2636">
          <cell r="D2636" t="str">
            <v>Anne-Marie</v>
          </cell>
          <cell r="E2636" t="str">
            <v>Ledvinová</v>
          </cell>
          <cell r="F2636" t="str">
            <v>Žena</v>
          </cell>
          <cell r="G2636" t="str">
            <v>985501/5511</v>
          </cell>
          <cell r="H2636" t="str">
            <v>Česká republika</v>
          </cell>
          <cell r="I2636" t="str">
            <v>Košťálkova</v>
          </cell>
          <cell r="J2636">
            <v>1537</v>
          </cell>
          <cell r="K2636" t="str">
            <v>Beroun-Město</v>
          </cell>
          <cell r="L2636">
            <v>26601</v>
          </cell>
          <cell r="M2636" t="str">
            <v>Středočeský kraj</v>
          </cell>
          <cell r="O2636" t="str">
            <v>anne-marie.ledvinova@maxklinovec.club</v>
          </cell>
          <cell r="P2636">
            <v>35916</v>
          </cell>
          <cell r="Q2636">
            <v>13625776</v>
          </cell>
          <cell r="R2636" t="str">
            <v>Max Klínovec z.s.</v>
          </cell>
          <cell r="S2636" t="str">
            <v>Ústecký kraj</v>
          </cell>
          <cell r="T2636" t="str">
            <v>SB</v>
          </cell>
        </row>
        <row r="2637">
          <cell r="D2637" t="str">
            <v>Karla</v>
          </cell>
          <cell r="E2637" t="str">
            <v>Ledvinová</v>
          </cell>
          <cell r="F2637" t="str">
            <v>Žena</v>
          </cell>
          <cell r="G2637" t="str">
            <v>685308/0608</v>
          </cell>
          <cell r="H2637" t="str">
            <v>Česká republika</v>
          </cell>
          <cell r="I2637" t="str">
            <v>Košťálkova</v>
          </cell>
          <cell r="J2637">
            <v>1537</v>
          </cell>
          <cell r="K2637" t="str">
            <v>Beroun-Město</v>
          </cell>
          <cell r="L2637">
            <v>26601</v>
          </cell>
          <cell r="M2637" t="str">
            <v>Středočeský kraj</v>
          </cell>
          <cell r="O2637" t="str">
            <v>karla.ledvinova@maxklinovec.club</v>
          </cell>
          <cell r="P2637">
            <v>24905</v>
          </cell>
          <cell r="Q2637">
            <v>13625978</v>
          </cell>
          <cell r="R2637" t="str">
            <v>Max Klínovec z.s.</v>
          </cell>
          <cell r="S2637" t="str">
            <v>Ústecký kraj</v>
          </cell>
          <cell r="T2637" t="str">
            <v>SB</v>
          </cell>
        </row>
        <row r="2638">
          <cell r="D2638" t="str">
            <v>Jakub</v>
          </cell>
          <cell r="E2638" t="str">
            <v>Lehký</v>
          </cell>
          <cell r="F2638" t="str">
            <v>Muž</v>
          </cell>
          <cell r="G2638" t="str">
            <v>020223/4241</v>
          </cell>
          <cell r="H2638" t="str">
            <v>Česká republika</v>
          </cell>
          <cell r="I2638" t="str">
            <v>Josefy Fajmonové</v>
          </cell>
          <cell r="K2638" t="str">
            <v>Brno (Česká republika)</v>
          </cell>
          <cell r="L2638">
            <v>62800</v>
          </cell>
          <cell r="O2638" t="str">
            <v>lehky@czechsnowboarding.cz</v>
          </cell>
          <cell r="P2638">
            <v>37310</v>
          </cell>
          <cell r="Q2638">
            <v>14654380</v>
          </cell>
          <cell r="R2638" t="str">
            <v>Český snowboarding z.s.</v>
          </cell>
          <cell r="S2638" t="str">
            <v>Hlavní město Praha</v>
          </cell>
          <cell r="T2638" t="str">
            <v>SB</v>
          </cell>
        </row>
        <row r="2639">
          <cell r="D2639" t="str">
            <v>Jana</v>
          </cell>
          <cell r="E2639" t="str">
            <v>Lechová</v>
          </cell>
          <cell r="F2639" t="str">
            <v>Žena</v>
          </cell>
          <cell r="G2639" t="str">
            <v>845311/3955</v>
          </cell>
          <cell r="H2639" t="str">
            <v>Česká republika</v>
          </cell>
          <cell r="I2639" t="str">
            <v>Mokrá</v>
          </cell>
          <cell r="K2639" t="str">
            <v>Mokrá - Horákov (Česká republika)</v>
          </cell>
          <cell r="L2639">
            <v>66404</v>
          </cell>
          <cell r="O2639" t="str">
            <v>lechova@czechsnowboarding.cz</v>
          </cell>
          <cell r="P2639">
            <v>30752</v>
          </cell>
          <cell r="Q2639">
            <v>14642660</v>
          </cell>
          <cell r="R2639" t="str">
            <v>Český snowboarding z.s.</v>
          </cell>
          <cell r="S2639" t="str">
            <v>Hlavní město Praha</v>
          </cell>
          <cell r="T2639" t="str">
            <v>SB</v>
          </cell>
        </row>
        <row r="2640">
          <cell r="C2640">
            <v>888554</v>
          </cell>
          <cell r="D2640" t="str">
            <v>Eliška</v>
          </cell>
          <cell r="E2640" t="str">
            <v>Leidolfová</v>
          </cell>
          <cell r="F2640" t="str">
            <v>Žena</v>
          </cell>
          <cell r="G2640" t="str">
            <v>106125/0410</v>
          </cell>
          <cell r="H2640" t="str">
            <v>Česká republika</v>
          </cell>
          <cell r="I2640" t="str">
            <v>Jabloňová</v>
          </cell>
          <cell r="J2640">
            <v>445</v>
          </cell>
          <cell r="K2640" t="str">
            <v>Dolní Lhota</v>
          </cell>
          <cell r="L2640">
            <v>74766</v>
          </cell>
          <cell r="M2640" t="str">
            <v>Moravskoslezský kraj</v>
          </cell>
          <cell r="N2640" t="str">
            <v>4,20776E+11</v>
          </cell>
          <cell r="O2640" t="str">
            <v>lucie.leidolfova@gmail.com</v>
          </cell>
          <cell r="P2640">
            <v>40507</v>
          </cell>
          <cell r="Q2640">
            <v>13802602</v>
          </cell>
          <cell r="R2640" t="str">
            <v>Lítací jelen z.s.</v>
          </cell>
          <cell r="S2640" t="str">
            <v>Moravskoslezský kraj</v>
          </cell>
          <cell r="T2640" t="str">
            <v>ZL</v>
          </cell>
        </row>
        <row r="2641">
          <cell r="D2641" t="str">
            <v>Martina</v>
          </cell>
          <cell r="E2641" t="str">
            <v>Lejsklová</v>
          </cell>
          <cell r="F2641" t="str">
            <v>Žena</v>
          </cell>
          <cell r="G2641" t="str">
            <v>945618/0206</v>
          </cell>
          <cell r="H2641" t="str">
            <v>Česká republika</v>
          </cell>
          <cell r="I2641" t="str">
            <v>Jindřichovská</v>
          </cell>
          <cell r="J2641">
            <v>3789</v>
          </cell>
          <cell r="K2641" t="str">
            <v>Jablonec nad Nisou - Mšeno nad Nisou</v>
          </cell>
          <cell r="L2641">
            <v>46602</v>
          </cell>
          <cell r="M2641" t="str">
            <v>Liberecký kraj</v>
          </cell>
          <cell r="O2641" t="str">
            <v>martinalejsklova@seznam.cz</v>
          </cell>
          <cell r="P2641">
            <v>34503</v>
          </cell>
          <cell r="Q2641">
            <v>12923942</v>
          </cell>
          <cell r="R2641" t="str">
            <v>Český snowboarding z.s.</v>
          </cell>
          <cell r="S2641" t="str">
            <v>Hlavní město Praha</v>
          </cell>
          <cell r="T2641" t="str">
            <v>SB</v>
          </cell>
        </row>
        <row r="2642">
          <cell r="D2642" t="str">
            <v>Ondřej</v>
          </cell>
          <cell r="E2642" t="str">
            <v>Lemerman</v>
          </cell>
          <cell r="F2642" t="str">
            <v>Muž</v>
          </cell>
          <cell r="G2642" t="str">
            <v>870708/0008</v>
          </cell>
          <cell r="H2642" t="str">
            <v>Česká republika</v>
          </cell>
          <cell r="I2642" t="str">
            <v>Zájezdní</v>
          </cell>
          <cell r="J2642">
            <v>119</v>
          </cell>
          <cell r="K2642" t="str">
            <v>Mukařov</v>
          </cell>
          <cell r="L2642">
            <v>25162</v>
          </cell>
          <cell r="M2642" t="str">
            <v>Středočeský kraj</v>
          </cell>
          <cell r="O2642" t="str">
            <v>ondrej.lemerman@gmail.com</v>
          </cell>
          <cell r="P2642">
            <v>31966</v>
          </cell>
          <cell r="Q2642">
            <v>14463717</v>
          </cell>
          <cell r="R2642" t="str">
            <v>Sport Club Fun, z.s.</v>
          </cell>
          <cell r="S2642" t="str">
            <v>Hlavní město Praha</v>
          </cell>
          <cell r="T2642" t="str">
            <v>SB</v>
          </cell>
        </row>
        <row r="2643">
          <cell r="D2643" t="str">
            <v>Marketa</v>
          </cell>
          <cell r="E2643" t="str">
            <v>Lemermanová</v>
          </cell>
          <cell r="F2643" t="str">
            <v>Žena</v>
          </cell>
          <cell r="G2643" t="str">
            <v>925212/0031</v>
          </cell>
          <cell r="H2643" t="str">
            <v>Česká republika</v>
          </cell>
          <cell r="I2643" t="str">
            <v>Zájezdní</v>
          </cell>
          <cell r="J2643">
            <v>119</v>
          </cell>
          <cell r="K2643" t="str">
            <v>Mukařov</v>
          </cell>
          <cell r="L2643">
            <v>25162</v>
          </cell>
          <cell r="M2643" t="str">
            <v>Středočeský kraj</v>
          </cell>
          <cell r="O2643" t="str">
            <v>marketa.kalibova@gmail.com</v>
          </cell>
          <cell r="P2643">
            <v>33646</v>
          </cell>
          <cell r="Q2643">
            <v>14463818</v>
          </cell>
          <cell r="R2643" t="str">
            <v>Sport Club Fun, z.s.</v>
          </cell>
          <cell r="S2643" t="str">
            <v>Hlavní město Praha</v>
          </cell>
          <cell r="T2643" t="str">
            <v>SB</v>
          </cell>
        </row>
        <row r="2644">
          <cell r="D2644" t="str">
            <v>Jan</v>
          </cell>
          <cell r="E2644" t="str">
            <v>Lemon</v>
          </cell>
          <cell r="F2644" t="str">
            <v>Muž</v>
          </cell>
          <cell r="G2644" t="str">
            <v>851121/0807</v>
          </cell>
          <cell r="H2644" t="str">
            <v>Česká republika</v>
          </cell>
          <cell r="I2644" t="str">
            <v>Čs. armády</v>
          </cell>
          <cell r="J2644">
            <v>1179</v>
          </cell>
          <cell r="K2644" t="str">
            <v>Kladno</v>
          </cell>
          <cell r="L2644">
            <v>27201</v>
          </cell>
          <cell r="M2644" t="str">
            <v>Středočeský kraj</v>
          </cell>
          <cell r="O2644" t="str">
            <v>lemon@ceskysnowboarding.cz</v>
          </cell>
          <cell r="P2644">
            <v>31372</v>
          </cell>
          <cell r="Q2644">
            <v>10874111</v>
          </cell>
          <cell r="R2644" t="str">
            <v>Český snowboarding z.s.</v>
          </cell>
          <cell r="S2644" t="str">
            <v>Hlavní město Praha</v>
          </cell>
          <cell r="T2644" t="str">
            <v>SB</v>
          </cell>
        </row>
        <row r="2645">
          <cell r="D2645" t="str">
            <v>Norman</v>
          </cell>
          <cell r="E2645" t="str">
            <v>Lemon</v>
          </cell>
          <cell r="F2645" t="str">
            <v>Muž</v>
          </cell>
          <cell r="G2645" t="str">
            <v>910728/9840</v>
          </cell>
          <cell r="H2645" t="str">
            <v>Česká republika</v>
          </cell>
          <cell r="I2645" t="str">
            <v>28. října</v>
          </cell>
          <cell r="J2645">
            <v>895</v>
          </cell>
          <cell r="K2645" t="str">
            <v>Jeseník</v>
          </cell>
          <cell r="L2645">
            <v>79001</v>
          </cell>
          <cell r="M2645" t="str">
            <v>Olomoucký kraj</v>
          </cell>
          <cell r="N2645" t="str">
            <v>4,20731E+11</v>
          </cell>
          <cell r="O2645" t="str">
            <v>lemon@ceskysnowboarding.cz</v>
          </cell>
          <cell r="P2645">
            <v>33447</v>
          </cell>
          <cell r="Q2645">
            <v>10590080</v>
          </cell>
          <cell r="R2645" t="str">
            <v>Český snowboarding z.s.</v>
          </cell>
          <cell r="S2645" t="str">
            <v>Hlavní město Praha</v>
          </cell>
          <cell r="T2645" t="str">
            <v>SB</v>
          </cell>
        </row>
        <row r="2646">
          <cell r="D2646" t="str">
            <v>Tereza</v>
          </cell>
          <cell r="E2646" t="str">
            <v>Lencová</v>
          </cell>
          <cell r="F2646" t="str">
            <v>Žena</v>
          </cell>
          <cell r="G2646" t="str">
            <v>785218/0028</v>
          </cell>
          <cell r="H2646" t="str">
            <v>Česká republika</v>
          </cell>
          <cell r="I2646" t="str">
            <v>Frýdlantská</v>
          </cell>
          <cell r="J2646">
            <v>1313</v>
          </cell>
          <cell r="K2646" t="str">
            <v>Praha - Kobylisy</v>
          </cell>
          <cell r="L2646">
            <v>18200</v>
          </cell>
          <cell r="M2646" t="str">
            <v>Hlavní město Praha</v>
          </cell>
          <cell r="O2646" t="str">
            <v>tereza@sportclubfun.com</v>
          </cell>
          <cell r="P2646">
            <v>28539</v>
          </cell>
          <cell r="Q2646">
            <v>11437317</v>
          </cell>
          <cell r="R2646" t="str">
            <v>Sport Club Fun, z.s.</v>
          </cell>
          <cell r="S2646" t="str">
            <v>Hlavní město Praha</v>
          </cell>
          <cell r="T2646" t="str">
            <v>SB</v>
          </cell>
        </row>
        <row r="2647">
          <cell r="D2647" t="str">
            <v>Lucie</v>
          </cell>
          <cell r="E2647" t="str">
            <v>Leonová</v>
          </cell>
          <cell r="F2647" t="str">
            <v>Žena</v>
          </cell>
          <cell r="G2647" t="str">
            <v>985604/4352</v>
          </cell>
          <cell r="H2647" t="str">
            <v>Česká republika</v>
          </cell>
          <cell r="I2647" t="str">
            <v>Pravlov</v>
          </cell>
          <cell r="K2647" t="str">
            <v>Pravlov (Česká republika)</v>
          </cell>
          <cell r="L2647" t="str">
            <v>664 64</v>
          </cell>
          <cell r="O2647" t="str">
            <v>lucie.leonova@czechsnowboarding.cz</v>
          </cell>
          <cell r="P2647">
            <v>35950</v>
          </cell>
          <cell r="Q2647">
            <v>14664585</v>
          </cell>
          <cell r="R2647" t="str">
            <v>Český snowboarding z.s.</v>
          </cell>
          <cell r="S2647" t="str">
            <v>Hlavní město Praha</v>
          </cell>
          <cell r="T2647" t="str">
            <v>SB</v>
          </cell>
        </row>
        <row r="2648">
          <cell r="D2648" t="str">
            <v>Jan</v>
          </cell>
          <cell r="E2648" t="str">
            <v>Lerch</v>
          </cell>
          <cell r="F2648" t="str">
            <v>Muž</v>
          </cell>
          <cell r="G2648" t="str">
            <v>850315/0502</v>
          </cell>
          <cell r="H2648" t="str">
            <v>Česká republika</v>
          </cell>
          <cell r="I2648" t="str">
            <v>Jaselská</v>
          </cell>
          <cell r="K2648" t="str">
            <v>Jičín (Česká republika)</v>
          </cell>
          <cell r="L2648">
            <v>50601</v>
          </cell>
          <cell r="O2648" t="str">
            <v>boculone@centrum.cz</v>
          </cell>
          <cell r="P2648">
            <v>31121</v>
          </cell>
          <cell r="Q2648">
            <v>13414194</v>
          </cell>
          <cell r="R2648" t="str">
            <v>Český snowboarding z.s.</v>
          </cell>
          <cell r="S2648" t="str">
            <v>Hlavní město Praha</v>
          </cell>
          <cell r="T2648" t="str">
            <v>SB</v>
          </cell>
        </row>
        <row r="2649">
          <cell r="D2649" t="str">
            <v>Kristian Petr</v>
          </cell>
          <cell r="E2649" t="str">
            <v>Leš</v>
          </cell>
          <cell r="F2649" t="str">
            <v>Muž</v>
          </cell>
          <cell r="G2649" t="str">
            <v>111018/1567</v>
          </cell>
          <cell r="H2649" t="str">
            <v>Česká republika</v>
          </cell>
          <cell r="I2649" t="str">
            <v>Jihoslovanská</v>
          </cell>
          <cell r="J2649">
            <v>1618</v>
          </cell>
          <cell r="K2649" t="str">
            <v>Vrchlabí</v>
          </cell>
          <cell r="L2649">
            <v>54301</v>
          </cell>
          <cell r="M2649" t="str">
            <v>Královéhradecký kraj</v>
          </cell>
          <cell r="O2649" t="str">
            <v>kristyna.les@gmail.com</v>
          </cell>
          <cell r="P2649">
            <v>40834</v>
          </cell>
          <cell r="Q2649">
            <v>14083700</v>
          </cell>
          <cell r="R2649" t="str">
            <v>ALPIN SKI CLUB Špindl z.s.</v>
          </cell>
          <cell r="S2649" t="str">
            <v>Královéhradecký kraj</v>
          </cell>
          <cell r="T2649" t="str">
            <v>SB</v>
          </cell>
        </row>
        <row r="2650">
          <cell r="C2650">
            <v>775572</v>
          </cell>
          <cell r="D2650" t="str">
            <v>Matyáš</v>
          </cell>
          <cell r="E2650" t="str">
            <v>Leško</v>
          </cell>
          <cell r="F2650" t="str">
            <v>Muž</v>
          </cell>
          <cell r="G2650" t="str">
            <v>110727/0428</v>
          </cell>
          <cell r="H2650" t="str">
            <v>Česká republika</v>
          </cell>
          <cell r="I2650" t="str">
            <v>Poštovní</v>
          </cell>
          <cell r="J2650">
            <v>1832</v>
          </cell>
          <cell r="K2650" t="str">
            <v>Velké Meziříčí</v>
          </cell>
          <cell r="L2650">
            <v>59401</v>
          </cell>
          <cell r="M2650" t="str">
            <v>Kraj Vysočina</v>
          </cell>
          <cell r="O2650" t="str">
            <v>jitka.sitkova@gmail.com</v>
          </cell>
          <cell r="P2650">
            <v>40751</v>
          </cell>
          <cell r="Q2650">
            <v>14214648</v>
          </cell>
          <cell r="R2650" t="str">
            <v>SKI klub Velké Meziříčí</v>
          </cell>
          <cell r="S2650" t="str">
            <v>Kraj Vysočina</v>
          </cell>
          <cell r="T2650" t="str">
            <v>SB</v>
          </cell>
        </row>
        <row r="2651">
          <cell r="D2651" t="str">
            <v>Alexander</v>
          </cell>
          <cell r="E2651" t="str">
            <v>Leuthold</v>
          </cell>
          <cell r="F2651" t="str">
            <v>Muž</v>
          </cell>
          <cell r="G2651" t="str">
            <v>080805/7690</v>
          </cell>
          <cell r="H2651" t="str">
            <v>Česká republika</v>
          </cell>
          <cell r="I2651" t="str">
            <v>Křehlíkova</v>
          </cell>
          <cell r="K2651" t="str">
            <v>Brno (Česká republika)</v>
          </cell>
          <cell r="L2651">
            <v>62200</v>
          </cell>
          <cell r="O2651" t="str">
            <v>leuthold@czechsnowboarding.cz</v>
          </cell>
          <cell r="P2651">
            <v>39665</v>
          </cell>
          <cell r="Q2651">
            <v>14593756</v>
          </cell>
          <cell r="R2651" t="str">
            <v>SnowKidz z.s.</v>
          </cell>
          <cell r="S2651" t="str">
            <v>Hlavní město Praha</v>
          </cell>
          <cell r="T2651" t="str">
            <v>SB</v>
          </cell>
        </row>
        <row r="2652">
          <cell r="D2652" t="str">
            <v>Markéta</v>
          </cell>
          <cell r="E2652" t="str">
            <v>Levčíková</v>
          </cell>
          <cell r="F2652" t="str">
            <v>Žena</v>
          </cell>
          <cell r="G2652" t="str">
            <v>885314/0802</v>
          </cell>
          <cell r="H2652" t="str">
            <v>Česká republika</v>
          </cell>
          <cell r="I2652" t="str">
            <v>Chodská</v>
          </cell>
          <cell r="K2652" t="str">
            <v>Kladno (Česká republika)</v>
          </cell>
          <cell r="L2652">
            <v>27203</v>
          </cell>
          <cell r="O2652" t="str">
            <v>marketa.levcikova@seznam.cz</v>
          </cell>
          <cell r="P2652">
            <v>32216</v>
          </cell>
          <cell r="Q2652">
            <v>13415006</v>
          </cell>
          <cell r="R2652" t="str">
            <v>Český snowboarding z.s.</v>
          </cell>
          <cell r="S2652" t="str">
            <v>Hlavní město Praha</v>
          </cell>
          <cell r="T2652" t="str">
            <v>SB</v>
          </cell>
        </row>
        <row r="2653">
          <cell r="D2653" t="str">
            <v>Lukáš</v>
          </cell>
          <cell r="E2653" t="str">
            <v>Lexa</v>
          </cell>
          <cell r="F2653" t="str">
            <v>Muž</v>
          </cell>
          <cell r="G2653" t="str">
            <v>890204/0730</v>
          </cell>
          <cell r="H2653" t="str">
            <v>Česká republika</v>
          </cell>
          <cell r="I2653" t="str">
            <v>Hradčanská</v>
          </cell>
          <cell r="K2653" t="str">
            <v>Kladno (Česká republika)</v>
          </cell>
          <cell r="L2653">
            <v>27203</v>
          </cell>
          <cell r="O2653" t="str">
            <v>Lexa.lukas@atlas.cz</v>
          </cell>
          <cell r="P2653">
            <v>32543</v>
          </cell>
          <cell r="Q2653">
            <v>13400757</v>
          </cell>
          <cell r="R2653" t="str">
            <v>Český snowboarding z.s.</v>
          </cell>
          <cell r="S2653" t="str">
            <v>Hlavní město Praha</v>
          </cell>
          <cell r="T2653" t="str">
            <v>SB</v>
          </cell>
        </row>
        <row r="2654">
          <cell r="D2654" t="str">
            <v>Kryštof</v>
          </cell>
          <cell r="E2654" t="str">
            <v>Lhota</v>
          </cell>
          <cell r="F2654" t="str">
            <v>Muž</v>
          </cell>
          <cell r="G2654" t="str">
            <v>020226/0168</v>
          </cell>
          <cell r="H2654" t="str">
            <v>Česká republika</v>
          </cell>
          <cell r="I2654" t="str">
            <v>Trojská</v>
          </cell>
          <cell r="J2654">
            <v>724</v>
          </cell>
          <cell r="K2654" t="str">
            <v>Praha - Troja</v>
          </cell>
          <cell r="L2654">
            <v>17100</v>
          </cell>
          <cell r="M2654" t="str">
            <v>Hlavní město Praha</v>
          </cell>
          <cell r="N2654" t="str">
            <v>4,20603E+11</v>
          </cell>
          <cell r="O2654" t="str">
            <v>david.lhota@groupm.com</v>
          </cell>
          <cell r="P2654">
            <v>37313</v>
          </cell>
          <cell r="Q2654">
            <v>13326894</v>
          </cell>
          <cell r="R2654" t="str">
            <v>Sportovní klub 2.P.S.K., spolek</v>
          </cell>
          <cell r="S2654" t="str">
            <v>Hlavní město Praha</v>
          </cell>
          <cell r="T2654" t="str">
            <v>SB</v>
          </cell>
        </row>
        <row r="2655">
          <cell r="D2655" t="str">
            <v>Matyáš</v>
          </cell>
          <cell r="E2655" t="str">
            <v>Lhota</v>
          </cell>
          <cell r="F2655" t="str">
            <v>Muž</v>
          </cell>
          <cell r="G2655" t="str">
            <v>990525/0982</v>
          </cell>
          <cell r="H2655" t="str">
            <v>Česká republika</v>
          </cell>
          <cell r="I2655" t="str">
            <v>Trojská</v>
          </cell>
          <cell r="J2655">
            <v>724</v>
          </cell>
          <cell r="K2655" t="str">
            <v>Praha - Troja</v>
          </cell>
          <cell r="L2655">
            <v>17100</v>
          </cell>
          <cell r="M2655" t="str">
            <v>Hlavní město Praha</v>
          </cell>
          <cell r="N2655" t="str">
            <v>4,20603E+11</v>
          </cell>
          <cell r="O2655" t="str">
            <v>david.lhota@groupm.com</v>
          </cell>
          <cell r="P2655">
            <v>36305</v>
          </cell>
          <cell r="Q2655">
            <v>13327100</v>
          </cell>
          <cell r="R2655" t="str">
            <v>Sportovní klub 2.P.S.K., spolek</v>
          </cell>
          <cell r="S2655" t="str">
            <v>Hlavní město Praha</v>
          </cell>
          <cell r="T2655" t="str">
            <v>SB</v>
          </cell>
        </row>
        <row r="2656">
          <cell r="D2656" t="str">
            <v>Tomáš</v>
          </cell>
          <cell r="E2656" t="str">
            <v>Lhoták</v>
          </cell>
          <cell r="F2656" t="str">
            <v>Muž</v>
          </cell>
          <cell r="G2656" t="str">
            <v>851201/0782</v>
          </cell>
          <cell r="H2656" t="str">
            <v>Česká republika</v>
          </cell>
          <cell r="I2656" t="str">
            <v>Litevská</v>
          </cell>
          <cell r="J2656">
            <v>2615</v>
          </cell>
          <cell r="K2656" t="str">
            <v>Kladno - Kročehlavy</v>
          </cell>
          <cell r="L2656">
            <v>27201</v>
          </cell>
          <cell r="M2656" t="str">
            <v>Středočeský kraj</v>
          </cell>
          <cell r="O2656" t="str">
            <v>lhotak@ceskysnowboarding.cz</v>
          </cell>
          <cell r="P2656">
            <v>31382</v>
          </cell>
          <cell r="Q2656">
            <v>10874313</v>
          </cell>
          <cell r="R2656" t="str">
            <v>Český snowboarding z.s.</v>
          </cell>
          <cell r="S2656" t="str">
            <v>Hlavní město Praha</v>
          </cell>
          <cell r="T2656" t="str">
            <v>SB</v>
          </cell>
        </row>
        <row r="2657">
          <cell r="D2657" t="str">
            <v>Pavel</v>
          </cell>
          <cell r="E2657" t="str">
            <v>Ličko</v>
          </cell>
          <cell r="F2657" t="str">
            <v>Muž</v>
          </cell>
          <cell r="G2657" t="str">
            <v>750623/2470</v>
          </cell>
          <cell r="H2657" t="str">
            <v>Česká republika</v>
          </cell>
          <cell r="I2657" t="str">
            <v>Dlouhá</v>
          </cell>
          <cell r="J2657">
            <v>669</v>
          </cell>
          <cell r="K2657" t="str">
            <v>Kovářská</v>
          </cell>
          <cell r="L2657">
            <v>43186</v>
          </cell>
          <cell r="M2657" t="str">
            <v>Ústecký kraj</v>
          </cell>
          <cell r="N2657" t="str">
            <v>4,20775E+11</v>
          </cell>
          <cell r="O2657" t="str">
            <v>pavel.licko@maxklinovec.club</v>
          </cell>
          <cell r="P2657">
            <v>27568</v>
          </cell>
          <cell r="Q2657">
            <v>16371071</v>
          </cell>
          <cell r="R2657" t="str">
            <v>Max Klínovec z.s.</v>
          </cell>
          <cell r="S2657" t="str">
            <v>Ústecký kraj</v>
          </cell>
          <cell r="T2657" t="str">
            <v>SB</v>
          </cell>
        </row>
        <row r="2658">
          <cell r="D2658" t="str">
            <v>Pavel</v>
          </cell>
          <cell r="E2658" t="str">
            <v>Ličko</v>
          </cell>
          <cell r="F2658" t="str">
            <v>Muž</v>
          </cell>
          <cell r="G2658" t="str">
            <v>101118/1820</v>
          </cell>
          <cell r="H2658" t="str">
            <v>Česká republika</v>
          </cell>
          <cell r="I2658" t="str">
            <v>Dlouhá</v>
          </cell>
          <cell r="J2658">
            <v>669</v>
          </cell>
          <cell r="K2658" t="str">
            <v>Kovářská</v>
          </cell>
          <cell r="L2658">
            <v>43186</v>
          </cell>
          <cell r="M2658" t="str">
            <v>Ústecký kraj</v>
          </cell>
          <cell r="N2658" t="str">
            <v>4,20775E+11</v>
          </cell>
          <cell r="O2658" t="str">
            <v>paja.licko@maxklinovec.club</v>
          </cell>
          <cell r="P2658">
            <v>40500</v>
          </cell>
          <cell r="Q2658">
            <v>16371273</v>
          </cell>
          <cell r="R2658" t="str">
            <v>Max Klínovec z.s.</v>
          </cell>
          <cell r="S2658" t="str">
            <v>Ústecký kraj</v>
          </cell>
          <cell r="T2658" t="str">
            <v>SB</v>
          </cell>
        </row>
        <row r="2659">
          <cell r="D2659" t="str">
            <v>Andrea</v>
          </cell>
          <cell r="E2659" t="str">
            <v>Ličková</v>
          </cell>
          <cell r="F2659" t="str">
            <v>Žena</v>
          </cell>
          <cell r="G2659" t="str">
            <v>826015/2505</v>
          </cell>
          <cell r="H2659" t="str">
            <v>Česká republika</v>
          </cell>
          <cell r="I2659" t="str">
            <v>Dlouhá</v>
          </cell>
          <cell r="J2659">
            <v>669</v>
          </cell>
          <cell r="K2659" t="str">
            <v>Kovářská</v>
          </cell>
          <cell r="L2659">
            <v>43186</v>
          </cell>
          <cell r="M2659" t="str">
            <v>Ústecký kraj</v>
          </cell>
          <cell r="N2659" t="str">
            <v>4,20775E+11</v>
          </cell>
          <cell r="O2659" t="str">
            <v>andrea.lickova@maxklinovec.club</v>
          </cell>
          <cell r="P2659">
            <v>30239</v>
          </cell>
          <cell r="Q2659">
            <v>16370970</v>
          </cell>
          <cell r="R2659" t="str">
            <v>Max Klínovec z.s.</v>
          </cell>
          <cell r="S2659" t="str">
            <v>Ústecký kraj</v>
          </cell>
          <cell r="T2659" t="str">
            <v>SB</v>
          </cell>
        </row>
        <row r="2660">
          <cell r="D2660" t="str">
            <v>Andrea</v>
          </cell>
          <cell r="E2660" t="str">
            <v>Ličková</v>
          </cell>
          <cell r="F2660" t="str">
            <v>Žena</v>
          </cell>
          <cell r="G2660" t="str">
            <v>086017/1763</v>
          </cell>
          <cell r="H2660" t="str">
            <v>Česká republika</v>
          </cell>
          <cell r="I2660" t="str">
            <v>Dlouhá</v>
          </cell>
          <cell r="J2660">
            <v>669</v>
          </cell>
          <cell r="K2660" t="str">
            <v>Kovářská</v>
          </cell>
          <cell r="L2660">
            <v>43186</v>
          </cell>
          <cell r="M2660" t="str">
            <v>Ústecký kraj</v>
          </cell>
          <cell r="N2660" t="str">
            <v>4,20775E+11</v>
          </cell>
          <cell r="O2660" t="str">
            <v>aja.lickova@maxklinovec.club</v>
          </cell>
          <cell r="P2660">
            <v>39738</v>
          </cell>
          <cell r="Q2660">
            <v>16371172</v>
          </cell>
          <cell r="R2660" t="str">
            <v>Max Klínovec z.s.</v>
          </cell>
          <cell r="S2660" t="str">
            <v>Ústecký kraj</v>
          </cell>
          <cell r="T2660" t="str">
            <v>SB</v>
          </cell>
        </row>
        <row r="2661">
          <cell r="D2661" t="str">
            <v>František</v>
          </cell>
          <cell r="E2661" t="str">
            <v>Liebezei</v>
          </cell>
          <cell r="F2661" t="str">
            <v>Muž</v>
          </cell>
          <cell r="G2661" t="str">
            <v>681211/1130</v>
          </cell>
          <cell r="H2661" t="str">
            <v>Česká republika</v>
          </cell>
          <cell r="I2661" t="str">
            <v>č. p. 1665</v>
          </cell>
          <cell r="K2661" t="str">
            <v>Bedřichov (Česká republika)</v>
          </cell>
          <cell r="L2661">
            <v>46811</v>
          </cell>
          <cell r="O2661" t="str">
            <v>liebezei@ceskysnowboarding.cz</v>
          </cell>
          <cell r="P2661">
            <v>25183</v>
          </cell>
          <cell r="Q2661">
            <v>10857842</v>
          </cell>
          <cell r="R2661" t="str">
            <v>Český snowboarding z.s.</v>
          </cell>
          <cell r="S2661" t="str">
            <v>Hlavní město Praha</v>
          </cell>
          <cell r="T2661" t="str">
            <v>SB</v>
          </cell>
        </row>
        <row r="2662">
          <cell r="D2662" t="str">
            <v>Matěj</v>
          </cell>
          <cell r="E2662" t="str">
            <v>Liederhaus</v>
          </cell>
          <cell r="F2662" t="str">
            <v>Muž</v>
          </cell>
          <cell r="G2662" t="str">
            <v>880214/2822</v>
          </cell>
          <cell r="H2662" t="str">
            <v>Česká republika</v>
          </cell>
          <cell r="I2662" t="str">
            <v>Bednářská</v>
          </cell>
          <cell r="K2662" t="str">
            <v>Liberec (Česká republika)</v>
          </cell>
          <cell r="L2662">
            <v>46001</v>
          </cell>
          <cell r="O2662" t="str">
            <v>lidozrout2.2.5@seznam.cz</v>
          </cell>
          <cell r="P2662">
            <v>32187</v>
          </cell>
          <cell r="Q2662">
            <v>13401565</v>
          </cell>
          <cell r="R2662" t="str">
            <v>Český snowboarding z.s.</v>
          </cell>
          <cell r="S2662" t="str">
            <v>Hlavní město Praha</v>
          </cell>
          <cell r="T2662" t="str">
            <v>SB</v>
          </cell>
        </row>
        <row r="2663">
          <cell r="D2663" t="str">
            <v>Radek</v>
          </cell>
          <cell r="E2663" t="str">
            <v>Lichka</v>
          </cell>
          <cell r="F2663" t="str">
            <v>Muž</v>
          </cell>
          <cell r="G2663" t="str">
            <v>100708/1999</v>
          </cell>
          <cell r="H2663" t="str">
            <v>Česká republika</v>
          </cell>
          <cell r="I2663" t="str">
            <v>Družstevní</v>
          </cell>
          <cell r="J2663">
            <v>696</v>
          </cell>
          <cell r="K2663" t="str">
            <v>Troubsko</v>
          </cell>
          <cell r="L2663">
            <v>66441</v>
          </cell>
          <cell r="M2663" t="str">
            <v>Jihomoravský kraj</v>
          </cell>
          <cell r="O2663" t="str">
            <v>lichka@czechsnowboarding.cz</v>
          </cell>
          <cell r="P2663">
            <v>40367</v>
          </cell>
          <cell r="Q2663">
            <v>14590625</v>
          </cell>
          <cell r="R2663" t="str">
            <v>SnowKidz z.s.</v>
          </cell>
          <cell r="S2663" t="str">
            <v>Hlavní město Praha</v>
          </cell>
          <cell r="T2663" t="str">
            <v>SB</v>
          </cell>
        </row>
        <row r="2664">
          <cell r="D2664" t="str">
            <v>Rudolf</v>
          </cell>
          <cell r="E2664" t="str">
            <v>Lichka</v>
          </cell>
          <cell r="F2664" t="str">
            <v>Muž</v>
          </cell>
          <cell r="G2664" t="str">
            <v>770924/3047</v>
          </cell>
          <cell r="H2664" t="str">
            <v>Česká republika</v>
          </cell>
          <cell r="I2664" t="str">
            <v>Družstevní</v>
          </cell>
          <cell r="K2664" t="str">
            <v>Troubsko (Česká republika)</v>
          </cell>
          <cell r="L2664">
            <v>66441</v>
          </cell>
          <cell r="O2664" t="str">
            <v>lichka@czechsnowboarding.cz</v>
          </cell>
          <cell r="P2664">
            <v>28392</v>
          </cell>
          <cell r="Q2664">
            <v>14635788</v>
          </cell>
          <cell r="R2664" t="str">
            <v>Český snowboarding z.s.</v>
          </cell>
          <cell r="S2664" t="str">
            <v>Hlavní město Praha</v>
          </cell>
          <cell r="T2664" t="str">
            <v>SB</v>
          </cell>
        </row>
        <row r="2665">
          <cell r="D2665" t="str">
            <v>Veronika</v>
          </cell>
          <cell r="E2665" t="str">
            <v>Lichková</v>
          </cell>
          <cell r="F2665" t="str">
            <v>Žena</v>
          </cell>
          <cell r="G2665" t="str">
            <v>075719/8002</v>
          </cell>
          <cell r="H2665" t="str">
            <v>Česká republika</v>
          </cell>
          <cell r="I2665" t="str">
            <v>Družstevní</v>
          </cell>
          <cell r="J2665">
            <v>696</v>
          </cell>
          <cell r="K2665" t="str">
            <v>Troubsko</v>
          </cell>
          <cell r="L2665">
            <v>66441</v>
          </cell>
          <cell r="M2665" t="str">
            <v>Jihomoravský kraj</v>
          </cell>
          <cell r="O2665" t="str">
            <v>lichkova@czechsnowboarding.cz</v>
          </cell>
          <cell r="P2665">
            <v>39282</v>
          </cell>
          <cell r="Q2665">
            <v>14590524</v>
          </cell>
          <cell r="R2665" t="str">
            <v>SnowKidz z.s.</v>
          </cell>
          <cell r="S2665" t="str">
            <v>Hlavní město Praha</v>
          </cell>
          <cell r="T2665" t="str">
            <v>SB</v>
          </cell>
        </row>
        <row r="2666">
          <cell r="D2666" t="str">
            <v>Petr</v>
          </cell>
          <cell r="E2666" t="str">
            <v>Lichtenberk</v>
          </cell>
          <cell r="F2666" t="str">
            <v>Muž</v>
          </cell>
          <cell r="G2666" t="str">
            <v>740315/3681</v>
          </cell>
          <cell r="H2666" t="str">
            <v>Česká republika</v>
          </cell>
          <cell r="I2666" t="str">
            <v>Jiřího Macháčka</v>
          </cell>
          <cell r="J2666">
            <v>1974</v>
          </cell>
          <cell r="K2666" t="str">
            <v>Brandýs nad Labem-Stará Boleslav - Brandýs nad Labem</v>
          </cell>
          <cell r="L2666">
            <v>25001</v>
          </cell>
          <cell r="M2666" t="str">
            <v>Středočeský kraj</v>
          </cell>
          <cell r="O2666" t="str">
            <v>petrlichtenberk@ceskysnowboarding.cz</v>
          </cell>
          <cell r="P2666">
            <v>27103</v>
          </cell>
          <cell r="Q2666">
            <v>13009525</v>
          </cell>
          <cell r="R2666" t="str">
            <v>Český snowboarding z.s.</v>
          </cell>
          <cell r="S2666" t="str">
            <v>Hlavní město Praha</v>
          </cell>
          <cell r="T2666" t="str">
            <v>SB</v>
          </cell>
        </row>
        <row r="2667">
          <cell r="D2667" t="str">
            <v>Michal</v>
          </cell>
          <cell r="E2667" t="str">
            <v>Lichter</v>
          </cell>
          <cell r="F2667" t="str">
            <v>Muž</v>
          </cell>
          <cell r="G2667" t="str">
            <v>890807/3504</v>
          </cell>
          <cell r="H2667" t="str">
            <v>Česká republika</v>
          </cell>
          <cell r="I2667" t="str">
            <v>Nová</v>
          </cell>
          <cell r="J2667">
            <v>440</v>
          </cell>
          <cell r="K2667" t="str">
            <v>Nové Město nad Metují - Krčín</v>
          </cell>
          <cell r="L2667">
            <v>54901</v>
          </cell>
          <cell r="M2667" t="str">
            <v>Královéhradecký kraj</v>
          </cell>
          <cell r="O2667" t="str">
            <v>lichter@ceskysnowboarding-cz</v>
          </cell>
          <cell r="P2667">
            <v>32727</v>
          </cell>
          <cell r="Q2667">
            <v>10885023</v>
          </cell>
          <cell r="R2667" t="str">
            <v>Český snowboarding z.s.</v>
          </cell>
          <cell r="S2667" t="str">
            <v>Hlavní město Praha</v>
          </cell>
          <cell r="T2667" t="str">
            <v>SB</v>
          </cell>
        </row>
        <row r="2668">
          <cell r="D2668" t="str">
            <v>Rudolf</v>
          </cell>
          <cell r="E2668" t="str">
            <v>Lípa</v>
          </cell>
          <cell r="F2668" t="str">
            <v>Muž</v>
          </cell>
          <cell r="G2668" t="str">
            <v>740824/3183</v>
          </cell>
          <cell r="H2668" t="str">
            <v>Česká republika</v>
          </cell>
          <cell r="I2668" t="str">
            <v>Károvská</v>
          </cell>
          <cell r="J2668">
            <v>331</v>
          </cell>
          <cell r="K2668" t="str">
            <v>Ohrobec</v>
          </cell>
          <cell r="L2668">
            <v>25245</v>
          </cell>
          <cell r="M2668" t="str">
            <v>Středočeský kraj</v>
          </cell>
          <cell r="O2668" t="str">
            <v>rudolflipa@ceskysnowboarding.cz</v>
          </cell>
          <cell r="P2668">
            <v>27265</v>
          </cell>
          <cell r="Q2668">
            <v>13017104</v>
          </cell>
          <cell r="R2668" t="str">
            <v>Český snowboarding z.s.</v>
          </cell>
          <cell r="S2668" t="str">
            <v>Hlavní město Praha</v>
          </cell>
          <cell r="T2668" t="str">
            <v>SB</v>
          </cell>
        </row>
        <row r="2669">
          <cell r="D2669" t="str">
            <v>Aneta</v>
          </cell>
          <cell r="E2669" t="str">
            <v>Lipinská</v>
          </cell>
          <cell r="F2669" t="str">
            <v>Žena</v>
          </cell>
          <cell r="G2669" t="str">
            <v>055811/6614</v>
          </cell>
          <cell r="H2669" t="str">
            <v>Česká republika</v>
          </cell>
          <cell r="I2669" t="str">
            <v>náměstí ČSA</v>
          </cell>
          <cell r="J2669">
            <v>1</v>
          </cell>
          <cell r="K2669" t="str">
            <v>Český Těšín</v>
          </cell>
          <cell r="L2669">
            <v>73701</v>
          </cell>
          <cell r="M2669" t="str">
            <v>Moravskoslezský kraj</v>
          </cell>
          <cell r="N2669" t="str">
            <v>4,20607E+11</v>
          </cell>
          <cell r="O2669" t="str">
            <v>aneta.lipinska@czechsnowboarding.cz</v>
          </cell>
          <cell r="P2669">
            <v>38575</v>
          </cell>
          <cell r="Q2669">
            <v>14695608</v>
          </cell>
          <cell r="R2669" t="str">
            <v>Český snowboarding z.s.</v>
          </cell>
          <cell r="S2669" t="str">
            <v>Hlavní město Praha</v>
          </cell>
          <cell r="T2669" t="str">
            <v>SB</v>
          </cell>
        </row>
        <row r="2670">
          <cell r="D2670" t="str">
            <v>Václav</v>
          </cell>
          <cell r="E2670" t="str">
            <v>Lipovský</v>
          </cell>
          <cell r="F2670" t="str">
            <v>Muž</v>
          </cell>
          <cell r="G2670" t="str">
            <v>971111/3489</v>
          </cell>
          <cell r="H2670" t="str">
            <v>Česká republika</v>
          </cell>
          <cell r="I2670" t="str">
            <v>V Poli</v>
          </cell>
          <cell r="J2670">
            <v>325</v>
          </cell>
          <cell r="K2670" t="str">
            <v>Rtyně v Podkrkonoší</v>
          </cell>
          <cell r="L2670">
            <v>54941</v>
          </cell>
          <cell r="M2670" t="str">
            <v>Královéhradecký kraj</v>
          </cell>
          <cell r="O2670" t="str">
            <v>lipovsky.vaclav@czechsnowboarding.cz</v>
          </cell>
          <cell r="P2670">
            <v>35745</v>
          </cell>
          <cell r="Q2670">
            <v>14608510</v>
          </cell>
          <cell r="R2670" t="str">
            <v>Český snowboarding z.s.</v>
          </cell>
          <cell r="S2670" t="str">
            <v>Hlavní město Praha</v>
          </cell>
          <cell r="T2670" t="str">
            <v>SB</v>
          </cell>
        </row>
        <row r="2671">
          <cell r="C2671">
            <v>775378</v>
          </cell>
          <cell r="D2671" t="str">
            <v>Ondřej</v>
          </cell>
          <cell r="E2671" t="str">
            <v>Lipták</v>
          </cell>
          <cell r="F2671" t="str">
            <v>Muž</v>
          </cell>
          <cell r="G2671" t="str">
            <v>090826/1596</v>
          </cell>
          <cell r="H2671" t="str">
            <v>Česká republika</v>
          </cell>
          <cell r="I2671" t="str">
            <v>Bedřichov</v>
          </cell>
          <cell r="J2671">
            <v>37</v>
          </cell>
          <cell r="K2671" t="str">
            <v>Špindlerův Mlýn - Bedřichov</v>
          </cell>
          <cell r="L2671">
            <v>54351</v>
          </cell>
          <cell r="M2671" t="str">
            <v>Královéhradecký kraj</v>
          </cell>
          <cell r="O2671" t="str">
            <v>evaadolfova@centrum.cz</v>
          </cell>
          <cell r="P2671">
            <v>40051</v>
          </cell>
          <cell r="Q2671">
            <v>13629820</v>
          </cell>
          <cell r="R2671" t="str">
            <v>SK LOQUITA' S, z. s.</v>
          </cell>
          <cell r="S2671" t="str">
            <v>Královéhradecký kraj</v>
          </cell>
          <cell r="T2671" t="str">
            <v>SB</v>
          </cell>
        </row>
        <row r="2672">
          <cell r="C2672">
            <v>775379</v>
          </cell>
          <cell r="D2672" t="str">
            <v>Vojtěch</v>
          </cell>
          <cell r="E2672" t="str">
            <v>Lipták</v>
          </cell>
          <cell r="F2672" t="str">
            <v>Muž</v>
          </cell>
          <cell r="G2672" t="str">
            <v>090826/1585</v>
          </cell>
          <cell r="H2672" t="str">
            <v>Česká republika</v>
          </cell>
          <cell r="I2672" t="str">
            <v>Bedřichov</v>
          </cell>
          <cell r="J2672">
            <v>37</v>
          </cell>
          <cell r="K2672" t="str">
            <v>Špindlerův Mlýn - Bedřichov</v>
          </cell>
          <cell r="L2672">
            <v>54351</v>
          </cell>
          <cell r="M2672" t="str">
            <v>Královéhradecký kraj</v>
          </cell>
          <cell r="O2672" t="str">
            <v>evaadolfova@centrum.cz</v>
          </cell>
          <cell r="P2672">
            <v>40051</v>
          </cell>
          <cell r="Q2672">
            <v>13630022</v>
          </cell>
          <cell r="R2672" t="str">
            <v>SK LOQUITA' S, z. s.</v>
          </cell>
          <cell r="S2672" t="str">
            <v>Královéhradecký kraj</v>
          </cell>
          <cell r="T2672" t="str">
            <v>SB</v>
          </cell>
        </row>
        <row r="2673">
          <cell r="C2673">
            <v>888621</v>
          </cell>
          <cell r="D2673" t="str">
            <v>Lucie</v>
          </cell>
          <cell r="E2673" t="str">
            <v>Liptáková</v>
          </cell>
          <cell r="F2673" t="str">
            <v>Žena</v>
          </cell>
          <cell r="G2673" t="str">
            <v>155503/3590</v>
          </cell>
          <cell r="H2673" t="str">
            <v>Česká republika</v>
          </cell>
          <cell r="I2673" t="str">
            <v>Bedřichov</v>
          </cell>
          <cell r="J2673">
            <v>37</v>
          </cell>
          <cell r="K2673" t="str">
            <v>Špindlerův Mlýn - Bedřichov</v>
          </cell>
          <cell r="L2673">
            <v>54351</v>
          </cell>
          <cell r="M2673" t="str">
            <v>Královéhradecký kraj</v>
          </cell>
          <cell r="N2673" t="str">
            <v>4,20777E+11</v>
          </cell>
          <cell r="O2673" t="str">
            <v>eva.adolfova@centrum.cz</v>
          </cell>
          <cell r="P2673">
            <v>42127</v>
          </cell>
          <cell r="Q2673">
            <v>16024508</v>
          </cell>
          <cell r="R2673" t="str">
            <v>SK LOQUITA' S, z. s.</v>
          </cell>
          <cell r="S2673" t="str">
            <v>Královéhradecký kraj</v>
          </cell>
          <cell r="T2673" t="str">
            <v>SB</v>
          </cell>
        </row>
        <row r="2674">
          <cell r="C2674">
            <v>888622</v>
          </cell>
          <cell r="D2674" t="str">
            <v>Martina</v>
          </cell>
          <cell r="E2674" t="str">
            <v>Liptáková</v>
          </cell>
          <cell r="F2674" t="str">
            <v>Žena</v>
          </cell>
          <cell r="G2674" t="str">
            <v>126114/0122</v>
          </cell>
          <cell r="H2674" t="str">
            <v>Česká republika</v>
          </cell>
          <cell r="I2674" t="str">
            <v>Bedřichov</v>
          </cell>
          <cell r="J2674">
            <v>37</v>
          </cell>
          <cell r="K2674" t="str">
            <v>Špindlerův Mlýn - Bedřichov</v>
          </cell>
          <cell r="L2674">
            <v>54351</v>
          </cell>
          <cell r="M2674" t="str">
            <v>Královéhradecký kraj</v>
          </cell>
          <cell r="O2674" t="str">
            <v>evaadolfova@centrum.cz</v>
          </cell>
          <cell r="P2674">
            <v>41227</v>
          </cell>
          <cell r="Q2674">
            <v>13629921</v>
          </cell>
          <cell r="R2674" t="str">
            <v>SK LOQUITA' S, z. s.</v>
          </cell>
          <cell r="S2674" t="str">
            <v>Královéhradecký kraj</v>
          </cell>
          <cell r="T2674" t="str">
            <v>SB</v>
          </cell>
        </row>
        <row r="2675">
          <cell r="D2675" t="str">
            <v>Stanislava</v>
          </cell>
          <cell r="E2675" t="str">
            <v>Lisová</v>
          </cell>
          <cell r="F2675" t="str">
            <v>Žena</v>
          </cell>
          <cell r="G2675" t="str">
            <v>635410/2524</v>
          </cell>
          <cell r="H2675" t="str">
            <v>Česká republika</v>
          </cell>
          <cell r="I2675" t="str">
            <v>Na Strážišti</v>
          </cell>
          <cell r="J2675">
            <v>1865</v>
          </cell>
          <cell r="K2675" t="str">
            <v>Kadaň</v>
          </cell>
          <cell r="L2675">
            <v>43201</v>
          </cell>
          <cell r="M2675" t="str">
            <v>Ústecký kraj</v>
          </cell>
          <cell r="O2675" t="str">
            <v>stanislava.lisova@maxklinovec.club</v>
          </cell>
          <cell r="P2675">
            <v>23111</v>
          </cell>
          <cell r="Q2675">
            <v>10578562</v>
          </cell>
          <cell r="R2675" t="str">
            <v>Max Klínovec z.s.</v>
          </cell>
          <cell r="S2675" t="str">
            <v>Ústecký kraj</v>
          </cell>
          <cell r="T2675" t="str">
            <v>SB</v>
          </cell>
        </row>
        <row r="2676">
          <cell r="D2676" t="str">
            <v>Jan</v>
          </cell>
          <cell r="E2676" t="str">
            <v>Liška</v>
          </cell>
          <cell r="F2676" t="str">
            <v>Muž</v>
          </cell>
          <cell r="G2676" t="str">
            <v>911030/7195</v>
          </cell>
          <cell r="H2676" t="str">
            <v>Česká republika</v>
          </cell>
          <cell r="I2676" t="str">
            <v>Honská</v>
          </cell>
          <cell r="K2676" t="str">
            <v>Ostrov (Česká republika)</v>
          </cell>
          <cell r="L2676">
            <v>36301</v>
          </cell>
          <cell r="O2676" t="str">
            <v>liska@ceskysnowboarding.cz</v>
          </cell>
          <cell r="P2676">
            <v>33541</v>
          </cell>
          <cell r="Q2676">
            <v>10893915</v>
          </cell>
          <cell r="R2676" t="str">
            <v>Český snowboarding z.s.</v>
          </cell>
          <cell r="S2676" t="str">
            <v>Hlavní město Praha</v>
          </cell>
          <cell r="T2676" t="str">
            <v>SB</v>
          </cell>
        </row>
        <row r="2677">
          <cell r="D2677" t="str">
            <v>Juraj</v>
          </cell>
          <cell r="E2677" t="str">
            <v>Liška</v>
          </cell>
          <cell r="F2677" t="str">
            <v>Muž</v>
          </cell>
          <cell r="G2677" t="str">
            <v>711227/6589</v>
          </cell>
          <cell r="H2677" t="str">
            <v>Česká republika</v>
          </cell>
          <cell r="I2677" t="str">
            <v>Bobokova</v>
          </cell>
          <cell r="K2677" t="str">
            <v>Praha 9 Satalice (Česká republika)</v>
          </cell>
          <cell r="L2677">
            <v>16900</v>
          </cell>
          <cell r="N2677" t="str">
            <v>4,20603E+11</v>
          </cell>
          <cell r="O2677" t="str">
            <v>liska@ceskysnowboarding.cz</v>
          </cell>
          <cell r="P2677">
            <v>26294</v>
          </cell>
          <cell r="Q2677">
            <v>10599174</v>
          </cell>
          <cell r="R2677" t="str">
            <v>Český snowboarding z.s.</v>
          </cell>
          <cell r="S2677" t="str">
            <v>Hlavní město Praha</v>
          </cell>
          <cell r="T2677" t="str">
            <v>SB</v>
          </cell>
        </row>
        <row r="2678">
          <cell r="D2678" t="str">
            <v>Radek</v>
          </cell>
          <cell r="E2678" t="str">
            <v>Liška</v>
          </cell>
          <cell r="F2678" t="str">
            <v>Muž</v>
          </cell>
          <cell r="G2678" t="str">
            <v>780531/0491</v>
          </cell>
          <cell r="H2678" t="str">
            <v>Česká republika</v>
          </cell>
          <cell r="I2678" t="str">
            <v>Šlapalova</v>
          </cell>
          <cell r="J2678">
            <v>191</v>
          </cell>
          <cell r="K2678" t="str">
            <v>Zbraslav</v>
          </cell>
          <cell r="L2678">
            <v>66484</v>
          </cell>
          <cell r="M2678" t="str">
            <v>Jihomoravský kraj</v>
          </cell>
          <cell r="O2678" t="str">
            <v>liska@ceskysnowboarding.cz</v>
          </cell>
          <cell r="P2678">
            <v>28641</v>
          </cell>
          <cell r="Q2678">
            <v>10860266</v>
          </cell>
          <cell r="R2678" t="str">
            <v>Český snowboarding z.s.</v>
          </cell>
          <cell r="S2678" t="str">
            <v>Hlavní město Praha</v>
          </cell>
          <cell r="T2678" t="str">
            <v>SB</v>
          </cell>
        </row>
        <row r="2679">
          <cell r="D2679" t="str">
            <v>Michaela</v>
          </cell>
          <cell r="E2679" t="str">
            <v>Literáková</v>
          </cell>
          <cell r="F2679" t="str">
            <v>Žena</v>
          </cell>
          <cell r="G2679" t="str">
            <v>906123/4127</v>
          </cell>
          <cell r="H2679" t="str">
            <v>Česká republika</v>
          </cell>
          <cell r="I2679" t="str">
            <v>Velká Úpa</v>
          </cell>
          <cell r="J2679">
            <v>203</v>
          </cell>
          <cell r="K2679" t="str">
            <v>Pec pod Sněžkou - Velká Úpa</v>
          </cell>
          <cell r="L2679">
            <v>54221</v>
          </cell>
          <cell r="M2679" t="str">
            <v>Královéhradecký kraj</v>
          </cell>
          <cell r="O2679" t="str">
            <v>literakova@ceskysnowboaring.cz</v>
          </cell>
          <cell r="P2679">
            <v>33200</v>
          </cell>
          <cell r="Q2679">
            <v>10891689</v>
          </cell>
          <cell r="R2679" t="str">
            <v>Český snowboarding z.s.</v>
          </cell>
          <cell r="S2679" t="str">
            <v>Hlavní město Praha</v>
          </cell>
          <cell r="T2679" t="str">
            <v>SB</v>
          </cell>
        </row>
        <row r="2680">
          <cell r="D2680" t="str">
            <v>Adam</v>
          </cell>
          <cell r="E2680" t="str">
            <v>Litner</v>
          </cell>
          <cell r="F2680" t="str">
            <v>Žena</v>
          </cell>
          <cell r="G2680" t="str">
            <v>110330/0506</v>
          </cell>
          <cell r="H2680" t="str">
            <v>Česká republika</v>
          </cell>
          <cell r="I2680" t="str">
            <v>Gregorova</v>
          </cell>
          <cell r="J2680">
            <v>389</v>
          </cell>
          <cell r="K2680" t="str">
            <v>Nový Jičín</v>
          </cell>
          <cell r="L2680">
            <v>74101</v>
          </cell>
          <cell r="M2680" t="str">
            <v>Moravskoslezský kraj</v>
          </cell>
          <cell r="N2680" t="str">
            <v>4,20732E+11</v>
          </cell>
          <cell r="O2680" t="str">
            <v>adam.litner@czechsnowboardding.cz</v>
          </cell>
          <cell r="P2680">
            <v>40632</v>
          </cell>
          <cell r="Q2680">
            <v>14680349</v>
          </cell>
          <cell r="R2680" t="str">
            <v>Český snowboarding z.s.</v>
          </cell>
          <cell r="S2680" t="str">
            <v>Hlavní město Praha</v>
          </cell>
          <cell r="T2680" t="str">
            <v>SB</v>
          </cell>
        </row>
        <row r="2681">
          <cell r="D2681" t="str">
            <v>Jiří</v>
          </cell>
          <cell r="E2681" t="str">
            <v>liva</v>
          </cell>
          <cell r="F2681" t="str">
            <v>Muž</v>
          </cell>
          <cell r="G2681" t="str">
            <v>770828/3814</v>
          </cell>
          <cell r="H2681" t="str">
            <v>Česká republika</v>
          </cell>
          <cell r="I2681" t="str">
            <v>Neumannova</v>
          </cell>
          <cell r="J2681">
            <v>530</v>
          </cell>
          <cell r="K2681" t="str">
            <v>Brno - Pisárky</v>
          </cell>
          <cell r="L2681">
            <v>60200</v>
          </cell>
          <cell r="M2681" t="str">
            <v>Jihomoravský kraj</v>
          </cell>
          <cell r="N2681" t="str">
            <v>4,20732E+11</v>
          </cell>
          <cell r="O2681" t="str">
            <v>oliva.advokat@seznam.cz</v>
          </cell>
          <cell r="P2681">
            <v>28365</v>
          </cell>
          <cell r="Q2681">
            <v>14527674</v>
          </cell>
          <cell r="R2681" t="str">
            <v>Czech Snowboard Team z.s.</v>
          </cell>
          <cell r="S2681" t="str">
            <v>Hlavní město Praha</v>
          </cell>
          <cell r="T2681" t="str">
            <v>SB</v>
          </cell>
        </row>
        <row r="2682">
          <cell r="C2682">
            <v>775662</v>
          </cell>
          <cell r="D2682" t="str">
            <v>Matěj</v>
          </cell>
          <cell r="E2682" t="str">
            <v>Lizna</v>
          </cell>
          <cell r="F2682" t="str">
            <v>Muž</v>
          </cell>
          <cell r="G2682" t="str">
            <v>010718/0326</v>
          </cell>
          <cell r="H2682" t="str">
            <v>Česká republika</v>
          </cell>
          <cell r="I2682" t="str">
            <v>Dvouletky</v>
          </cell>
          <cell r="J2682">
            <v>2695</v>
          </cell>
          <cell r="K2682" t="str">
            <v>Praha - Strašnice</v>
          </cell>
          <cell r="L2682">
            <v>10000</v>
          </cell>
          <cell r="M2682" t="str">
            <v>Hlavní město Praha</v>
          </cell>
          <cell r="O2682" t="str">
            <v>li.terka157@gmail.com</v>
          </cell>
          <cell r="P2682">
            <v>37090</v>
          </cell>
          <cell r="Q2682">
            <v>13375596</v>
          </cell>
          <cell r="R2682" t="str">
            <v>Czech snowboardcross team z.s.</v>
          </cell>
          <cell r="S2682" t="str">
            <v>Hlavní město Praha</v>
          </cell>
          <cell r="T2682" t="str">
            <v>SB</v>
          </cell>
        </row>
        <row r="2683">
          <cell r="C2683">
            <v>776394</v>
          </cell>
          <cell r="D2683" t="str">
            <v>Ondřej</v>
          </cell>
          <cell r="E2683" t="str">
            <v>Lizna</v>
          </cell>
          <cell r="F2683" t="str">
            <v>Muž</v>
          </cell>
          <cell r="G2683" t="str">
            <v>060518/5075</v>
          </cell>
          <cell r="H2683" t="str">
            <v>Česká republika</v>
          </cell>
          <cell r="I2683" t="str">
            <v>Dvouletky</v>
          </cell>
          <cell r="J2683">
            <v>2695</v>
          </cell>
          <cell r="K2683" t="str">
            <v>Praha - Strašnice</v>
          </cell>
          <cell r="L2683">
            <v>10000</v>
          </cell>
          <cell r="M2683" t="str">
            <v>Hlavní město Praha</v>
          </cell>
          <cell r="N2683" t="str">
            <v>4,20775E+11</v>
          </cell>
          <cell r="O2683" t="str">
            <v>li.terka157@gmail.com</v>
          </cell>
          <cell r="P2683">
            <v>38855</v>
          </cell>
          <cell r="Q2683">
            <v>13581421</v>
          </cell>
          <cell r="R2683" t="str">
            <v>Snowbeasts z.s.</v>
          </cell>
          <cell r="S2683" t="str">
            <v>Liberecký kraj</v>
          </cell>
          <cell r="T2683" t="str">
            <v>SB</v>
          </cell>
        </row>
        <row r="2684">
          <cell r="D2684" t="str">
            <v>Vojtěch</v>
          </cell>
          <cell r="E2684" t="str">
            <v>Lizna</v>
          </cell>
          <cell r="F2684" t="str">
            <v>Muž</v>
          </cell>
          <cell r="G2684" t="str">
            <v>040201/5581</v>
          </cell>
          <cell r="H2684" t="str">
            <v>Česká republika</v>
          </cell>
          <cell r="I2684" t="str">
            <v>Dvouletky</v>
          </cell>
          <cell r="J2684">
            <v>2695</v>
          </cell>
          <cell r="K2684" t="str">
            <v>Praha - Strašnice</v>
          </cell>
          <cell r="L2684">
            <v>10000</v>
          </cell>
          <cell r="M2684" t="str">
            <v>Hlavní město Praha</v>
          </cell>
          <cell r="N2684" t="str">
            <v>4,20775E+11</v>
          </cell>
          <cell r="O2684" t="str">
            <v>li.terka157@gmail.com</v>
          </cell>
          <cell r="P2684">
            <v>38018</v>
          </cell>
          <cell r="Q2684">
            <v>13375495</v>
          </cell>
          <cell r="R2684" t="str">
            <v>Snowbeasts z.s.</v>
          </cell>
          <cell r="S2684" t="str">
            <v>Liberecký kraj</v>
          </cell>
          <cell r="T2684" t="str">
            <v>SB</v>
          </cell>
        </row>
        <row r="2685">
          <cell r="D2685" t="str">
            <v>Martina</v>
          </cell>
          <cell r="E2685" t="str">
            <v>Lněničková</v>
          </cell>
          <cell r="F2685" t="str">
            <v>Žena</v>
          </cell>
          <cell r="G2685" t="str">
            <v>765110/2459</v>
          </cell>
          <cell r="H2685" t="str">
            <v>Česká republika</v>
          </cell>
          <cell r="I2685" t="str">
            <v>Na Podlesí</v>
          </cell>
          <cell r="J2685">
            <v>1437</v>
          </cell>
          <cell r="K2685" t="str">
            <v>Kadaň</v>
          </cell>
          <cell r="L2685">
            <v>43201</v>
          </cell>
          <cell r="M2685" t="str">
            <v>Ústecký kraj</v>
          </cell>
          <cell r="O2685" t="str">
            <v>martina.lnenickova@maxklinovec.club</v>
          </cell>
          <cell r="P2685">
            <v>27769</v>
          </cell>
          <cell r="Q2685">
            <v>10578461</v>
          </cell>
          <cell r="R2685" t="str">
            <v>Max Klínovec z.s.</v>
          </cell>
          <cell r="S2685" t="str">
            <v>Ústecký kraj</v>
          </cell>
          <cell r="T2685" t="str">
            <v>SB</v>
          </cell>
        </row>
        <row r="2686">
          <cell r="D2686" t="str">
            <v>Šárka</v>
          </cell>
          <cell r="E2686" t="str">
            <v>Löflerová</v>
          </cell>
          <cell r="F2686" t="str">
            <v>Žena</v>
          </cell>
          <cell r="G2686" t="str">
            <v>915505/4084</v>
          </cell>
          <cell r="H2686" t="str">
            <v>Česká republika</v>
          </cell>
          <cell r="I2686" t="str">
            <v>Drobného</v>
          </cell>
          <cell r="J2686">
            <v>558</v>
          </cell>
          <cell r="K2686" t="str">
            <v>Brno - Ponava</v>
          </cell>
          <cell r="L2686">
            <v>60200</v>
          </cell>
          <cell r="M2686" t="str">
            <v>Jihomoravský kraj</v>
          </cell>
          <cell r="O2686" t="str">
            <v>sarka.loflerova@seznam.cz</v>
          </cell>
          <cell r="P2686">
            <v>33363</v>
          </cell>
          <cell r="Q2686">
            <v>13392168</v>
          </cell>
          <cell r="R2686" t="str">
            <v>Český snowboarding z.s.</v>
          </cell>
          <cell r="S2686" t="str">
            <v>Hlavní město Praha</v>
          </cell>
          <cell r="T2686" t="str">
            <v>SB</v>
          </cell>
        </row>
        <row r="2687">
          <cell r="C2687">
            <v>776041</v>
          </cell>
          <cell r="D2687" t="str">
            <v>Jan</v>
          </cell>
          <cell r="E2687" t="str">
            <v>Lohynský</v>
          </cell>
          <cell r="F2687" t="str">
            <v>Muž</v>
          </cell>
          <cell r="G2687" t="str">
            <v>950206/0062</v>
          </cell>
          <cell r="H2687" t="str">
            <v>Česká republika</v>
          </cell>
          <cell r="I2687" t="str">
            <v>U Parku</v>
          </cell>
          <cell r="J2687">
            <v>390</v>
          </cell>
          <cell r="K2687" t="str">
            <v>Strančice</v>
          </cell>
          <cell r="L2687">
            <v>25163</v>
          </cell>
          <cell r="M2687" t="str">
            <v>Středočeský kraj</v>
          </cell>
          <cell r="O2687" t="str">
            <v>janlohynsky@gmail.com</v>
          </cell>
          <cell r="P2687">
            <v>34736</v>
          </cell>
          <cell r="Q2687">
            <v>11477026</v>
          </cell>
          <cell r="R2687" t="str">
            <v>Český snowboarding z.s.</v>
          </cell>
          <cell r="S2687" t="str">
            <v>Hlavní město Praha</v>
          </cell>
          <cell r="T2687" t="str">
            <v>SB</v>
          </cell>
        </row>
        <row r="2688">
          <cell r="D2688" t="str">
            <v>Milan</v>
          </cell>
          <cell r="E2688" t="str">
            <v>Lohynský</v>
          </cell>
          <cell r="F2688" t="str">
            <v>Muž</v>
          </cell>
          <cell r="G2688" t="str">
            <v>891005/6188</v>
          </cell>
          <cell r="H2688" t="str">
            <v>Česká republika</v>
          </cell>
          <cell r="I2688" t="str">
            <v>Lidická</v>
          </cell>
          <cell r="K2688" t="str">
            <v>Králíky (Česká republika)</v>
          </cell>
          <cell r="L2688">
            <v>56169</v>
          </cell>
          <cell r="O2688" t="str">
            <v>lohynsky.m@seznam.cz</v>
          </cell>
          <cell r="P2688">
            <v>32786</v>
          </cell>
          <cell r="Q2688">
            <v>13394390</v>
          </cell>
          <cell r="R2688" t="str">
            <v>Český snowboarding z.s.</v>
          </cell>
          <cell r="S2688" t="str">
            <v>Hlavní město Praha</v>
          </cell>
          <cell r="T2688" t="str">
            <v>SB</v>
          </cell>
        </row>
        <row r="2689">
          <cell r="D2689" t="str">
            <v>Roman</v>
          </cell>
          <cell r="E2689" t="str">
            <v>Lojek</v>
          </cell>
          <cell r="F2689" t="str">
            <v>Muž</v>
          </cell>
          <cell r="G2689" t="str">
            <v>760125/4826</v>
          </cell>
          <cell r="H2689" t="str">
            <v>Česká republika</v>
          </cell>
          <cell r="I2689" t="str">
            <v>Františkov</v>
          </cell>
          <cell r="J2689">
            <v>433</v>
          </cell>
          <cell r="K2689" t="str">
            <v>Velké Meziříčí</v>
          </cell>
          <cell r="L2689">
            <v>59401</v>
          </cell>
          <cell r="M2689" t="str">
            <v>Kraj Vysočina</v>
          </cell>
          <cell r="N2689" t="str">
            <v>4,20777E+11</v>
          </cell>
          <cell r="O2689" t="str">
            <v>ital.it@seznam.cz</v>
          </cell>
          <cell r="P2689">
            <v>27784</v>
          </cell>
          <cell r="Q2689">
            <v>10077903</v>
          </cell>
          <cell r="R2689" t="str">
            <v>SKI klub Velké Meziříčí</v>
          </cell>
          <cell r="S2689" t="str">
            <v>Kraj Vysočina</v>
          </cell>
          <cell r="T2689" t="str">
            <v>SB</v>
          </cell>
        </row>
        <row r="2690">
          <cell r="D2690" t="str">
            <v>Jan</v>
          </cell>
          <cell r="E2690" t="str">
            <v>Lomoz</v>
          </cell>
          <cell r="F2690" t="str">
            <v>Muž</v>
          </cell>
          <cell r="G2690" t="str">
            <v>950825/0444</v>
          </cell>
          <cell r="H2690" t="str">
            <v>Česká republika</v>
          </cell>
          <cell r="I2690" t="str">
            <v>Revoluční</v>
          </cell>
          <cell r="K2690" t="str">
            <v>Měšice u Prahy (Česká republika)</v>
          </cell>
          <cell r="L2690">
            <v>25064</v>
          </cell>
          <cell r="O2690" t="str">
            <v>n.n.pochopova@gmail.com</v>
          </cell>
          <cell r="P2690">
            <v>34936</v>
          </cell>
          <cell r="Q2690">
            <v>15006614</v>
          </cell>
          <cell r="R2690" t="str">
            <v>SnowKidz z.s.</v>
          </cell>
          <cell r="S2690" t="str">
            <v>Hlavní město Praha</v>
          </cell>
          <cell r="T2690" t="str">
            <v>SB</v>
          </cell>
        </row>
        <row r="2691">
          <cell r="D2691" t="str">
            <v>David</v>
          </cell>
          <cell r="E2691" t="str">
            <v>Londa</v>
          </cell>
          <cell r="F2691" t="str">
            <v>Muž</v>
          </cell>
          <cell r="G2691" t="str">
            <v>920201/6241</v>
          </cell>
          <cell r="H2691" t="str">
            <v>Česká republika</v>
          </cell>
          <cell r="I2691" t="str">
            <v>Špindlerův Mlýn</v>
          </cell>
          <cell r="K2691" t="str">
            <v>Špindlerův Mlýn (Česká republika)</v>
          </cell>
          <cell r="L2691">
            <v>54351</v>
          </cell>
          <cell r="O2691" t="str">
            <v>davidlonda@seznam.cz</v>
          </cell>
          <cell r="P2691">
            <v>33635</v>
          </cell>
          <cell r="Q2691">
            <v>13420359</v>
          </cell>
          <cell r="R2691" t="str">
            <v>Český snowboarding z.s.</v>
          </cell>
          <cell r="S2691" t="str">
            <v>Hlavní město Praha</v>
          </cell>
          <cell r="T2691" t="str">
            <v>SB</v>
          </cell>
        </row>
        <row r="2692">
          <cell r="D2692" t="str">
            <v>Honza</v>
          </cell>
          <cell r="E2692" t="str">
            <v>Lopata</v>
          </cell>
          <cell r="F2692" t="str">
            <v>Muž</v>
          </cell>
          <cell r="G2692" t="str">
            <v>900905/0996</v>
          </cell>
          <cell r="H2692" t="str">
            <v>Česká republika</v>
          </cell>
          <cell r="I2692" t="str">
            <v>Nová</v>
          </cell>
          <cell r="J2692">
            <v>950</v>
          </cell>
          <cell r="K2692" t="str">
            <v>Hustopeče</v>
          </cell>
          <cell r="L2692">
            <v>69301</v>
          </cell>
          <cell r="M2692" t="str">
            <v>Jihomoravský kraj</v>
          </cell>
          <cell r="O2692" t="str">
            <v>lopata@ceskysnowboarding.cz</v>
          </cell>
          <cell r="P2692">
            <v>33121</v>
          </cell>
          <cell r="Q2692">
            <v>10889669</v>
          </cell>
          <cell r="R2692" t="str">
            <v>Český snowboarding z.s.</v>
          </cell>
          <cell r="S2692" t="str">
            <v>Hlavní město Praha</v>
          </cell>
          <cell r="T2692" t="str">
            <v>SB</v>
          </cell>
        </row>
        <row r="2693">
          <cell r="D2693" t="str">
            <v>Kateřina</v>
          </cell>
          <cell r="E2693" t="str">
            <v>Loucká</v>
          </cell>
          <cell r="F2693" t="str">
            <v>Žena</v>
          </cell>
          <cell r="G2693" t="str">
            <v>165527/2322</v>
          </cell>
          <cell r="H2693" t="str">
            <v>Česká republika</v>
          </cell>
          <cell r="I2693" t="str">
            <v>Na dědinách</v>
          </cell>
          <cell r="J2693">
            <v>1072</v>
          </cell>
          <cell r="K2693" t="str">
            <v>Praha - Michle</v>
          </cell>
          <cell r="L2693">
            <v>14100</v>
          </cell>
          <cell r="M2693" t="str">
            <v>Hlavní město Praha</v>
          </cell>
          <cell r="N2693" t="str">
            <v>4,20605E+11</v>
          </cell>
          <cell r="O2693" t="str">
            <v>loucka.eva@gmail.com</v>
          </cell>
          <cell r="P2693">
            <v>42517</v>
          </cell>
          <cell r="Q2693">
            <v>16230531</v>
          </cell>
          <cell r="R2693" t="str">
            <v>SnowKidz z.s.</v>
          </cell>
          <cell r="S2693" t="str">
            <v>Hlavní město Praha</v>
          </cell>
          <cell r="T2693" t="str">
            <v>SB</v>
          </cell>
        </row>
        <row r="2694">
          <cell r="D2694" t="str">
            <v>Filip</v>
          </cell>
          <cell r="E2694" t="str">
            <v>Loucký</v>
          </cell>
          <cell r="F2694" t="str">
            <v>Muž</v>
          </cell>
          <cell r="G2694" t="str">
            <v>140117/1123</v>
          </cell>
          <cell r="H2694" t="str">
            <v>Česká republika</v>
          </cell>
          <cell r="I2694" t="str">
            <v>Na dědinách</v>
          </cell>
          <cell r="J2694">
            <v>1072</v>
          </cell>
          <cell r="K2694" t="str">
            <v>Praha - Michle</v>
          </cell>
          <cell r="L2694">
            <v>14100</v>
          </cell>
          <cell r="M2694" t="str">
            <v>Hlavní město Praha</v>
          </cell>
          <cell r="O2694" t="str">
            <v>loucka.eva@gmail.com</v>
          </cell>
          <cell r="P2694">
            <v>41656</v>
          </cell>
          <cell r="Q2694">
            <v>16230632</v>
          </cell>
          <cell r="R2694" t="str">
            <v>SnowKidz z.s.</v>
          </cell>
          <cell r="S2694" t="str">
            <v>Hlavní město Praha</v>
          </cell>
          <cell r="T2694" t="str">
            <v>SB</v>
          </cell>
        </row>
        <row r="2695">
          <cell r="D2695" t="str">
            <v>Marek</v>
          </cell>
          <cell r="E2695" t="str">
            <v>Loudát</v>
          </cell>
          <cell r="F2695" t="str">
            <v>Muž</v>
          </cell>
          <cell r="G2695" t="str">
            <v>931016/0827</v>
          </cell>
          <cell r="H2695" t="str">
            <v>Česká republika</v>
          </cell>
          <cell r="I2695" t="str">
            <v>U hřiště</v>
          </cell>
          <cell r="J2695">
            <v>818</v>
          </cell>
          <cell r="K2695" t="str">
            <v>Velký Osek</v>
          </cell>
          <cell r="L2695">
            <v>28151</v>
          </cell>
          <cell r="M2695" t="str">
            <v>Středočeský kraj</v>
          </cell>
          <cell r="N2695" t="str">
            <v>4,20607E+11</v>
          </cell>
          <cell r="O2695" t="str">
            <v>m.loudatjr@gmail.com</v>
          </cell>
          <cell r="P2695">
            <v>34258</v>
          </cell>
          <cell r="Q2695">
            <v>16219215</v>
          </cell>
          <cell r="R2695" t="str">
            <v>SK LOQUITA' S, z. s.</v>
          </cell>
          <cell r="S2695" t="str">
            <v>Královéhradecký kraj</v>
          </cell>
          <cell r="T2695" t="str">
            <v>SB</v>
          </cell>
        </row>
        <row r="2696">
          <cell r="D2696" t="str">
            <v>Zuzana</v>
          </cell>
          <cell r="E2696" t="str">
            <v>Loudová</v>
          </cell>
          <cell r="F2696" t="str">
            <v>Žena</v>
          </cell>
          <cell r="G2696" t="str">
            <v>045227/7848</v>
          </cell>
          <cell r="H2696" t="str">
            <v>Česká republika</v>
          </cell>
          <cell r="I2696" t="str">
            <v>5. května</v>
          </cell>
          <cell r="J2696">
            <v>1584</v>
          </cell>
          <cell r="K2696" t="str">
            <v>Turnov</v>
          </cell>
          <cell r="L2696">
            <v>51101</v>
          </cell>
          <cell r="M2696" t="str">
            <v>Liberecký kraj</v>
          </cell>
          <cell r="N2696" t="str">
            <v>4,20725E+11</v>
          </cell>
          <cell r="O2696" t="str">
            <v>loudovi@email.cz</v>
          </cell>
          <cell r="P2696">
            <v>38044</v>
          </cell>
          <cell r="Q2696">
            <v>15748965</v>
          </cell>
          <cell r="R2696" t="str">
            <v>Snowbeasts z.s.</v>
          </cell>
          <cell r="S2696" t="str">
            <v>Liberecký kraj</v>
          </cell>
          <cell r="T2696" t="str">
            <v>SB</v>
          </cell>
        </row>
        <row r="2697">
          <cell r="D2697" t="str">
            <v>Sandra</v>
          </cell>
          <cell r="E2697" t="str">
            <v>Loufková</v>
          </cell>
          <cell r="F2697" t="str">
            <v>Žena</v>
          </cell>
          <cell r="G2697" t="str">
            <v>965625/6203</v>
          </cell>
          <cell r="H2697" t="str">
            <v>Česká republika</v>
          </cell>
          <cell r="I2697" t="str">
            <v>Lichkov</v>
          </cell>
          <cell r="J2697">
            <v>78</v>
          </cell>
          <cell r="K2697" t="str">
            <v>Lichkov</v>
          </cell>
          <cell r="L2697">
            <v>56168</v>
          </cell>
          <cell r="M2697" t="str">
            <v>Pardubický kraj</v>
          </cell>
          <cell r="O2697" t="str">
            <v>Kasandra.Sandra@seznam.cz</v>
          </cell>
          <cell r="P2697">
            <v>35241</v>
          </cell>
          <cell r="Q2697">
            <v>13395000</v>
          </cell>
          <cell r="R2697" t="str">
            <v>Český snowboarding z.s.</v>
          </cell>
          <cell r="S2697" t="str">
            <v>Hlavní město Praha</v>
          </cell>
          <cell r="T2697" t="str">
            <v>SB</v>
          </cell>
        </row>
        <row r="2698">
          <cell r="D2698" t="str">
            <v>Ota</v>
          </cell>
          <cell r="E2698" t="str">
            <v>Louka</v>
          </cell>
          <cell r="F2698" t="str">
            <v>Muž</v>
          </cell>
          <cell r="G2698" t="str">
            <v>811005/6185</v>
          </cell>
          <cell r="H2698" t="str">
            <v>Česká republika</v>
          </cell>
          <cell r="I2698" t="str">
            <v>Hanzlíčkova</v>
          </cell>
          <cell r="J2698">
            <v>1980</v>
          </cell>
          <cell r="K2698" t="str">
            <v>Ústí nad Labem - Severní Terasa</v>
          </cell>
          <cell r="L2698">
            <v>40011</v>
          </cell>
          <cell r="M2698" t="str">
            <v>Ústecký kraj</v>
          </cell>
          <cell r="O2698" t="str">
            <v>louka@ceskysnowboarding.cz</v>
          </cell>
          <cell r="P2698">
            <v>29864</v>
          </cell>
          <cell r="Q2698">
            <v>10864916</v>
          </cell>
          <cell r="R2698" t="str">
            <v>Český snowboarding z.s.</v>
          </cell>
          <cell r="S2698" t="str">
            <v>Hlavní město Praha</v>
          </cell>
          <cell r="T2698" t="str">
            <v>SB</v>
          </cell>
        </row>
        <row r="2699">
          <cell r="D2699" t="str">
            <v>Martin</v>
          </cell>
          <cell r="E2699" t="str">
            <v>Loukota</v>
          </cell>
          <cell r="F2699" t="str">
            <v>Muž</v>
          </cell>
          <cell r="G2699" t="str">
            <v>870110/3785</v>
          </cell>
          <cell r="H2699" t="str">
            <v>Česká republika</v>
          </cell>
          <cell r="I2699" t="str">
            <v>Pardubická 98</v>
          </cell>
          <cell r="K2699" t="str">
            <v>Hradec Králové (Česká republika)</v>
          </cell>
          <cell r="L2699">
            <v>59009</v>
          </cell>
          <cell r="N2699" t="str">
            <v>4,20732E+11</v>
          </cell>
          <cell r="O2699" t="str">
            <v>MLOUKY@gmail.com</v>
          </cell>
          <cell r="P2699">
            <v>31787</v>
          </cell>
          <cell r="Q2699">
            <v>12934854</v>
          </cell>
          <cell r="R2699" t="str">
            <v>Český snowboarding z.s.</v>
          </cell>
          <cell r="S2699" t="str">
            <v>Hlavní město Praha</v>
          </cell>
          <cell r="T2699" t="str">
            <v>SB</v>
          </cell>
        </row>
        <row r="2700">
          <cell r="D2700" t="str">
            <v>Aneta</v>
          </cell>
          <cell r="E2700" t="str">
            <v>Loukotová</v>
          </cell>
          <cell r="F2700" t="str">
            <v>Žena</v>
          </cell>
          <cell r="G2700" t="str">
            <v>065509/6035</v>
          </cell>
          <cell r="H2700" t="str">
            <v>Česká republika</v>
          </cell>
          <cell r="I2700" t="str">
            <v>Kachlíkova</v>
          </cell>
          <cell r="J2700">
            <v>887</v>
          </cell>
          <cell r="K2700" t="str">
            <v>Brno - Bystrc</v>
          </cell>
          <cell r="L2700">
            <v>63500</v>
          </cell>
          <cell r="M2700" t="str">
            <v>Jihomoravský kraj</v>
          </cell>
          <cell r="O2700" t="str">
            <v>aneta.loukotova@czechsnowboarding.cz</v>
          </cell>
          <cell r="P2700">
            <v>38846</v>
          </cell>
          <cell r="Q2700">
            <v>14662565</v>
          </cell>
          <cell r="R2700" t="str">
            <v>Český snowboarding z.s.</v>
          </cell>
          <cell r="S2700" t="str">
            <v>Hlavní město Praha</v>
          </cell>
          <cell r="T2700" t="str">
            <v>SB</v>
          </cell>
        </row>
        <row r="2701">
          <cell r="D2701" t="str">
            <v>Lada</v>
          </cell>
          <cell r="E2701" t="str">
            <v>Loukotová</v>
          </cell>
          <cell r="F2701" t="str">
            <v>Žena</v>
          </cell>
          <cell r="G2701" t="str">
            <v>175723/1245</v>
          </cell>
          <cell r="H2701" t="str">
            <v>Česká republika</v>
          </cell>
          <cell r="I2701" t="str">
            <v>Benešova</v>
          </cell>
          <cell r="J2701">
            <v>1131</v>
          </cell>
          <cell r="K2701" t="str">
            <v>Rudná</v>
          </cell>
          <cell r="L2701">
            <v>25219</v>
          </cell>
          <cell r="M2701" t="str">
            <v>Středočeský kraj</v>
          </cell>
          <cell r="N2701" t="str">
            <v>4,20609E+11</v>
          </cell>
          <cell r="O2701" t="str">
            <v>loukaaneta@gmail.com</v>
          </cell>
          <cell r="P2701">
            <v>42939</v>
          </cell>
          <cell r="Q2701">
            <v>16451402</v>
          </cell>
          <cell r="R2701" t="str">
            <v>Czech snowboardcross team z.s.</v>
          </cell>
          <cell r="S2701" t="str">
            <v>Hlavní město Praha</v>
          </cell>
          <cell r="T2701" t="str">
            <v>SB</v>
          </cell>
        </row>
        <row r="2702">
          <cell r="D2702" t="str">
            <v>Petra</v>
          </cell>
          <cell r="E2702" t="str">
            <v>Loukotová</v>
          </cell>
          <cell r="F2702" t="str">
            <v>Žena</v>
          </cell>
          <cell r="G2702" t="str">
            <v>755723/2452</v>
          </cell>
          <cell r="H2702" t="str">
            <v>Česká republika</v>
          </cell>
          <cell r="I2702" t="str">
            <v>Chomutovská</v>
          </cell>
          <cell r="K2702" t="str">
            <v>Kadaň (Česká republika)</v>
          </cell>
          <cell r="L2702" t="str">
            <v>482 01</v>
          </cell>
          <cell r="O2702" t="str">
            <v>petra.loukotova@maxklinovec.club</v>
          </cell>
          <cell r="P2702">
            <v>27598</v>
          </cell>
          <cell r="Q2702">
            <v>10570175</v>
          </cell>
          <cell r="R2702" t="str">
            <v>Max Klínovec z.s.</v>
          </cell>
          <cell r="S2702" t="str">
            <v>Ústecký kraj</v>
          </cell>
          <cell r="T2702" t="str">
            <v>SB</v>
          </cell>
        </row>
        <row r="2703">
          <cell r="D2703" t="str">
            <v>Tomáš</v>
          </cell>
          <cell r="E2703" t="str">
            <v>Louthan</v>
          </cell>
          <cell r="F2703" t="str">
            <v>Muž</v>
          </cell>
          <cell r="G2703" t="str">
            <v>690502/2597</v>
          </cell>
          <cell r="H2703" t="str">
            <v>Česká republika</v>
          </cell>
          <cell r="I2703" t="str">
            <v>Pod Vodárnou</v>
          </cell>
          <cell r="J2703">
            <v>4746</v>
          </cell>
          <cell r="K2703" t="str">
            <v>Jablonec nad Nisou - Rýnovice</v>
          </cell>
          <cell r="L2703">
            <v>46605</v>
          </cell>
          <cell r="M2703" t="str">
            <v>Liberecký kraj</v>
          </cell>
          <cell r="O2703" t="str">
            <v>lt@ysr.cz</v>
          </cell>
          <cell r="P2703">
            <v>25325</v>
          </cell>
          <cell r="Q2703">
            <v>13424096</v>
          </cell>
          <cell r="R2703" t="str">
            <v>Spolek Y.S.R.</v>
          </cell>
          <cell r="S2703" t="str">
            <v>Liberecký kraj</v>
          </cell>
          <cell r="T2703" t="str">
            <v>SB</v>
          </cell>
        </row>
        <row r="2704">
          <cell r="D2704" t="str">
            <v>Barbora</v>
          </cell>
          <cell r="E2704" t="str">
            <v>Louthanová</v>
          </cell>
          <cell r="F2704" t="str">
            <v>Žena</v>
          </cell>
          <cell r="G2704" t="str">
            <v>965405/2672</v>
          </cell>
          <cell r="H2704" t="str">
            <v>Česká republika</v>
          </cell>
          <cell r="I2704" t="str">
            <v>Pod Vodárnou</v>
          </cell>
          <cell r="J2704">
            <v>4746</v>
          </cell>
          <cell r="K2704" t="str">
            <v>Jablonec nad Nisou - Rýnovice</v>
          </cell>
          <cell r="L2704">
            <v>46605</v>
          </cell>
          <cell r="M2704" t="str">
            <v>Liberecký kraj</v>
          </cell>
          <cell r="O2704" t="str">
            <v>lb@ysr.cz</v>
          </cell>
          <cell r="P2704">
            <v>35160</v>
          </cell>
          <cell r="Q2704">
            <v>13424100</v>
          </cell>
          <cell r="R2704" t="str">
            <v>Spolek Y.S.R.</v>
          </cell>
          <cell r="S2704" t="str">
            <v>Liberecký kraj</v>
          </cell>
          <cell r="T2704" t="str">
            <v>SB</v>
          </cell>
        </row>
        <row r="2705">
          <cell r="C2705">
            <v>889419</v>
          </cell>
          <cell r="D2705" t="str">
            <v>Kateřina</v>
          </cell>
          <cell r="E2705" t="str">
            <v>Louthanová</v>
          </cell>
          <cell r="F2705" t="str">
            <v>Žena</v>
          </cell>
          <cell r="G2705" t="str">
            <v>995523/2672</v>
          </cell>
          <cell r="H2705" t="str">
            <v>Česká republika</v>
          </cell>
          <cell r="I2705" t="str">
            <v>Pod Vodárnou</v>
          </cell>
          <cell r="J2705">
            <v>4746</v>
          </cell>
          <cell r="K2705" t="str">
            <v>Jablonec nad Nisou - Rýnovice</v>
          </cell>
          <cell r="L2705">
            <v>46605</v>
          </cell>
          <cell r="M2705" t="str">
            <v>Liberecký kraj</v>
          </cell>
          <cell r="O2705" t="str">
            <v>lk@ysr.cz</v>
          </cell>
          <cell r="P2705">
            <v>36303</v>
          </cell>
          <cell r="Q2705">
            <v>11717203</v>
          </cell>
          <cell r="R2705" t="str">
            <v>Spolek Y.S.R.</v>
          </cell>
          <cell r="S2705" t="str">
            <v>Liberecký kraj</v>
          </cell>
          <cell r="T2705" t="str">
            <v>SB</v>
          </cell>
        </row>
        <row r="2706">
          <cell r="D2706" t="str">
            <v>Radka</v>
          </cell>
          <cell r="E2706" t="str">
            <v>Louthanová</v>
          </cell>
          <cell r="F2706" t="str">
            <v>Žena</v>
          </cell>
          <cell r="G2706" t="str">
            <v>705922/0938</v>
          </cell>
          <cell r="H2706" t="str">
            <v>Česká republika</v>
          </cell>
          <cell r="I2706" t="str">
            <v>Pod Vodárnou</v>
          </cell>
          <cell r="J2706">
            <v>4746</v>
          </cell>
          <cell r="K2706" t="str">
            <v>Jablonec nad Nisou - Rýnovice</v>
          </cell>
          <cell r="L2706">
            <v>46605</v>
          </cell>
          <cell r="M2706" t="str">
            <v>Liberecký kraj</v>
          </cell>
          <cell r="O2706" t="str">
            <v>lr@ysr.cz</v>
          </cell>
          <cell r="P2706">
            <v>25833</v>
          </cell>
          <cell r="Q2706">
            <v>13424201</v>
          </cell>
          <cell r="R2706" t="str">
            <v>Spolek Y.S.R.</v>
          </cell>
          <cell r="S2706" t="str">
            <v>Liberecký kraj</v>
          </cell>
          <cell r="T2706" t="str">
            <v>SB</v>
          </cell>
        </row>
        <row r="2707">
          <cell r="D2707" t="str">
            <v>Jáchym</v>
          </cell>
          <cell r="E2707" t="str">
            <v>Lövenhöfer</v>
          </cell>
          <cell r="F2707" t="str">
            <v>Muž</v>
          </cell>
          <cell r="G2707" t="str">
            <v>120311/0722</v>
          </cell>
          <cell r="H2707" t="str">
            <v>Česká republika</v>
          </cell>
          <cell r="I2707" t="str">
            <v>Centrální</v>
          </cell>
          <cell r="J2707">
            <v>407</v>
          </cell>
          <cell r="K2707" t="str">
            <v>Zvole</v>
          </cell>
          <cell r="L2707">
            <v>25245</v>
          </cell>
          <cell r="M2707" t="str">
            <v>Středočeský kraj</v>
          </cell>
          <cell r="N2707" t="str">
            <v>4,20776E+11</v>
          </cell>
          <cell r="O2707" t="str">
            <v>jachym.lovenhofer@gmail.com</v>
          </cell>
          <cell r="P2707">
            <v>40979</v>
          </cell>
          <cell r="Q2707">
            <v>16475751</v>
          </cell>
          <cell r="R2707" t="str">
            <v>Snow Rockets, z.s.</v>
          </cell>
          <cell r="S2707" t="str">
            <v>Plzeňský kraj</v>
          </cell>
          <cell r="T2707" t="str">
            <v>SB</v>
          </cell>
        </row>
        <row r="2708">
          <cell r="D2708" t="str">
            <v>Samuel</v>
          </cell>
          <cell r="E2708" t="str">
            <v>Lövy</v>
          </cell>
          <cell r="F2708" t="str">
            <v>Muž</v>
          </cell>
          <cell r="G2708" t="str">
            <v>920316/5543</v>
          </cell>
          <cell r="H2708" t="str">
            <v>Česká republika</v>
          </cell>
          <cell r="I2708" t="str">
            <v>Hradecká</v>
          </cell>
          <cell r="J2708">
            <v>1815</v>
          </cell>
          <cell r="K2708" t="str">
            <v>Opava - Předměstí</v>
          </cell>
          <cell r="L2708">
            <v>74601</v>
          </cell>
          <cell r="M2708" t="str">
            <v>Moravskoslezský kraj</v>
          </cell>
          <cell r="O2708" t="str">
            <v>lovy@ceskysnowboarding.cz</v>
          </cell>
          <cell r="P2708">
            <v>33679</v>
          </cell>
          <cell r="Q2708">
            <v>10895632</v>
          </cell>
          <cell r="R2708" t="str">
            <v>Český snowboarding z.s.</v>
          </cell>
          <cell r="S2708" t="str">
            <v>Hlavní město Praha</v>
          </cell>
          <cell r="T2708" t="str">
            <v>SB</v>
          </cell>
        </row>
        <row r="2709">
          <cell r="D2709" t="str">
            <v>Jan</v>
          </cell>
          <cell r="E2709" t="str">
            <v>Lubeš</v>
          </cell>
          <cell r="F2709" t="str">
            <v>Muž</v>
          </cell>
          <cell r="G2709" t="str">
            <v>890120/1309</v>
          </cell>
          <cell r="H2709" t="str">
            <v>Česká republika</v>
          </cell>
          <cell r="I2709" t="str">
            <v>A. Kříže</v>
          </cell>
          <cell r="J2709">
            <v>300</v>
          </cell>
          <cell r="K2709" t="str">
            <v>České Budějovice 5</v>
          </cell>
          <cell r="L2709">
            <v>37006</v>
          </cell>
          <cell r="M2709" t="str">
            <v>Jihočeský kraj</v>
          </cell>
          <cell r="O2709" t="str">
            <v>JAKUB.NES@gmail.com</v>
          </cell>
          <cell r="P2709">
            <v>32528</v>
          </cell>
          <cell r="Q2709">
            <v>12931016</v>
          </cell>
          <cell r="R2709" t="str">
            <v>Český snowboarding z.s.</v>
          </cell>
          <cell r="S2709" t="str">
            <v>Hlavní město Praha</v>
          </cell>
          <cell r="T2709" t="str">
            <v>SB</v>
          </cell>
        </row>
        <row r="2710">
          <cell r="D2710" t="str">
            <v>Štěpánka</v>
          </cell>
          <cell r="E2710" t="str">
            <v>Lucinová</v>
          </cell>
          <cell r="F2710" t="str">
            <v>Žena</v>
          </cell>
          <cell r="G2710" t="str">
            <v>865814/0051</v>
          </cell>
          <cell r="H2710" t="str">
            <v>Česká republika</v>
          </cell>
          <cell r="I2710" t="str">
            <v>Lehnická</v>
          </cell>
          <cell r="K2710" t="str">
            <v>Praha (Česká republika)</v>
          </cell>
          <cell r="L2710">
            <v>18100</v>
          </cell>
          <cell r="O2710" t="str">
            <v>tystar@email.cz</v>
          </cell>
          <cell r="P2710">
            <v>31638</v>
          </cell>
          <cell r="Q2710">
            <v>13406013</v>
          </cell>
          <cell r="R2710" t="str">
            <v>Český snowboarding z.s.</v>
          </cell>
          <cell r="S2710" t="str">
            <v>Hlavní město Praha</v>
          </cell>
          <cell r="T2710" t="str">
            <v>SB</v>
          </cell>
        </row>
        <row r="2711">
          <cell r="D2711" t="str">
            <v>Filip</v>
          </cell>
          <cell r="E2711" t="str">
            <v>Lucký</v>
          </cell>
          <cell r="F2711" t="str">
            <v>Muž</v>
          </cell>
          <cell r="G2711" t="str">
            <v>870513/3382</v>
          </cell>
          <cell r="H2711" t="str">
            <v>Česká republika</v>
          </cell>
          <cell r="I2711" t="str">
            <v>U Jatek</v>
          </cell>
          <cell r="J2711">
            <v>968</v>
          </cell>
          <cell r="K2711" t="str">
            <v>Nový Bydžov</v>
          </cell>
          <cell r="L2711">
            <v>50401</v>
          </cell>
          <cell r="M2711" t="str">
            <v>Královéhradecký kraj</v>
          </cell>
          <cell r="O2711" t="str">
            <v>lucky@ceskysnowboarding.cz</v>
          </cell>
          <cell r="P2711">
            <v>31910</v>
          </cell>
          <cell r="Q2711">
            <v>10804086</v>
          </cell>
          <cell r="R2711" t="str">
            <v>Český snowboarding z.s.</v>
          </cell>
          <cell r="S2711" t="str">
            <v>Hlavní město Praha</v>
          </cell>
          <cell r="T2711" t="str">
            <v>SB</v>
          </cell>
        </row>
        <row r="2712">
          <cell r="D2712" t="str">
            <v>Milan</v>
          </cell>
          <cell r="E2712" t="str">
            <v>Lucký</v>
          </cell>
          <cell r="F2712" t="str">
            <v>Muž</v>
          </cell>
          <cell r="G2712" t="str">
            <v>870321/9492</v>
          </cell>
          <cell r="H2712" t="str">
            <v>Česká republika</v>
          </cell>
          <cell r="I2712" t="str">
            <v>Durychova</v>
          </cell>
          <cell r="J2712">
            <v>1382</v>
          </cell>
          <cell r="K2712" t="str">
            <v>Hradec Králové - Nový Hradec Králové</v>
          </cell>
          <cell r="L2712">
            <v>50012</v>
          </cell>
          <cell r="M2712" t="str">
            <v>Královéhradecký kraj</v>
          </cell>
          <cell r="N2712" t="str">
            <v>4,20723E+11</v>
          </cell>
          <cell r="O2712" t="str">
            <v>luckym@ceskysnowboarding.cz</v>
          </cell>
          <cell r="P2712">
            <v>31857</v>
          </cell>
          <cell r="Q2712">
            <v>10609581</v>
          </cell>
          <cell r="R2712" t="str">
            <v>Český snowboarding z.s.</v>
          </cell>
          <cell r="S2712" t="str">
            <v>Hlavní město Praha</v>
          </cell>
          <cell r="T2712" t="str">
            <v>SB</v>
          </cell>
        </row>
        <row r="2713">
          <cell r="D2713" t="str">
            <v>Milan</v>
          </cell>
          <cell r="E2713" t="str">
            <v>Lucký</v>
          </cell>
          <cell r="F2713" t="str">
            <v>Muž</v>
          </cell>
          <cell r="G2713" t="str">
            <v>870321/3387</v>
          </cell>
          <cell r="H2713" t="str">
            <v>Česká republika</v>
          </cell>
          <cell r="I2713" t="str">
            <v>Českoslov. Armády</v>
          </cell>
          <cell r="K2713" t="str">
            <v>Praha 8 (Česká republika)</v>
          </cell>
          <cell r="L2713">
            <v>18001</v>
          </cell>
          <cell r="O2713" t="str">
            <v>milanlucky@ceskysnowboarding.cz</v>
          </cell>
          <cell r="P2713">
            <v>31857</v>
          </cell>
          <cell r="Q2713">
            <v>12924043</v>
          </cell>
          <cell r="R2713" t="str">
            <v>Český snowboarding z.s.</v>
          </cell>
          <cell r="S2713" t="str">
            <v>Hlavní město Praha</v>
          </cell>
          <cell r="T2713" t="str">
            <v>SB</v>
          </cell>
        </row>
        <row r="2714">
          <cell r="D2714" t="str">
            <v>Anton</v>
          </cell>
          <cell r="E2714" t="str">
            <v>Ludin</v>
          </cell>
          <cell r="F2714" t="str">
            <v>Muž</v>
          </cell>
          <cell r="G2714" t="str">
            <v>940322/3269</v>
          </cell>
          <cell r="H2714" t="str">
            <v>Česká republika</v>
          </cell>
          <cell r="I2714" t="str">
            <v>Terronská</v>
          </cell>
          <cell r="J2714">
            <v>694</v>
          </cell>
          <cell r="K2714" t="str">
            <v>Praha - Bubeneč</v>
          </cell>
          <cell r="L2714">
            <v>16000</v>
          </cell>
          <cell r="M2714" t="str">
            <v>Hlavní město Praha</v>
          </cell>
          <cell r="O2714" t="str">
            <v>judinant2203@gmail.com</v>
          </cell>
          <cell r="P2714">
            <v>34415</v>
          </cell>
          <cell r="Q2714">
            <v>12915757</v>
          </cell>
          <cell r="R2714" t="str">
            <v>Český snowboarding z.s.</v>
          </cell>
          <cell r="S2714" t="str">
            <v>Hlavní město Praha</v>
          </cell>
          <cell r="T2714" t="str">
            <v>SB</v>
          </cell>
        </row>
        <row r="2715">
          <cell r="D2715" t="str">
            <v>Kristýna</v>
          </cell>
          <cell r="E2715" t="str">
            <v>Lukášková</v>
          </cell>
          <cell r="F2715" t="str">
            <v>Žena</v>
          </cell>
          <cell r="G2715" t="str">
            <v>925201/5707</v>
          </cell>
          <cell r="H2715" t="str">
            <v>Česká republika</v>
          </cell>
          <cell r="I2715" t="str">
            <v>Kamenná</v>
          </cell>
          <cell r="K2715" t="str">
            <v>Šternberk (Česká republika)</v>
          </cell>
          <cell r="L2715">
            <v>78501</v>
          </cell>
          <cell r="O2715" t="str">
            <v>kris.lukaskova@gmail.com</v>
          </cell>
          <cell r="P2715">
            <v>33635</v>
          </cell>
          <cell r="Q2715">
            <v>13410154</v>
          </cell>
          <cell r="R2715" t="str">
            <v>Český snowboarding z.s.</v>
          </cell>
          <cell r="S2715" t="str">
            <v>Hlavní město Praha</v>
          </cell>
          <cell r="T2715" t="str">
            <v>SB</v>
          </cell>
        </row>
        <row r="2716">
          <cell r="D2716" t="str">
            <v>Dalibor</v>
          </cell>
          <cell r="E2716" t="str">
            <v>Lukeš</v>
          </cell>
          <cell r="F2716" t="str">
            <v>Muž</v>
          </cell>
          <cell r="G2716" t="str">
            <v>760705/3399</v>
          </cell>
          <cell r="H2716" t="str">
            <v>Česká republika</v>
          </cell>
          <cell r="I2716" t="str">
            <v>Lísková</v>
          </cell>
          <cell r="J2716">
            <v>237</v>
          </cell>
          <cell r="K2716" t="str">
            <v>Kamenice - Ládví</v>
          </cell>
          <cell r="L2716">
            <v>25168</v>
          </cell>
          <cell r="M2716" t="str">
            <v>Středočeský kraj</v>
          </cell>
          <cell r="N2716" t="str">
            <v>4,20602E+11</v>
          </cell>
          <cell r="O2716" t="str">
            <v>lukesd@ceskysnowboarding.cz</v>
          </cell>
          <cell r="P2716">
            <v>27946</v>
          </cell>
          <cell r="Q2716">
            <v>10589373</v>
          </cell>
          <cell r="R2716" t="str">
            <v>Český snowboarding z.s.</v>
          </cell>
          <cell r="S2716" t="str">
            <v>Hlavní město Praha</v>
          </cell>
          <cell r="T2716" t="str">
            <v>SB</v>
          </cell>
        </row>
        <row r="2717">
          <cell r="D2717" t="str">
            <v>David</v>
          </cell>
          <cell r="E2717" t="str">
            <v>Lukeš</v>
          </cell>
          <cell r="F2717" t="str">
            <v>Muž</v>
          </cell>
          <cell r="G2717" t="str">
            <v>900206/3862</v>
          </cell>
          <cell r="H2717" t="str">
            <v>Česká republika</v>
          </cell>
          <cell r="I2717" t="str">
            <v>Krkonošská</v>
          </cell>
          <cell r="K2717" t="str">
            <v>Vrchlabí (Česká republika)</v>
          </cell>
          <cell r="L2717">
            <v>54301</v>
          </cell>
          <cell r="O2717" t="str">
            <v>david@sportclubfun.com</v>
          </cell>
          <cell r="P2717">
            <v>32910</v>
          </cell>
          <cell r="Q2717">
            <v>11432667</v>
          </cell>
          <cell r="R2717" t="str">
            <v>Sport Club Fun, z.s.</v>
          </cell>
          <cell r="S2717" t="str">
            <v>Hlavní město Praha</v>
          </cell>
          <cell r="T2717" t="str">
            <v>SB</v>
          </cell>
        </row>
        <row r="2718">
          <cell r="D2718" t="str">
            <v>Jakub</v>
          </cell>
          <cell r="E2718" t="str">
            <v>Lukeš</v>
          </cell>
          <cell r="F2718" t="str">
            <v>Muž</v>
          </cell>
          <cell r="G2718" t="str">
            <v>070402/4783</v>
          </cell>
          <cell r="H2718" t="str">
            <v>Česká republika</v>
          </cell>
          <cell r="I2718" t="str">
            <v>Stříbrského</v>
          </cell>
          <cell r="J2718">
            <v>684</v>
          </cell>
          <cell r="K2718" t="str">
            <v>Praha - Háje</v>
          </cell>
          <cell r="L2718">
            <v>14900</v>
          </cell>
          <cell r="M2718" t="str">
            <v>Hlavní město Praha</v>
          </cell>
          <cell r="N2718" t="str">
            <v>4,20725E+11</v>
          </cell>
          <cell r="O2718" t="str">
            <v>jan.lukes@travelservice.aero</v>
          </cell>
          <cell r="P2718">
            <v>39174</v>
          </cell>
          <cell r="Q2718">
            <v>13558482</v>
          </cell>
          <cell r="R2718" t="str">
            <v>Czech snowboardcross team z.s.</v>
          </cell>
          <cell r="S2718" t="str">
            <v>Hlavní město Praha</v>
          </cell>
          <cell r="T2718" t="str">
            <v>SB</v>
          </cell>
        </row>
        <row r="2719">
          <cell r="D2719" t="str">
            <v>Jan</v>
          </cell>
          <cell r="E2719" t="str">
            <v>Lukeš</v>
          </cell>
          <cell r="F2719" t="str">
            <v>Muž</v>
          </cell>
          <cell r="G2719" t="str">
            <v>770503/0201</v>
          </cell>
          <cell r="H2719" t="str">
            <v>Česká republika</v>
          </cell>
          <cell r="I2719" t="str">
            <v>U družstva Život</v>
          </cell>
          <cell r="J2719">
            <v>832</v>
          </cell>
          <cell r="K2719" t="str">
            <v>Praha - Nusle</v>
          </cell>
          <cell r="L2719">
            <v>14000</v>
          </cell>
          <cell r="M2719" t="str">
            <v>Hlavní město Praha</v>
          </cell>
          <cell r="O2719" t="str">
            <v>lukes@ceskysnowboarding.cz</v>
          </cell>
          <cell r="P2719">
            <v>28248</v>
          </cell>
          <cell r="Q2719">
            <v>10859559</v>
          </cell>
          <cell r="R2719" t="str">
            <v>Český snowboarding z.s.</v>
          </cell>
          <cell r="S2719" t="str">
            <v>Hlavní město Praha</v>
          </cell>
          <cell r="T2719" t="str">
            <v>SB</v>
          </cell>
        </row>
        <row r="2720">
          <cell r="D2720" t="str">
            <v>Barbora</v>
          </cell>
          <cell r="E2720" t="str">
            <v>Lukešová</v>
          </cell>
          <cell r="F2720" t="str">
            <v>Žena</v>
          </cell>
          <cell r="G2720" t="str">
            <v>105626/8114</v>
          </cell>
          <cell r="H2720" t="str">
            <v>Česká republika</v>
          </cell>
          <cell r="I2720" t="str">
            <v>Stříbrského</v>
          </cell>
          <cell r="J2720">
            <v>684</v>
          </cell>
          <cell r="K2720" t="str">
            <v>Praha - Háje</v>
          </cell>
          <cell r="L2720">
            <v>14900</v>
          </cell>
          <cell r="M2720" t="str">
            <v>Hlavní město Praha</v>
          </cell>
          <cell r="N2720" t="str">
            <v>4,20725E+11</v>
          </cell>
          <cell r="O2720" t="str">
            <v>jan.lukes@travelservice.aero</v>
          </cell>
          <cell r="P2720">
            <v>40355</v>
          </cell>
          <cell r="Q2720">
            <v>13559896</v>
          </cell>
          <cell r="R2720" t="str">
            <v>Czech snowboardcross team z.s.</v>
          </cell>
          <cell r="S2720" t="str">
            <v>Hlavní město Praha</v>
          </cell>
          <cell r="T2720" t="str">
            <v>SB</v>
          </cell>
        </row>
        <row r="2721">
          <cell r="D2721" t="str">
            <v>Karolína</v>
          </cell>
          <cell r="E2721" t="str">
            <v>Lukešová</v>
          </cell>
          <cell r="F2721" t="str">
            <v>Žena</v>
          </cell>
          <cell r="G2721" t="str">
            <v>916028/2098</v>
          </cell>
          <cell r="H2721" t="str">
            <v>Česká republika</v>
          </cell>
          <cell r="I2721" t="str">
            <v>Jiráskova</v>
          </cell>
          <cell r="J2721">
            <v>286</v>
          </cell>
          <cell r="K2721" t="str">
            <v>Rokycany - Nové Město</v>
          </cell>
          <cell r="L2721">
            <v>33701</v>
          </cell>
          <cell r="M2721" t="str">
            <v>Plzeňský kraj</v>
          </cell>
          <cell r="O2721" t="str">
            <v>lukesovak@email.cz</v>
          </cell>
          <cell r="P2721">
            <v>33539</v>
          </cell>
          <cell r="Q2721">
            <v>13409346</v>
          </cell>
          <cell r="R2721" t="str">
            <v>Český snowboarding z.s.</v>
          </cell>
          <cell r="S2721" t="str">
            <v>Hlavní město Praha</v>
          </cell>
          <cell r="T2721" t="str">
            <v>SB</v>
          </cell>
        </row>
        <row r="2722">
          <cell r="D2722" t="str">
            <v>Linda</v>
          </cell>
          <cell r="E2722" t="str">
            <v>Luklová</v>
          </cell>
          <cell r="F2722" t="str">
            <v>Žena</v>
          </cell>
          <cell r="G2722" t="str">
            <v>115117/1285</v>
          </cell>
          <cell r="H2722" t="str">
            <v>Česká republika</v>
          </cell>
          <cell r="I2722" t="str">
            <v>Husova</v>
          </cell>
          <cell r="J2722">
            <v>599</v>
          </cell>
          <cell r="K2722" t="str">
            <v>Modřice</v>
          </cell>
          <cell r="L2722">
            <v>66442</v>
          </cell>
          <cell r="M2722" t="str">
            <v>Jihomoravský kraj</v>
          </cell>
          <cell r="O2722" t="str">
            <v>luklova.linda@czechsnowboarding.cz</v>
          </cell>
          <cell r="P2722">
            <v>40560</v>
          </cell>
          <cell r="Q2722">
            <v>14612348</v>
          </cell>
          <cell r="R2722" t="str">
            <v>Český snowboarding z.s.</v>
          </cell>
          <cell r="S2722" t="str">
            <v>Hlavní město Praha</v>
          </cell>
          <cell r="T2722" t="str">
            <v>SB</v>
          </cell>
        </row>
        <row r="2723">
          <cell r="D2723" t="str">
            <v>Jiří</v>
          </cell>
          <cell r="E2723" t="str">
            <v>Lula</v>
          </cell>
          <cell r="F2723" t="str">
            <v>Muž</v>
          </cell>
          <cell r="G2723" t="str">
            <v>740510/0406</v>
          </cell>
          <cell r="H2723" t="str">
            <v>Česká republika</v>
          </cell>
          <cell r="I2723" t="str">
            <v>Trojmezní</v>
          </cell>
          <cell r="J2723">
            <v>199</v>
          </cell>
          <cell r="K2723" t="str">
            <v>Praha - Střížkov</v>
          </cell>
          <cell r="L2723">
            <v>19000</v>
          </cell>
          <cell r="M2723" t="str">
            <v>Hlavní město Praha</v>
          </cell>
          <cell r="O2723" t="str">
            <v>lula@ceskysnowboaring.cz</v>
          </cell>
          <cell r="P2723">
            <v>27159</v>
          </cell>
          <cell r="Q2723">
            <v>10415884</v>
          </cell>
          <cell r="R2723" t="str">
            <v>Český snowboarding z.s.</v>
          </cell>
          <cell r="S2723" t="str">
            <v>Hlavní město Praha</v>
          </cell>
          <cell r="T2723" t="str">
            <v>SB</v>
          </cell>
        </row>
        <row r="2724">
          <cell r="D2724" t="str">
            <v>Natalie</v>
          </cell>
          <cell r="E2724" t="str">
            <v>Lunačková</v>
          </cell>
          <cell r="F2724" t="str">
            <v>Žena</v>
          </cell>
          <cell r="G2724" t="str">
            <v>085526/3783</v>
          </cell>
          <cell r="H2724" t="str">
            <v>Česká republika</v>
          </cell>
          <cell r="I2724" t="str">
            <v>Malá</v>
          </cell>
          <cell r="J2724">
            <v>996</v>
          </cell>
          <cell r="K2724" t="str">
            <v>Ostrava - Polanka nad Odrou</v>
          </cell>
          <cell r="L2724">
            <v>72525</v>
          </cell>
          <cell r="M2724" t="str">
            <v>Moravskoslezský kraj</v>
          </cell>
          <cell r="N2724" t="str">
            <v>4,20737E+11</v>
          </cell>
          <cell r="O2724" t="str">
            <v>natalie.lunackova@czechsnowboarding.cz</v>
          </cell>
          <cell r="P2724">
            <v>39594</v>
          </cell>
          <cell r="Q2724">
            <v>14694695</v>
          </cell>
          <cell r="R2724" t="str">
            <v>Český snowboarding z.s.</v>
          </cell>
          <cell r="S2724" t="str">
            <v>Hlavní město Praha</v>
          </cell>
          <cell r="T2724" t="str">
            <v>SB</v>
          </cell>
        </row>
        <row r="2725">
          <cell r="D2725" t="str">
            <v>Marcela</v>
          </cell>
          <cell r="E2725" t="str">
            <v>Luňáčková</v>
          </cell>
          <cell r="F2725" t="str">
            <v>Žena</v>
          </cell>
          <cell r="G2725" t="str">
            <v>695919/3604</v>
          </cell>
          <cell r="H2725" t="str">
            <v>Česká republika</v>
          </cell>
          <cell r="I2725" t="str">
            <v>Poděbradova</v>
          </cell>
          <cell r="J2725">
            <v>3214</v>
          </cell>
          <cell r="K2725" t="str">
            <v>Kladno</v>
          </cell>
          <cell r="L2725">
            <v>27201</v>
          </cell>
          <cell r="M2725" t="str">
            <v>Středočeský kraj</v>
          </cell>
          <cell r="O2725" t="str">
            <v>marcelun@seznam.cz</v>
          </cell>
          <cell r="P2725">
            <v>25465</v>
          </cell>
          <cell r="Q2725">
            <v>12966479</v>
          </cell>
          <cell r="R2725" t="str">
            <v>Český snowboarding z.s.</v>
          </cell>
          <cell r="S2725" t="str">
            <v>Hlavní město Praha</v>
          </cell>
          <cell r="T2725" t="str">
            <v>SB</v>
          </cell>
        </row>
        <row r="2726">
          <cell r="C2726">
            <v>774740</v>
          </cell>
          <cell r="D2726" t="str">
            <v>Pavel</v>
          </cell>
          <cell r="E2726" t="str">
            <v>Luňák</v>
          </cell>
          <cell r="F2726" t="str">
            <v>Muž</v>
          </cell>
          <cell r="G2726" t="str">
            <v>990507/3266</v>
          </cell>
          <cell r="H2726" t="str">
            <v>Česká republika</v>
          </cell>
          <cell r="I2726" t="str">
            <v>Labská</v>
          </cell>
          <cell r="K2726" t="str">
            <v>Hradec Králové (Česká republika)</v>
          </cell>
          <cell r="L2726">
            <v>50001</v>
          </cell>
          <cell r="O2726" t="str">
            <v>lunak@klubkrusnychhor.cz</v>
          </cell>
          <cell r="P2726">
            <v>36287</v>
          </cell>
          <cell r="Q2726">
            <v>10412147</v>
          </cell>
          <cell r="R2726" t="str">
            <v>Klub Krušných hor, z.s.</v>
          </cell>
          <cell r="S2726" t="str">
            <v>Karlovarský kraj</v>
          </cell>
          <cell r="T2726" t="str">
            <v>SB</v>
          </cell>
        </row>
        <row r="2727">
          <cell r="D2727" t="str">
            <v>Šimon</v>
          </cell>
          <cell r="E2727" t="str">
            <v>Luňák</v>
          </cell>
          <cell r="F2727" t="str">
            <v>Muž</v>
          </cell>
          <cell r="G2727" t="str">
            <v>940329/2052</v>
          </cell>
          <cell r="H2727" t="str">
            <v>Česká republika</v>
          </cell>
          <cell r="I2727" t="str">
            <v>Jungmannova</v>
          </cell>
          <cell r="J2727">
            <v>322</v>
          </cell>
          <cell r="K2727" t="str">
            <v>Klatovy III</v>
          </cell>
          <cell r="L2727">
            <v>33901</v>
          </cell>
          <cell r="M2727" t="str">
            <v>Plzeňský kraj</v>
          </cell>
          <cell r="O2727" t="str">
            <v>lunak@ceskysnowboarding.cz</v>
          </cell>
          <cell r="P2727">
            <v>34422</v>
          </cell>
          <cell r="Q2727">
            <v>10738715</v>
          </cell>
          <cell r="R2727" t="str">
            <v>Český snowboarding z.s.</v>
          </cell>
          <cell r="S2727" t="str">
            <v>Hlavní město Praha</v>
          </cell>
          <cell r="T2727" t="str">
            <v>SB</v>
          </cell>
        </row>
        <row r="2728">
          <cell r="C2728">
            <v>888126</v>
          </cell>
          <cell r="D2728" t="str">
            <v>Anna</v>
          </cell>
          <cell r="E2728" t="str">
            <v>Luňáková</v>
          </cell>
          <cell r="F2728" t="str">
            <v>Žena</v>
          </cell>
          <cell r="G2728" t="str">
            <v>936129/3425</v>
          </cell>
          <cell r="H2728" t="str">
            <v>Česká republika</v>
          </cell>
          <cell r="I2728" t="str">
            <v>Labská</v>
          </cell>
          <cell r="K2728" t="str">
            <v>Hradec Králové (Česká republika)</v>
          </cell>
          <cell r="L2728">
            <v>50001</v>
          </cell>
          <cell r="O2728" t="str">
            <v>lunakova@klubkrusnychhoer.cz</v>
          </cell>
          <cell r="P2728">
            <v>34302</v>
          </cell>
          <cell r="Q2728">
            <v>10411945</v>
          </cell>
          <cell r="R2728" t="str">
            <v>Klub Krušných hor, z.s.</v>
          </cell>
          <cell r="S2728" t="str">
            <v>Karlovarský kraj</v>
          </cell>
          <cell r="T2728" t="str">
            <v>SB</v>
          </cell>
        </row>
        <row r="2729">
          <cell r="D2729" t="str">
            <v>Gabriela</v>
          </cell>
          <cell r="E2729" t="str">
            <v>Luňáková</v>
          </cell>
          <cell r="F2729" t="str">
            <v>Žena</v>
          </cell>
          <cell r="G2729" t="str">
            <v>895816/2037</v>
          </cell>
          <cell r="H2729" t="str">
            <v>Česká republika</v>
          </cell>
          <cell r="I2729" t="str">
            <v>Jungmannova</v>
          </cell>
          <cell r="J2729">
            <v>322</v>
          </cell>
          <cell r="K2729" t="str">
            <v>Klatovy III</v>
          </cell>
          <cell r="L2729">
            <v>33901</v>
          </cell>
          <cell r="M2729" t="str">
            <v>Plzeňský kraj</v>
          </cell>
          <cell r="O2729" t="str">
            <v>lunakovagabriela@gmail.com</v>
          </cell>
          <cell r="P2729">
            <v>32736</v>
          </cell>
          <cell r="Q2729">
            <v>13661748</v>
          </cell>
          <cell r="R2729" t="str">
            <v>Neregistrovaní</v>
          </cell>
          <cell r="S2729" t="str">
            <v>Plzeňský kraj</v>
          </cell>
          <cell r="T2729" t="str">
            <v>SB</v>
          </cell>
        </row>
        <row r="2730">
          <cell r="C2730">
            <v>888128</v>
          </cell>
          <cell r="D2730" t="str">
            <v>Kateřina</v>
          </cell>
          <cell r="E2730" t="str">
            <v>Luňáková</v>
          </cell>
          <cell r="F2730" t="str">
            <v>Žena</v>
          </cell>
          <cell r="G2730" t="str">
            <v>925728/3431</v>
          </cell>
          <cell r="H2730" t="str">
            <v>Česká republika</v>
          </cell>
          <cell r="I2730" t="str">
            <v>Labská</v>
          </cell>
          <cell r="K2730" t="str">
            <v>Hradec Králové (Česká republika)</v>
          </cell>
          <cell r="L2730">
            <v>50001</v>
          </cell>
          <cell r="O2730" t="str">
            <v>lunakova@klubkrusnychhoer.cz</v>
          </cell>
          <cell r="P2730">
            <v>33813</v>
          </cell>
          <cell r="Q2730">
            <v>10412248</v>
          </cell>
          <cell r="R2730" t="str">
            <v>Klub Krušných hor, z.s.</v>
          </cell>
          <cell r="S2730" t="str">
            <v>Karlovarský kraj</v>
          </cell>
          <cell r="T2730" t="str">
            <v>SB</v>
          </cell>
        </row>
        <row r="2731">
          <cell r="C2731">
            <v>888127</v>
          </cell>
          <cell r="D2731" t="str">
            <v>Lenka</v>
          </cell>
          <cell r="E2731" t="str">
            <v>Luňáková</v>
          </cell>
          <cell r="F2731" t="str">
            <v>Žena</v>
          </cell>
          <cell r="G2731" t="str">
            <v>705710/3185</v>
          </cell>
          <cell r="H2731" t="str">
            <v>Česká republika</v>
          </cell>
          <cell r="I2731" t="str">
            <v>Labská</v>
          </cell>
          <cell r="K2731" t="str">
            <v>Hradec Králové (Česká republika)</v>
          </cell>
          <cell r="L2731">
            <v>50001</v>
          </cell>
          <cell r="O2731" t="str">
            <v>lunakova@klubkrusnychhoer.cz</v>
          </cell>
          <cell r="P2731">
            <v>25759</v>
          </cell>
          <cell r="Q2731">
            <v>10412046</v>
          </cell>
          <cell r="R2731" t="str">
            <v>Klub Krušných hor, z.s.</v>
          </cell>
          <cell r="S2731" t="str">
            <v>Karlovarský kraj</v>
          </cell>
          <cell r="T2731" t="str">
            <v>SB</v>
          </cell>
        </row>
        <row r="2732">
          <cell r="D2732" t="str">
            <v>David</v>
          </cell>
          <cell r="E2732" t="str">
            <v>Lustig</v>
          </cell>
          <cell r="F2732" t="str">
            <v>Muž</v>
          </cell>
          <cell r="G2732" t="str">
            <v>920711/0055</v>
          </cell>
          <cell r="H2732" t="str">
            <v>Česká republika</v>
          </cell>
          <cell r="I2732" t="str">
            <v>Vinohradská</v>
          </cell>
          <cell r="J2732">
            <v>2190</v>
          </cell>
          <cell r="K2732" t="str">
            <v>Praha - Vinohrady</v>
          </cell>
          <cell r="L2732">
            <v>13000</v>
          </cell>
          <cell r="M2732" t="str">
            <v>Hlavní město Praha</v>
          </cell>
          <cell r="O2732" t="str">
            <v>LUSTIGAC@seznam.cz</v>
          </cell>
          <cell r="P2732">
            <v>33796</v>
          </cell>
          <cell r="Q2732">
            <v>12966580</v>
          </cell>
          <cell r="R2732" t="str">
            <v>Český snowboarding z.s.</v>
          </cell>
          <cell r="S2732" t="str">
            <v>Hlavní město Praha</v>
          </cell>
          <cell r="T2732" t="str">
            <v>SB</v>
          </cell>
        </row>
        <row r="2733">
          <cell r="C2733">
            <v>776106</v>
          </cell>
          <cell r="D2733" t="str">
            <v>David</v>
          </cell>
          <cell r="E2733" t="str">
            <v>Lyko</v>
          </cell>
          <cell r="F2733" t="str">
            <v>Muž</v>
          </cell>
          <cell r="G2733" t="str">
            <v>051215/3774</v>
          </cell>
          <cell r="H2733" t="str">
            <v>Česká republika</v>
          </cell>
          <cell r="I2733" t="str">
            <v>Bítov</v>
          </cell>
          <cell r="J2733">
            <v>73</v>
          </cell>
          <cell r="K2733" t="str">
            <v>Bítov</v>
          </cell>
          <cell r="L2733">
            <v>74301</v>
          </cell>
          <cell r="M2733" t="str">
            <v>Moravskoslezský kraj</v>
          </cell>
          <cell r="O2733" t="str">
            <v>david.lyko@czechsnowboarding.cz</v>
          </cell>
          <cell r="P2733">
            <v>38701</v>
          </cell>
          <cell r="Q2733">
            <v>14707429</v>
          </cell>
          <cell r="R2733" t="str">
            <v>Český snowboarding z.s.</v>
          </cell>
          <cell r="S2733" t="str">
            <v>Hlavní město Praha</v>
          </cell>
          <cell r="T2733" t="str">
            <v>SB</v>
          </cell>
        </row>
        <row r="2734">
          <cell r="D2734" t="str">
            <v>Bára</v>
          </cell>
          <cell r="E2734" t="str">
            <v>Lysková</v>
          </cell>
          <cell r="F2734" t="str">
            <v>Žena</v>
          </cell>
          <cell r="G2734" t="str">
            <v>085627/0547</v>
          </cell>
          <cell r="H2734" t="str">
            <v>Česká republika</v>
          </cell>
          <cell r="I2734" t="str">
            <v>Kosmonautů</v>
          </cell>
          <cell r="J2734">
            <v>1217</v>
          </cell>
          <cell r="K2734" t="str">
            <v>Havířov - Podlesí</v>
          </cell>
          <cell r="L2734">
            <v>73601</v>
          </cell>
          <cell r="M2734" t="str">
            <v>Moravskoslezský kraj</v>
          </cell>
          <cell r="O2734" t="str">
            <v>lyskova@snowkidzcz.com</v>
          </cell>
          <cell r="P2734">
            <v>39626</v>
          </cell>
          <cell r="Q2734">
            <v>14675194</v>
          </cell>
          <cell r="R2734" t="str">
            <v>SnowKidz z.s.</v>
          </cell>
          <cell r="S2734" t="str">
            <v>Hlavní město Praha</v>
          </cell>
          <cell r="T2734" t="str">
            <v>SB</v>
          </cell>
        </row>
        <row r="2735">
          <cell r="D2735" t="str">
            <v>Petr</v>
          </cell>
          <cell r="E2735" t="str">
            <v>Lysý</v>
          </cell>
          <cell r="F2735" t="str">
            <v>Muž</v>
          </cell>
          <cell r="G2735" t="str">
            <v>890921/0068</v>
          </cell>
          <cell r="H2735" t="str">
            <v>Česká republika</v>
          </cell>
          <cell r="I2735" t="str">
            <v>Hlavní</v>
          </cell>
          <cell r="J2735">
            <v>32</v>
          </cell>
          <cell r="K2735" t="str">
            <v>Vodochody</v>
          </cell>
          <cell r="L2735">
            <v>25069</v>
          </cell>
          <cell r="M2735" t="str">
            <v>Středočeský kraj</v>
          </cell>
          <cell r="N2735" t="str">
            <v>4,20726E+11</v>
          </cell>
          <cell r="O2735" t="str">
            <v>petrlysy@centrum.cz</v>
          </cell>
          <cell r="P2735">
            <v>32772</v>
          </cell>
          <cell r="Q2735">
            <v>15302462</v>
          </cell>
          <cell r="R2735" t="str">
            <v>Neregistrovaní</v>
          </cell>
          <cell r="S2735" t="str">
            <v>Středočeský kraj</v>
          </cell>
          <cell r="T2735" t="str">
            <v>SB</v>
          </cell>
        </row>
        <row r="2736">
          <cell r="D2736" t="str">
            <v>Matěj</v>
          </cell>
          <cell r="E2736" t="str">
            <v>Maar</v>
          </cell>
          <cell r="F2736" t="str">
            <v>Muž</v>
          </cell>
          <cell r="G2736" t="str">
            <v>080402/8148</v>
          </cell>
          <cell r="H2736" t="str">
            <v>Česká republika</v>
          </cell>
          <cell r="I2736" t="str">
            <v>Za kn. Hájkem</v>
          </cell>
          <cell r="K2736" t="str">
            <v>Brno (Česká republika)</v>
          </cell>
          <cell r="L2736" t="str">
            <v>641 00</v>
          </cell>
          <cell r="O2736" t="str">
            <v>radek.maar@gmail.com</v>
          </cell>
          <cell r="P2736">
            <v>39540</v>
          </cell>
          <cell r="Q2736">
            <v>14664686</v>
          </cell>
          <cell r="R2736" t="str">
            <v>Český snowboarding z.s.</v>
          </cell>
          <cell r="S2736" t="str">
            <v>Hlavní město Praha</v>
          </cell>
          <cell r="T2736" t="str">
            <v>SB</v>
          </cell>
        </row>
        <row r="2737">
          <cell r="C2737">
            <v>889164</v>
          </cell>
          <cell r="D2737" t="str">
            <v>Barbora</v>
          </cell>
          <cell r="E2737" t="str">
            <v>Maarová</v>
          </cell>
          <cell r="F2737" t="str">
            <v>Žena</v>
          </cell>
          <cell r="G2737" t="str">
            <v>126115/1672</v>
          </cell>
          <cell r="H2737" t="str">
            <v>Česká republika</v>
          </cell>
          <cell r="I2737" t="str">
            <v>Za kn. Hájkem</v>
          </cell>
          <cell r="K2737" t="str">
            <v>Brno (Česká republika)</v>
          </cell>
          <cell r="L2737" t="str">
            <v>641 00</v>
          </cell>
          <cell r="O2737" t="str">
            <v>radek.maar@gmail.com</v>
          </cell>
          <cell r="P2737">
            <v>41228</v>
          </cell>
          <cell r="Q2737">
            <v>14664787</v>
          </cell>
          <cell r="R2737" t="str">
            <v>Český snowboarding z.s.</v>
          </cell>
          <cell r="S2737" t="str">
            <v>Hlavní město Praha</v>
          </cell>
          <cell r="T2737" t="str">
            <v>SB</v>
          </cell>
        </row>
        <row r="2738">
          <cell r="D2738" t="str">
            <v>Lucie</v>
          </cell>
          <cell r="E2738" t="str">
            <v>Macáková</v>
          </cell>
          <cell r="F2738" t="str">
            <v>Žena</v>
          </cell>
          <cell r="G2738" t="str">
            <v>815428/0024</v>
          </cell>
          <cell r="H2738" t="str">
            <v>Česká republika</v>
          </cell>
          <cell r="I2738" t="str">
            <v>V Šáreckém údolí</v>
          </cell>
          <cell r="J2738">
            <v>319</v>
          </cell>
          <cell r="K2738" t="str">
            <v>Praha - Dejvice</v>
          </cell>
          <cell r="L2738">
            <v>16000</v>
          </cell>
          <cell r="M2738" t="str">
            <v>Hlavní město Praha</v>
          </cell>
          <cell r="O2738" t="str">
            <v>macakova@ceskysnowboarding.cz</v>
          </cell>
          <cell r="P2738">
            <v>29704</v>
          </cell>
          <cell r="Q2738">
            <v>10740533</v>
          </cell>
          <cell r="R2738" t="str">
            <v>Český snowboarding z.s.</v>
          </cell>
          <cell r="S2738" t="str">
            <v>Hlavní město Praha</v>
          </cell>
          <cell r="T2738" t="str">
            <v>SB</v>
          </cell>
        </row>
        <row r="2739">
          <cell r="D2739" t="str">
            <v>Jan</v>
          </cell>
          <cell r="E2739" t="str">
            <v>Macek</v>
          </cell>
          <cell r="F2739" t="str">
            <v>Muž</v>
          </cell>
          <cell r="G2739" t="str">
            <v>930411/7218</v>
          </cell>
          <cell r="H2739" t="str">
            <v>Česká republika</v>
          </cell>
          <cell r="I2739" t="str">
            <v>Pod Havlínem</v>
          </cell>
          <cell r="J2739">
            <v>1256</v>
          </cell>
          <cell r="K2739" t="str">
            <v>Praha - Zbraslav</v>
          </cell>
          <cell r="L2739">
            <v>15600</v>
          </cell>
          <cell r="M2739" t="str">
            <v>Hlavní město Praha</v>
          </cell>
          <cell r="O2739" t="str">
            <v>macek@ceskysnowboarding.cz</v>
          </cell>
          <cell r="P2739">
            <v>34070</v>
          </cell>
          <cell r="Q2739">
            <v>10897652</v>
          </cell>
          <cell r="R2739" t="str">
            <v>Český snowboarding z.s.</v>
          </cell>
          <cell r="S2739" t="str">
            <v>Hlavní město Praha</v>
          </cell>
          <cell r="T2739" t="str">
            <v>SB</v>
          </cell>
        </row>
        <row r="2740">
          <cell r="D2740" t="str">
            <v>Jiří</v>
          </cell>
          <cell r="E2740" t="str">
            <v>Macek</v>
          </cell>
          <cell r="F2740" t="str">
            <v>Muž</v>
          </cell>
          <cell r="G2740" t="str">
            <v>770717/4200</v>
          </cell>
          <cell r="H2740" t="str">
            <v>Česká republika</v>
          </cell>
          <cell r="I2740" t="str">
            <v>Ledečská</v>
          </cell>
          <cell r="J2740">
            <v>2962</v>
          </cell>
          <cell r="K2740" t="str">
            <v>Havlíčkův Brod</v>
          </cell>
          <cell r="L2740">
            <v>58001</v>
          </cell>
          <cell r="M2740" t="str">
            <v>Kraj Vysočina</v>
          </cell>
          <cell r="O2740" t="str">
            <v>macekj@ceskysnowboarding.cz</v>
          </cell>
          <cell r="P2740">
            <v>28323</v>
          </cell>
          <cell r="Q2740">
            <v>10859761</v>
          </cell>
          <cell r="R2740" t="str">
            <v>Český snowboarding z.s.</v>
          </cell>
          <cell r="S2740" t="str">
            <v>Hlavní město Praha</v>
          </cell>
          <cell r="T2740" t="str">
            <v>SB</v>
          </cell>
        </row>
        <row r="2741">
          <cell r="D2741" t="str">
            <v>Ondřej</v>
          </cell>
          <cell r="E2741" t="str">
            <v>Macík</v>
          </cell>
          <cell r="F2741" t="str">
            <v>Muž</v>
          </cell>
          <cell r="G2741" t="str">
            <v>931018/4488</v>
          </cell>
          <cell r="H2741" t="str">
            <v>Česká republika</v>
          </cell>
          <cell r="I2741" t="str">
            <v>Benárna</v>
          </cell>
          <cell r="K2741" t="str">
            <v>Lukov (Česká republika)</v>
          </cell>
          <cell r="L2741">
            <v>76317</v>
          </cell>
          <cell r="O2741" t="str">
            <v>macik@czechsnowboarding.cz</v>
          </cell>
          <cell r="P2741">
            <v>34260</v>
          </cell>
          <cell r="Q2741">
            <v>14588605</v>
          </cell>
          <cell r="R2741" t="str">
            <v>SnowKidz z.s.</v>
          </cell>
          <cell r="S2741" t="str">
            <v>Hlavní město Praha</v>
          </cell>
          <cell r="T2741" t="str">
            <v>SB</v>
          </cell>
        </row>
        <row r="2742">
          <cell r="D2742" t="str">
            <v>Eleanor</v>
          </cell>
          <cell r="E2742" t="str">
            <v>Macková</v>
          </cell>
          <cell r="F2742" t="str">
            <v>Žena</v>
          </cell>
          <cell r="G2742" t="str">
            <v>075817/7937</v>
          </cell>
          <cell r="H2742" t="str">
            <v>Česká republika</v>
          </cell>
          <cell r="I2742" t="str">
            <v>Kaloudova</v>
          </cell>
          <cell r="J2742">
            <v>858</v>
          </cell>
          <cell r="K2742" t="str">
            <v>Brno - Husovice</v>
          </cell>
          <cell r="L2742">
            <v>61400</v>
          </cell>
          <cell r="M2742" t="str">
            <v>Jihomoravský kraj</v>
          </cell>
          <cell r="O2742" t="str">
            <v>pivonkova.monika@hotmail.com</v>
          </cell>
          <cell r="P2742">
            <v>39311</v>
          </cell>
          <cell r="Q2742">
            <v>14663272</v>
          </cell>
          <cell r="R2742" t="str">
            <v>Český snowboarding z.s.</v>
          </cell>
          <cell r="S2742" t="str">
            <v>Hlavní město Praha</v>
          </cell>
          <cell r="T2742" t="str">
            <v>SB</v>
          </cell>
        </row>
        <row r="2743">
          <cell r="D2743" t="str">
            <v>Radka</v>
          </cell>
          <cell r="E2743" t="str">
            <v>Macková</v>
          </cell>
          <cell r="F2743" t="str">
            <v>Žena</v>
          </cell>
          <cell r="G2743" t="str">
            <v>656025/1291</v>
          </cell>
          <cell r="H2743" t="str">
            <v>Česká republika</v>
          </cell>
          <cell r="I2743" t="str">
            <v>Jevíčská</v>
          </cell>
          <cell r="J2743">
            <v>367</v>
          </cell>
          <cell r="K2743" t="str">
            <v>Velké Opatovice</v>
          </cell>
          <cell r="L2743">
            <v>67963</v>
          </cell>
          <cell r="M2743" t="str">
            <v>Jihomoravský kraj</v>
          </cell>
          <cell r="O2743" t="str">
            <v>radka.mackova@ceskysnowboarding.cz</v>
          </cell>
          <cell r="P2743">
            <v>24040</v>
          </cell>
          <cell r="Q2743">
            <v>12967085</v>
          </cell>
          <cell r="R2743" t="str">
            <v>Český snowboarding z.s.</v>
          </cell>
          <cell r="S2743" t="str">
            <v>Hlavní město Praha</v>
          </cell>
          <cell r="T2743" t="str">
            <v>SB</v>
          </cell>
        </row>
        <row r="2744">
          <cell r="D2744" t="str">
            <v>Jiří</v>
          </cell>
          <cell r="E2744" t="str">
            <v>Máčala</v>
          </cell>
          <cell r="F2744" t="str">
            <v>Muž</v>
          </cell>
          <cell r="G2744" t="str">
            <v>101012/1310</v>
          </cell>
          <cell r="H2744" t="str">
            <v>Česká republika</v>
          </cell>
          <cell r="I2744" t="str">
            <v>Na Bařince</v>
          </cell>
          <cell r="J2744">
            <v>1188</v>
          </cell>
          <cell r="K2744" t="str">
            <v>Kunovice</v>
          </cell>
          <cell r="L2744">
            <v>68604</v>
          </cell>
          <cell r="M2744" t="str">
            <v>Zlínský kraj</v>
          </cell>
          <cell r="O2744" t="str">
            <v>lenkov@email.cz</v>
          </cell>
          <cell r="P2744">
            <v>40463</v>
          </cell>
          <cell r="Q2744">
            <v>14729354</v>
          </cell>
          <cell r="R2744" t="str">
            <v>Český snowboarding z.s.</v>
          </cell>
          <cell r="S2744" t="str">
            <v>Hlavní město Praha</v>
          </cell>
          <cell r="T2744" t="str">
            <v>SB</v>
          </cell>
        </row>
        <row r="2745">
          <cell r="D2745" t="str">
            <v>Denisa</v>
          </cell>
          <cell r="E2745" t="str">
            <v>Máčková</v>
          </cell>
          <cell r="F2745" t="str">
            <v>Žena</v>
          </cell>
          <cell r="G2745" t="str">
            <v>966230/2727</v>
          </cell>
          <cell r="H2745" t="str">
            <v>Česká republika</v>
          </cell>
          <cell r="I2745" t="str">
            <v>Na Kozinci</v>
          </cell>
          <cell r="K2745" t="str">
            <v>Jilemnice (Česká republika)</v>
          </cell>
          <cell r="L2745">
            <v>51401</v>
          </cell>
          <cell r="O2745" t="str">
            <v>cikada96@seznam.cz</v>
          </cell>
          <cell r="P2745">
            <v>35429</v>
          </cell>
          <cell r="Q2745">
            <v>13414501</v>
          </cell>
          <cell r="R2745" t="str">
            <v>Český snowboarding z.s.</v>
          </cell>
          <cell r="S2745" t="str">
            <v>Hlavní město Praha</v>
          </cell>
          <cell r="T2745" t="str">
            <v>SB</v>
          </cell>
        </row>
        <row r="2746">
          <cell r="D2746" t="str">
            <v>marie</v>
          </cell>
          <cell r="E2746" t="str">
            <v>Madejová</v>
          </cell>
          <cell r="F2746" t="str">
            <v>Žena</v>
          </cell>
          <cell r="G2746" t="str">
            <v>085304/3675</v>
          </cell>
          <cell r="H2746" t="str">
            <v>Česká republika</v>
          </cell>
          <cell r="I2746" t="str">
            <v>Moravská</v>
          </cell>
          <cell r="K2746" t="str">
            <v>Havířov (Česká republika)</v>
          </cell>
          <cell r="L2746">
            <v>73564</v>
          </cell>
          <cell r="N2746" t="str">
            <v>4,20603E+11</v>
          </cell>
          <cell r="O2746" t="str">
            <v>julie.madejova@czechsnowboarding.cz</v>
          </cell>
          <cell r="P2746">
            <v>39511</v>
          </cell>
          <cell r="Q2746">
            <v>14704092</v>
          </cell>
          <cell r="R2746" t="str">
            <v>Český snowboarding z.s.</v>
          </cell>
          <cell r="S2746" t="str">
            <v>Hlavní město Praha</v>
          </cell>
          <cell r="T2746" t="str">
            <v>SB</v>
          </cell>
        </row>
        <row r="2747">
          <cell r="D2747" t="str">
            <v>Ondřej</v>
          </cell>
          <cell r="E2747" t="str">
            <v>Máder</v>
          </cell>
          <cell r="F2747" t="str">
            <v>Muž</v>
          </cell>
          <cell r="G2747" t="str">
            <v>810923/6168</v>
          </cell>
          <cell r="H2747" t="str">
            <v>Česká republika</v>
          </cell>
          <cell r="I2747" t="str">
            <v>Tovéř</v>
          </cell>
          <cell r="J2747">
            <v>64</v>
          </cell>
          <cell r="K2747" t="str">
            <v>Tovéř</v>
          </cell>
          <cell r="L2747">
            <v>78316</v>
          </cell>
          <cell r="M2747" t="str">
            <v>Olomoucký kraj</v>
          </cell>
          <cell r="O2747" t="str">
            <v>mader@ceskysnowboarding.cz</v>
          </cell>
          <cell r="P2747">
            <v>29852</v>
          </cell>
          <cell r="Q2747">
            <v>10857539</v>
          </cell>
          <cell r="R2747" t="str">
            <v>Český snowboarding z.s.</v>
          </cell>
          <cell r="S2747" t="str">
            <v>Hlavní město Praha</v>
          </cell>
          <cell r="T2747" t="str">
            <v>SB</v>
          </cell>
        </row>
        <row r="2748">
          <cell r="C2748">
            <v>776410</v>
          </cell>
          <cell r="D2748" t="str">
            <v>Antonín</v>
          </cell>
          <cell r="E2748" t="str">
            <v>Maděra</v>
          </cell>
          <cell r="F2748" t="str">
            <v>Muž</v>
          </cell>
          <cell r="G2748" t="str">
            <v>080802/2413</v>
          </cell>
          <cell r="H2748" t="str">
            <v>Česká republika</v>
          </cell>
          <cell r="I2748" t="str">
            <v>Oblačná</v>
          </cell>
          <cell r="J2748">
            <v>266</v>
          </cell>
          <cell r="K2748" t="str">
            <v>Liberec V-Kristiánov</v>
          </cell>
          <cell r="L2748">
            <v>46005</v>
          </cell>
          <cell r="M2748" t="str">
            <v>Liberecký kraj</v>
          </cell>
          <cell r="O2748" t="str">
            <v>ma@ysr.cz</v>
          </cell>
          <cell r="P2748">
            <v>39662</v>
          </cell>
          <cell r="Q2748">
            <v>13424706</v>
          </cell>
          <cell r="R2748" t="str">
            <v>Spolek Y.S.R.</v>
          </cell>
          <cell r="S2748" t="str">
            <v>Liberecký kraj</v>
          </cell>
          <cell r="T2748" t="str">
            <v>SB</v>
          </cell>
        </row>
        <row r="2749">
          <cell r="C2749">
            <v>889418</v>
          </cell>
          <cell r="D2749" t="str">
            <v>Zuzana</v>
          </cell>
          <cell r="E2749" t="str">
            <v>Maděrová</v>
          </cell>
          <cell r="F2749" t="str">
            <v>Žena</v>
          </cell>
          <cell r="G2749" t="str">
            <v>035920/2723</v>
          </cell>
          <cell r="H2749" t="str">
            <v>Česká republika</v>
          </cell>
          <cell r="I2749" t="str">
            <v>Oldřichov v Hájích</v>
          </cell>
          <cell r="J2749">
            <v>284</v>
          </cell>
          <cell r="K2749" t="str">
            <v>Oldřichov v Hájích</v>
          </cell>
          <cell r="L2749">
            <v>46331</v>
          </cell>
          <cell r="M2749" t="str">
            <v>Liberecký kraj</v>
          </cell>
          <cell r="O2749" t="str">
            <v>mz@ysr.cz</v>
          </cell>
          <cell r="P2749">
            <v>37884</v>
          </cell>
          <cell r="Q2749">
            <v>13424605</v>
          </cell>
          <cell r="R2749" t="str">
            <v>Spolek Y.S.R.</v>
          </cell>
          <cell r="S2749" t="str">
            <v>Liberecký kraj</v>
          </cell>
          <cell r="T2749" t="str">
            <v>SB</v>
          </cell>
        </row>
        <row r="2750">
          <cell r="C2750">
            <v>773706</v>
          </cell>
          <cell r="D2750" t="str">
            <v>Kamil</v>
          </cell>
          <cell r="E2750" t="str">
            <v>Mahovský</v>
          </cell>
          <cell r="F2750" t="str">
            <v>Muž</v>
          </cell>
          <cell r="G2750" t="str">
            <v>680520/1073</v>
          </cell>
          <cell r="H2750" t="str">
            <v>Česká republika</v>
          </cell>
          <cell r="I2750" t="str">
            <v>Dobrovského</v>
          </cell>
          <cell r="J2750">
            <v>1139</v>
          </cell>
          <cell r="K2750" t="str">
            <v>Kladno - Kročehlavy</v>
          </cell>
          <cell r="L2750">
            <v>27201</v>
          </cell>
          <cell r="M2750" t="str">
            <v>Středočeský kraj</v>
          </cell>
          <cell r="N2750" t="str">
            <v>4,20777E+11</v>
          </cell>
          <cell r="O2750" t="str">
            <v>Kamil.Mahovsky@gmail.com</v>
          </cell>
          <cell r="P2750">
            <v>24978</v>
          </cell>
          <cell r="Q2750">
            <v>10177024</v>
          </cell>
          <cell r="R2750" t="str">
            <v>Neregistrovaní</v>
          </cell>
          <cell r="S2750" t="str">
            <v>Středočeský kraj</v>
          </cell>
          <cell r="T2750" t="str">
            <v>SB</v>
          </cell>
        </row>
        <row r="2751">
          <cell r="D2751" t="str">
            <v>David</v>
          </cell>
          <cell r="E2751" t="str">
            <v>Mach</v>
          </cell>
          <cell r="F2751" t="str">
            <v>Muž</v>
          </cell>
          <cell r="G2751" t="str">
            <v>010910/3291</v>
          </cell>
          <cell r="H2751" t="str">
            <v>Česká republika</v>
          </cell>
          <cell r="I2751" t="str">
            <v>Štefánikova</v>
          </cell>
          <cell r="J2751">
            <v>326</v>
          </cell>
          <cell r="K2751" t="str">
            <v>Hradec Králové - Moravské Předměstí</v>
          </cell>
          <cell r="L2751">
            <v>50011</v>
          </cell>
          <cell r="M2751" t="str">
            <v>Královéhradecký kraj</v>
          </cell>
          <cell r="O2751" t="str">
            <v>machdavid1@seznam.cz</v>
          </cell>
          <cell r="P2751">
            <v>37144</v>
          </cell>
          <cell r="Q2751">
            <v>15302866</v>
          </cell>
          <cell r="R2751" t="str">
            <v>SKI - KLUB Hradec Králové, z.s.</v>
          </cell>
          <cell r="S2751" t="str">
            <v>Královéhradecký kraj</v>
          </cell>
          <cell r="T2751" t="str">
            <v>ZL</v>
          </cell>
        </row>
        <row r="2752">
          <cell r="D2752" t="str">
            <v>Simona</v>
          </cell>
          <cell r="E2752" t="str">
            <v>Macháčková</v>
          </cell>
          <cell r="F2752" t="str">
            <v>Žena</v>
          </cell>
          <cell r="G2752" t="str">
            <v>085313/2357</v>
          </cell>
          <cell r="H2752" t="str">
            <v>Česká republika</v>
          </cell>
          <cell r="I2752" t="str">
            <v>Velká nad Veličkou</v>
          </cell>
          <cell r="J2752">
            <v>491</v>
          </cell>
          <cell r="K2752" t="str">
            <v>Velká nad Veličkou</v>
          </cell>
          <cell r="L2752">
            <v>69674</v>
          </cell>
          <cell r="M2752" t="str">
            <v>Jihomoravský kraj</v>
          </cell>
          <cell r="O2752" t="str">
            <v>zalesakova.m@seznam.cz</v>
          </cell>
          <cell r="P2752">
            <v>39520</v>
          </cell>
          <cell r="Q2752">
            <v>14740569</v>
          </cell>
          <cell r="R2752" t="str">
            <v>Český snowboarding z.s.</v>
          </cell>
          <cell r="S2752" t="str">
            <v>Hlavní město Praha</v>
          </cell>
          <cell r="T2752" t="str">
            <v>SB</v>
          </cell>
        </row>
        <row r="2753">
          <cell r="D2753" t="str">
            <v>Tereza</v>
          </cell>
          <cell r="E2753" t="str">
            <v>Machalová</v>
          </cell>
          <cell r="F2753" t="str">
            <v>Žena</v>
          </cell>
          <cell r="G2753" t="str">
            <v>995523/6082</v>
          </cell>
          <cell r="H2753" t="str">
            <v>Česká republika</v>
          </cell>
          <cell r="I2753" t="str">
            <v>Mezilesí II</v>
          </cell>
          <cell r="K2753" t="str">
            <v>Přerov-Vinary (Česká republika)</v>
          </cell>
          <cell r="L2753">
            <v>75124</v>
          </cell>
          <cell r="N2753" t="str">
            <v>4,20738E+11</v>
          </cell>
          <cell r="O2753" t="str">
            <v>terkamach@email.cz</v>
          </cell>
          <cell r="P2753">
            <v>36303</v>
          </cell>
          <cell r="Q2753">
            <v>14120072</v>
          </cell>
          <cell r="R2753" t="str">
            <v>Neregistrovaní</v>
          </cell>
          <cell r="S2753" t="str">
            <v>Olomoucký kraj</v>
          </cell>
          <cell r="T2753" t="str">
            <v>SB</v>
          </cell>
        </row>
        <row r="2754">
          <cell r="D2754" t="str">
            <v>Milan</v>
          </cell>
          <cell r="E2754" t="str">
            <v>Machát</v>
          </cell>
          <cell r="F2754" t="str">
            <v>Muž</v>
          </cell>
          <cell r="G2754" t="str">
            <v>630623/2174</v>
          </cell>
          <cell r="H2754" t="str">
            <v>Česká republika</v>
          </cell>
          <cell r="I2754" t="str">
            <v>J. Š. Baara</v>
          </cell>
          <cell r="J2754">
            <v>727</v>
          </cell>
          <cell r="K2754" t="str">
            <v>Horoměřice</v>
          </cell>
          <cell r="L2754">
            <v>25262</v>
          </cell>
          <cell r="M2754" t="str">
            <v>Středočeský kraj</v>
          </cell>
          <cell r="O2754" t="str">
            <v>milan.machat@seznam.cz</v>
          </cell>
          <cell r="P2754">
            <v>23185</v>
          </cell>
          <cell r="Q2754">
            <v>12968402</v>
          </cell>
          <cell r="R2754" t="str">
            <v>Český snowboarding z.s.</v>
          </cell>
          <cell r="S2754" t="str">
            <v>Hlavní město Praha</v>
          </cell>
          <cell r="T2754" t="str">
            <v>SB</v>
          </cell>
        </row>
        <row r="2755">
          <cell r="D2755" t="str">
            <v>Šárka</v>
          </cell>
          <cell r="E2755" t="str">
            <v>Machatová</v>
          </cell>
          <cell r="F2755" t="str">
            <v>Žena</v>
          </cell>
          <cell r="G2755" t="str">
            <v>085505/3793</v>
          </cell>
          <cell r="H2755" t="str">
            <v>Česká republika</v>
          </cell>
          <cell r="I2755" t="str">
            <v>Pánská</v>
          </cell>
          <cell r="K2755" t="str">
            <v>Ostrava (Česká republika)</v>
          </cell>
          <cell r="L2755">
            <v>70030</v>
          </cell>
          <cell r="N2755" t="str">
            <v>4,20777E+11</v>
          </cell>
          <cell r="O2755" t="str">
            <v>sarka.machatova@czechsnowboarding.cz</v>
          </cell>
          <cell r="P2755">
            <v>39573</v>
          </cell>
          <cell r="Q2755">
            <v>14703385</v>
          </cell>
          <cell r="R2755" t="str">
            <v>Český snowboarding z.s.</v>
          </cell>
          <cell r="S2755" t="str">
            <v>Hlavní město Praha</v>
          </cell>
          <cell r="T2755" t="str">
            <v>SB</v>
          </cell>
        </row>
        <row r="2756">
          <cell r="D2756" t="str">
            <v>Jiří</v>
          </cell>
          <cell r="E2756" t="str">
            <v>Machovský</v>
          </cell>
          <cell r="F2756" t="str">
            <v>Muž</v>
          </cell>
          <cell r="G2756" t="str">
            <v>970512/6178</v>
          </cell>
          <cell r="H2756" t="str">
            <v>Česká republika</v>
          </cell>
          <cell r="I2756" t="str">
            <v>Dukelská</v>
          </cell>
          <cell r="K2756" t="str">
            <v>Hanušovice (Česká republika)</v>
          </cell>
          <cell r="L2756">
            <v>78833</v>
          </cell>
          <cell r="O2756" t="str">
            <v>machovskyj@seznam.cz</v>
          </cell>
          <cell r="P2756">
            <v>35562</v>
          </cell>
          <cell r="Q2756">
            <v>13393279</v>
          </cell>
          <cell r="R2756" t="str">
            <v>Český snowboarding z.s.</v>
          </cell>
          <cell r="S2756" t="str">
            <v>Hlavní město Praha</v>
          </cell>
          <cell r="T2756" t="str">
            <v>SB</v>
          </cell>
        </row>
        <row r="2757">
          <cell r="D2757" t="str">
            <v>Kamil</v>
          </cell>
          <cell r="E2757" t="str">
            <v>Machovský</v>
          </cell>
          <cell r="F2757" t="str">
            <v>Muž</v>
          </cell>
          <cell r="G2757" t="str">
            <v>761226/4187</v>
          </cell>
          <cell r="H2757" t="str">
            <v>Česká republika</v>
          </cell>
          <cell r="I2757" t="str">
            <v>V Ořechovce</v>
          </cell>
          <cell r="J2757">
            <v>348</v>
          </cell>
          <cell r="K2757" t="str">
            <v>Pchery - Humny</v>
          </cell>
          <cell r="L2757">
            <v>27308</v>
          </cell>
          <cell r="M2757" t="str">
            <v>Středočeský kraj</v>
          </cell>
          <cell r="O2757" t="str">
            <v>machovskyj@seznam.cz</v>
          </cell>
          <cell r="P2757">
            <v>28120</v>
          </cell>
          <cell r="Q2757">
            <v>10859256</v>
          </cell>
          <cell r="R2757" t="str">
            <v>Český snowboarding z.s.</v>
          </cell>
          <cell r="S2757" t="str">
            <v>Hlavní město Praha</v>
          </cell>
          <cell r="T2757" t="str">
            <v>SB</v>
          </cell>
        </row>
        <row r="2758">
          <cell r="D2758" t="str">
            <v>Elena</v>
          </cell>
          <cell r="E2758" t="str">
            <v>Machů</v>
          </cell>
          <cell r="F2758" t="str">
            <v>Žena</v>
          </cell>
          <cell r="G2758" t="str">
            <v>105630/8099</v>
          </cell>
          <cell r="H2758" t="str">
            <v>Česká republika</v>
          </cell>
          <cell r="I2758" t="str">
            <v>Vondrákova</v>
          </cell>
          <cell r="J2758">
            <v>646</v>
          </cell>
          <cell r="K2758" t="str">
            <v>Brno - Bystrc</v>
          </cell>
          <cell r="L2758">
            <v>63500</v>
          </cell>
          <cell r="M2758" t="str">
            <v>Jihomoravský kraj</v>
          </cell>
          <cell r="O2758" t="str">
            <v>jamija@centrum.cz</v>
          </cell>
          <cell r="P2758">
            <v>40359</v>
          </cell>
          <cell r="Q2758">
            <v>14749057</v>
          </cell>
          <cell r="R2758" t="str">
            <v>Český snowboarding z.s.</v>
          </cell>
          <cell r="S2758" t="str">
            <v>Hlavní město Praha</v>
          </cell>
          <cell r="T2758" t="str">
            <v>SB</v>
          </cell>
        </row>
        <row r="2759">
          <cell r="D2759" t="str">
            <v>Miloš</v>
          </cell>
          <cell r="E2759" t="str">
            <v>Machytka</v>
          </cell>
          <cell r="F2759" t="str">
            <v>Muž</v>
          </cell>
          <cell r="G2759" t="str">
            <v>910330/0976</v>
          </cell>
          <cell r="H2759" t="str">
            <v>Česká republika</v>
          </cell>
          <cell r="I2759" t="str">
            <v>Hořejší Vrchlabí</v>
          </cell>
          <cell r="J2759">
            <v>157</v>
          </cell>
          <cell r="K2759" t="str">
            <v>Vrchlabí - Hořejší Vrchlabí</v>
          </cell>
          <cell r="L2759">
            <v>54302</v>
          </cell>
          <cell r="M2759" t="str">
            <v>Královéhradecký kraj</v>
          </cell>
          <cell r="O2759" t="str">
            <v>machytka@ceskysnowboarding.cz</v>
          </cell>
          <cell r="P2759">
            <v>33327</v>
          </cell>
          <cell r="Q2759">
            <v>10892804</v>
          </cell>
          <cell r="R2759" t="str">
            <v>Český snowboarding z.s.</v>
          </cell>
          <cell r="S2759" t="str">
            <v>Hlavní město Praha</v>
          </cell>
          <cell r="T2759" t="str">
            <v>SB</v>
          </cell>
        </row>
        <row r="2760">
          <cell r="D2760" t="str">
            <v>Petr</v>
          </cell>
          <cell r="E2760" t="str">
            <v>Maivald</v>
          </cell>
          <cell r="F2760" t="str">
            <v>Muž</v>
          </cell>
          <cell r="G2760" t="str">
            <v>650511/0876</v>
          </cell>
          <cell r="H2760" t="str">
            <v>Česká republika</v>
          </cell>
          <cell r="I2760" t="str">
            <v>Jaselská</v>
          </cell>
          <cell r="J2760">
            <v>435</v>
          </cell>
          <cell r="K2760" t="str">
            <v>Praha - Bubeneč</v>
          </cell>
          <cell r="L2760">
            <v>16000</v>
          </cell>
          <cell r="M2760" t="str">
            <v>Hlavní město Praha</v>
          </cell>
          <cell r="O2760" t="str">
            <v>maivald@ceskysnowboarding.cz</v>
          </cell>
          <cell r="P2760">
            <v>23873</v>
          </cell>
          <cell r="Q2760">
            <v>12985374</v>
          </cell>
          <cell r="R2760" t="str">
            <v>Český snowboarding z.s.</v>
          </cell>
          <cell r="S2760" t="str">
            <v>Hlavní město Praha</v>
          </cell>
          <cell r="T2760" t="str">
            <v>SB</v>
          </cell>
        </row>
        <row r="2761">
          <cell r="D2761" t="str">
            <v>Linda</v>
          </cell>
          <cell r="E2761" t="str">
            <v>Majerová</v>
          </cell>
          <cell r="F2761" t="str">
            <v>Žena</v>
          </cell>
          <cell r="G2761" t="str">
            <v>765701/0493</v>
          </cell>
          <cell r="H2761" t="str">
            <v>Česká republika</v>
          </cell>
          <cell r="I2761" t="str">
            <v>L. Zápotockého</v>
          </cell>
          <cell r="J2761">
            <v>3073</v>
          </cell>
          <cell r="K2761" t="str">
            <v>Kladno</v>
          </cell>
          <cell r="L2761">
            <v>27201</v>
          </cell>
          <cell r="M2761" t="str">
            <v>Středočeský kraj</v>
          </cell>
          <cell r="O2761" t="str">
            <v>linda.majer@seznam.cz</v>
          </cell>
          <cell r="P2761">
            <v>27942</v>
          </cell>
          <cell r="Q2761">
            <v>12934248</v>
          </cell>
          <cell r="R2761" t="str">
            <v>Český snowboarding z.s.</v>
          </cell>
          <cell r="S2761" t="str">
            <v>Hlavní město Praha</v>
          </cell>
          <cell r="T2761" t="str">
            <v>SB</v>
          </cell>
        </row>
        <row r="2762">
          <cell r="D2762" t="str">
            <v>Štěpán</v>
          </cell>
          <cell r="E2762" t="str">
            <v>Majeřík</v>
          </cell>
          <cell r="F2762" t="str">
            <v>Muž</v>
          </cell>
          <cell r="G2762" t="str">
            <v>020429/4464</v>
          </cell>
          <cell r="H2762" t="str">
            <v>Česká republika</v>
          </cell>
          <cell r="I2762" t="str">
            <v>Slopné</v>
          </cell>
          <cell r="K2762" t="str">
            <v>Luhačovace (Česká republika)</v>
          </cell>
          <cell r="L2762">
            <v>76326</v>
          </cell>
          <cell r="O2762" t="str">
            <v>stepulajdak@seznam.cz</v>
          </cell>
          <cell r="P2762">
            <v>37375</v>
          </cell>
          <cell r="Q2762">
            <v>13636385</v>
          </cell>
          <cell r="R2762" t="str">
            <v>Snow Rockets, z.s.</v>
          </cell>
          <cell r="S2762" t="str">
            <v>Plzeňský kraj</v>
          </cell>
          <cell r="T2762" t="str">
            <v>SB</v>
          </cell>
        </row>
        <row r="2763">
          <cell r="D2763" t="str">
            <v>Filip</v>
          </cell>
          <cell r="E2763" t="str">
            <v>Majkus</v>
          </cell>
          <cell r="F2763" t="str">
            <v>Muž</v>
          </cell>
          <cell r="G2763" t="str">
            <v>860603/2182</v>
          </cell>
          <cell r="H2763" t="str">
            <v>Česká republika</v>
          </cell>
          <cell r="I2763" t="str">
            <v>Boží Dar</v>
          </cell>
          <cell r="K2763" t="str">
            <v>Boží Dar (Česká republika)</v>
          </cell>
          <cell r="L2763" t="str">
            <v>363 01</v>
          </cell>
          <cell r="O2763" t="str">
            <v>filip@localparks.cz</v>
          </cell>
          <cell r="P2763">
            <v>31566</v>
          </cell>
          <cell r="Q2763">
            <v>10737907</v>
          </cell>
          <cell r="R2763" t="str">
            <v>Český snowboarding z.s.</v>
          </cell>
          <cell r="S2763" t="str">
            <v>Hlavní město Praha</v>
          </cell>
          <cell r="T2763" t="str">
            <v>SB</v>
          </cell>
        </row>
        <row r="2764">
          <cell r="C2764">
            <v>774775</v>
          </cell>
          <cell r="D2764" t="str">
            <v>Viktor</v>
          </cell>
          <cell r="E2764" t="str">
            <v>Majkus</v>
          </cell>
          <cell r="F2764" t="str">
            <v>Muž</v>
          </cell>
          <cell r="G2764" t="str">
            <v>110210/1638</v>
          </cell>
          <cell r="H2764" t="str">
            <v>Česká republika</v>
          </cell>
          <cell r="I2764" t="str">
            <v>Boží Dar</v>
          </cell>
          <cell r="J2764">
            <v>58</v>
          </cell>
          <cell r="K2764" t="str">
            <v>Boží Dar</v>
          </cell>
          <cell r="L2764">
            <v>36262</v>
          </cell>
          <cell r="M2764" t="str">
            <v>Karlovarský kraj</v>
          </cell>
          <cell r="N2764" t="str">
            <v>4,20778E+11</v>
          </cell>
          <cell r="O2764" t="str">
            <v>dasachladova@gmail.com</v>
          </cell>
          <cell r="P2764">
            <v>40584</v>
          </cell>
          <cell r="Q2764">
            <v>15562140</v>
          </cell>
          <cell r="R2764" t="str">
            <v>Klub Krušných hor, z.s.</v>
          </cell>
          <cell r="S2764" t="str">
            <v>Karlovarský kraj</v>
          </cell>
          <cell r="T2764" t="str">
            <v>SB</v>
          </cell>
        </row>
        <row r="2765">
          <cell r="D2765" t="str">
            <v>Jan</v>
          </cell>
          <cell r="E2765" t="str">
            <v>Majzlík</v>
          </cell>
          <cell r="F2765" t="str">
            <v>Muž</v>
          </cell>
          <cell r="G2765" t="str">
            <v>880820/0038</v>
          </cell>
          <cell r="H2765" t="str">
            <v>Česká republika</v>
          </cell>
          <cell r="I2765" t="str">
            <v>Koněvova</v>
          </cell>
          <cell r="J2765">
            <v>2415</v>
          </cell>
          <cell r="K2765" t="str">
            <v>Praha - Žižkov</v>
          </cell>
          <cell r="L2765">
            <v>13000</v>
          </cell>
          <cell r="M2765" t="str">
            <v>Hlavní město Praha</v>
          </cell>
          <cell r="O2765" t="str">
            <v>majzlik.jan@centrum.cz</v>
          </cell>
          <cell r="P2765">
            <v>32375</v>
          </cell>
          <cell r="Q2765">
            <v>12985576</v>
          </cell>
          <cell r="R2765" t="str">
            <v>Český snowboarding z.s.</v>
          </cell>
          <cell r="S2765" t="str">
            <v>Hlavní město Praha</v>
          </cell>
          <cell r="T2765" t="str">
            <v>SB</v>
          </cell>
        </row>
        <row r="2766">
          <cell r="C2766">
            <v>776150</v>
          </cell>
          <cell r="D2766" t="str">
            <v>Martin</v>
          </cell>
          <cell r="E2766" t="str">
            <v>Makovec</v>
          </cell>
          <cell r="F2766" t="str">
            <v>Muž</v>
          </cell>
          <cell r="G2766" t="str">
            <v>031010/2034</v>
          </cell>
          <cell r="H2766" t="str">
            <v>Česká republika</v>
          </cell>
          <cell r="I2766" t="str">
            <v>Máchova</v>
          </cell>
          <cell r="J2766">
            <v>1256</v>
          </cell>
          <cell r="K2766" t="str">
            <v>Starý Plzenec</v>
          </cell>
          <cell r="L2766">
            <v>33202</v>
          </cell>
          <cell r="M2766" t="str">
            <v>Plzeňský kraj</v>
          </cell>
          <cell r="O2766" t="str">
            <v>info@vysivkymakovec.cz</v>
          </cell>
          <cell r="P2766">
            <v>37904</v>
          </cell>
          <cell r="Q2766">
            <v>11541488</v>
          </cell>
          <cell r="R2766" t="str">
            <v>Snow Rockets, z.s.</v>
          </cell>
          <cell r="S2766" t="str">
            <v>Plzeňský kraj</v>
          </cell>
          <cell r="T2766" t="str">
            <v>SB</v>
          </cell>
        </row>
        <row r="2767">
          <cell r="D2767" t="str">
            <v>Adéla</v>
          </cell>
          <cell r="E2767" t="str">
            <v>Malá</v>
          </cell>
          <cell r="F2767" t="str">
            <v>Žena</v>
          </cell>
          <cell r="G2767" t="str">
            <v>085512/5370</v>
          </cell>
          <cell r="H2767" t="str">
            <v>Česká republika</v>
          </cell>
          <cell r="I2767" t="str">
            <v>V podhoří</v>
          </cell>
          <cell r="K2767" t="str">
            <v>Přerov (Česká republika)</v>
          </cell>
          <cell r="L2767">
            <v>75002</v>
          </cell>
          <cell r="N2767" t="str">
            <v>4,20777E+11</v>
          </cell>
          <cell r="O2767" t="str">
            <v>adela.mala@czechsnowboarding.cz</v>
          </cell>
          <cell r="P2767">
            <v>39580</v>
          </cell>
          <cell r="Q2767">
            <v>14689645</v>
          </cell>
          <cell r="R2767" t="str">
            <v>Český snowboarding z.s.</v>
          </cell>
          <cell r="S2767" t="str">
            <v>Hlavní město Praha</v>
          </cell>
          <cell r="T2767" t="str">
            <v>SB</v>
          </cell>
        </row>
        <row r="2768">
          <cell r="D2768" t="str">
            <v>Adriana</v>
          </cell>
          <cell r="E2768" t="str">
            <v>Malá</v>
          </cell>
          <cell r="F2768" t="str">
            <v>Žena</v>
          </cell>
          <cell r="G2768" t="str">
            <v>815708/0437</v>
          </cell>
          <cell r="H2768" t="str">
            <v>Česká republika</v>
          </cell>
          <cell r="I2768" t="str">
            <v>Orlí</v>
          </cell>
          <cell r="J2768">
            <v>521</v>
          </cell>
          <cell r="K2768" t="str">
            <v>Brno-město</v>
          </cell>
          <cell r="L2768">
            <v>60200</v>
          </cell>
          <cell r="M2768" t="str">
            <v>Jihomoravský kraj</v>
          </cell>
          <cell r="O2768" t="str">
            <v>mala@ceskysnowboarding.cz</v>
          </cell>
          <cell r="P2768">
            <v>29775</v>
          </cell>
          <cell r="Q2768">
            <v>10413157</v>
          </cell>
          <cell r="R2768" t="str">
            <v>Český snowboarding z.s.</v>
          </cell>
          <cell r="S2768" t="str">
            <v>Hlavní město Praha</v>
          </cell>
          <cell r="T2768" t="str">
            <v>SB</v>
          </cell>
        </row>
        <row r="2769">
          <cell r="D2769" t="str">
            <v>Kateřina</v>
          </cell>
          <cell r="E2769" t="str">
            <v>Malá</v>
          </cell>
          <cell r="F2769" t="str">
            <v>Žena</v>
          </cell>
          <cell r="G2769" t="str">
            <v>745424/0068</v>
          </cell>
          <cell r="H2769" t="str">
            <v>Česká republika</v>
          </cell>
          <cell r="I2769" t="str">
            <v>Wuchterlova</v>
          </cell>
          <cell r="J2769">
            <v>336</v>
          </cell>
          <cell r="K2769" t="str">
            <v>Praha - Dejvice</v>
          </cell>
          <cell r="L2769">
            <v>16000</v>
          </cell>
          <cell r="M2769" t="str">
            <v>Hlavní město Praha</v>
          </cell>
          <cell r="N2769" t="str">
            <v>4,20777E+11</v>
          </cell>
          <cell r="O2769" t="str">
            <v>malakatusa@seznam.cz</v>
          </cell>
          <cell r="P2769">
            <v>27143</v>
          </cell>
          <cell r="Q2769">
            <v>13609410</v>
          </cell>
          <cell r="R2769" t="str">
            <v>SPORTUNION z.s.</v>
          </cell>
          <cell r="S2769" t="str">
            <v>Ústecký kraj</v>
          </cell>
          <cell r="T2769" t="str">
            <v>SB</v>
          </cell>
        </row>
        <row r="2770">
          <cell r="D2770" t="str">
            <v>Marek</v>
          </cell>
          <cell r="E2770" t="str">
            <v>Maláč</v>
          </cell>
          <cell r="F2770" t="str">
            <v>Muž</v>
          </cell>
          <cell r="G2770" t="str">
            <v>100704/1387</v>
          </cell>
          <cell r="H2770" t="str">
            <v>Česká republika</v>
          </cell>
          <cell r="I2770" t="str">
            <v>K Babě</v>
          </cell>
          <cell r="J2770">
            <v>591</v>
          </cell>
          <cell r="K2770" t="str">
            <v>Brno - Medlánky</v>
          </cell>
          <cell r="L2770">
            <v>62100</v>
          </cell>
          <cell r="M2770" t="str">
            <v>Jihomoravský kraj</v>
          </cell>
          <cell r="O2770" t="str">
            <v>bmal1136@gmail</v>
          </cell>
          <cell r="P2770">
            <v>40363</v>
          </cell>
          <cell r="Q2770">
            <v>14602143</v>
          </cell>
          <cell r="R2770" t="str">
            <v>Klub Krušných hor, z.s.</v>
          </cell>
          <cell r="S2770" t="str">
            <v>Karlovarský kraj</v>
          </cell>
          <cell r="T2770" t="str">
            <v>SB</v>
          </cell>
        </row>
        <row r="2771">
          <cell r="D2771" t="str">
            <v>Tereza</v>
          </cell>
          <cell r="E2771" t="str">
            <v>Maláčová</v>
          </cell>
          <cell r="F2771" t="str">
            <v>Žena</v>
          </cell>
          <cell r="G2771" t="str">
            <v>135801/1325</v>
          </cell>
          <cell r="H2771" t="str">
            <v>Česká republika</v>
          </cell>
          <cell r="I2771" t="str">
            <v>K Babě</v>
          </cell>
          <cell r="J2771">
            <v>591</v>
          </cell>
          <cell r="K2771" t="str">
            <v>Brno - Medlánky</v>
          </cell>
          <cell r="L2771">
            <v>62100</v>
          </cell>
          <cell r="M2771" t="str">
            <v>Jihomoravský kraj</v>
          </cell>
          <cell r="O2771" t="str">
            <v>bmal1136@gmail</v>
          </cell>
          <cell r="P2771">
            <v>41487</v>
          </cell>
          <cell r="Q2771">
            <v>14602042</v>
          </cell>
          <cell r="R2771" t="str">
            <v>Klub Krušných hor, z.s.</v>
          </cell>
          <cell r="S2771" t="str">
            <v>Karlovarský kraj</v>
          </cell>
          <cell r="T2771" t="str">
            <v>SB</v>
          </cell>
        </row>
        <row r="2772">
          <cell r="D2772" t="str">
            <v>David</v>
          </cell>
          <cell r="E2772" t="str">
            <v>Málek</v>
          </cell>
          <cell r="F2772" t="str">
            <v>Muž</v>
          </cell>
          <cell r="G2772" t="str">
            <v>970619/6159</v>
          </cell>
          <cell r="H2772" t="str">
            <v>Česká republika</v>
          </cell>
          <cell r="I2772" t="str">
            <v>Horní Lipka</v>
          </cell>
          <cell r="J2772">
            <v>100</v>
          </cell>
          <cell r="K2772" t="str">
            <v>Králíky - Horní Lipka</v>
          </cell>
          <cell r="L2772">
            <v>56169</v>
          </cell>
          <cell r="M2772" t="str">
            <v>Pardubický kraj</v>
          </cell>
          <cell r="O2772" t="str">
            <v>K@seznam.cz</v>
          </cell>
          <cell r="P2772">
            <v>35600</v>
          </cell>
          <cell r="Q2772">
            <v>13359028</v>
          </cell>
          <cell r="R2772" t="str">
            <v>Sportovní klub Větrný vrch z.s.</v>
          </cell>
          <cell r="S2772" t="str">
            <v>Pardubický kraj</v>
          </cell>
          <cell r="T2772" t="str">
            <v>SB</v>
          </cell>
        </row>
        <row r="2773">
          <cell r="D2773" t="str">
            <v>Jakub</v>
          </cell>
          <cell r="E2773" t="str">
            <v>Málek</v>
          </cell>
          <cell r="F2773" t="str">
            <v>Muž</v>
          </cell>
          <cell r="G2773" t="str">
            <v>940223/6184</v>
          </cell>
          <cell r="H2773" t="str">
            <v>Česká republika</v>
          </cell>
          <cell r="I2773" t="str">
            <v>Horní Lipka</v>
          </cell>
          <cell r="J2773">
            <v>100</v>
          </cell>
          <cell r="K2773" t="str">
            <v>Králíky - Horní Lipka</v>
          </cell>
          <cell r="L2773">
            <v>56169</v>
          </cell>
          <cell r="M2773" t="str">
            <v>Pardubický kraj</v>
          </cell>
          <cell r="O2773" t="str">
            <v>h@seznam.cz</v>
          </cell>
          <cell r="P2773">
            <v>34388</v>
          </cell>
          <cell r="Q2773">
            <v>13359129</v>
          </cell>
          <cell r="R2773" t="str">
            <v>Sportovní klub Větrný vrch z.s.</v>
          </cell>
          <cell r="S2773" t="str">
            <v>Pardubický kraj</v>
          </cell>
          <cell r="T2773" t="str">
            <v>SB</v>
          </cell>
        </row>
        <row r="2774">
          <cell r="D2774" t="str">
            <v>Tomáš</v>
          </cell>
          <cell r="E2774" t="str">
            <v>Málek</v>
          </cell>
          <cell r="F2774" t="str">
            <v>Muž</v>
          </cell>
          <cell r="G2774" t="str">
            <v>820928/1685</v>
          </cell>
          <cell r="H2774" t="str">
            <v>Česká republika</v>
          </cell>
          <cell r="I2774" t="str">
            <v>Masná</v>
          </cell>
          <cell r="K2774" t="str">
            <v>Blatná (Česká republika)</v>
          </cell>
          <cell r="L2774">
            <v>38801</v>
          </cell>
          <cell r="O2774" t="str">
            <v>malek.tomas@gmail.com</v>
          </cell>
          <cell r="P2774">
            <v>30222</v>
          </cell>
          <cell r="Q2774">
            <v>13397525</v>
          </cell>
          <cell r="R2774" t="str">
            <v>Český snowboarding z.s.</v>
          </cell>
          <cell r="S2774" t="str">
            <v>Hlavní město Praha</v>
          </cell>
          <cell r="T2774" t="str">
            <v>SB</v>
          </cell>
        </row>
        <row r="2775">
          <cell r="C2775">
            <v>775575</v>
          </cell>
          <cell r="D2775" t="str">
            <v>Tomáš</v>
          </cell>
          <cell r="E2775" t="str">
            <v>Málek</v>
          </cell>
          <cell r="F2775" t="str">
            <v>Muž</v>
          </cell>
          <cell r="G2775" t="str">
            <v>840719/4818</v>
          </cell>
          <cell r="H2775" t="str">
            <v>Česká republika</v>
          </cell>
          <cell r="I2775" t="str">
            <v>Poštovní</v>
          </cell>
          <cell r="J2775">
            <v>1833</v>
          </cell>
          <cell r="K2775" t="str">
            <v>Velké Meziříčí</v>
          </cell>
          <cell r="L2775">
            <v>59401</v>
          </cell>
          <cell r="M2775" t="str">
            <v>Kraj Vysočina</v>
          </cell>
          <cell r="N2775" t="str">
            <v>4,20776E+11</v>
          </cell>
          <cell r="O2775" t="str">
            <v>tomalek@seznam.cz</v>
          </cell>
          <cell r="P2775">
            <v>30882</v>
          </cell>
          <cell r="Q2775">
            <v>10093663</v>
          </cell>
          <cell r="R2775" t="str">
            <v>SKI klub Velké Meziříčí</v>
          </cell>
          <cell r="S2775" t="str">
            <v>Kraj Vysočina</v>
          </cell>
          <cell r="T2775" t="str">
            <v>SB</v>
          </cell>
        </row>
        <row r="2776">
          <cell r="D2776" t="str">
            <v>Karel</v>
          </cell>
          <cell r="E2776" t="str">
            <v>Malík</v>
          </cell>
          <cell r="F2776" t="str">
            <v>Muž</v>
          </cell>
          <cell r="G2776" t="str">
            <v>140408/0568</v>
          </cell>
          <cell r="H2776" t="str">
            <v>Česká republika</v>
          </cell>
          <cell r="I2776" t="str">
            <v>Štítkov</v>
          </cell>
          <cell r="J2776">
            <v>52</v>
          </cell>
          <cell r="K2776" t="str">
            <v>Svatá Maří - Štítkov</v>
          </cell>
          <cell r="L2776">
            <v>38501</v>
          </cell>
          <cell r="M2776" t="str">
            <v>Jihočeský kraj</v>
          </cell>
          <cell r="N2776" t="str">
            <v>4,20606E+11</v>
          </cell>
          <cell r="O2776" t="str">
            <v>hogofogop@yahoo.com</v>
          </cell>
          <cell r="P2776">
            <v>41737</v>
          </cell>
          <cell r="Q2776">
            <v>16069166</v>
          </cell>
          <cell r="R2776" t="str">
            <v>SK SNOWRIDERS VIMPERK  z.s.</v>
          </cell>
          <cell r="S2776" t="str">
            <v>Jihočeský kraj</v>
          </cell>
          <cell r="T2776" t="str">
            <v>SB</v>
          </cell>
        </row>
        <row r="2777">
          <cell r="D2777" t="str">
            <v>Václav</v>
          </cell>
          <cell r="E2777" t="str">
            <v>Malík</v>
          </cell>
          <cell r="F2777" t="str">
            <v>Muž</v>
          </cell>
          <cell r="G2777" t="str">
            <v>150606/0391</v>
          </cell>
          <cell r="H2777" t="str">
            <v>Česká republika</v>
          </cell>
          <cell r="I2777" t="str">
            <v>Slunečná</v>
          </cell>
          <cell r="J2777">
            <v>151</v>
          </cell>
          <cell r="K2777" t="str">
            <v>Vimperk III</v>
          </cell>
          <cell r="L2777">
            <v>38501</v>
          </cell>
          <cell r="M2777" t="str">
            <v>Jihočeský kraj</v>
          </cell>
          <cell r="N2777" t="str">
            <v>4,20734E+11</v>
          </cell>
          <cell r="O2777" t="str">
            <v>v.malik@seznam.cz</v>
          </cell>
          <cell r="P2777">
            <v>42161</v>
          </cell>
          <cell r="Q2777">
            <v>16169095</v>
          </cell>
          <cell r="R2777" t="str">
            <v>SK SNOWRIDERS VIMPERK  z.s.</v>
          </cell>
          <cell r="S2777" t="str">
            <v>Jihočeský kraj</v>
          </cell>
          <cell r="T2777" t="str">
            <v>SB</v>
          </cell>
        </row>
        <row r="2778">
          <cell r="D2778" t="str">
            <v>Lenka</v>
          </cell>
          <cell r="E2778" t="str">
            <v>Malíková</v>
          </cell>
          <cell r="F2778" t="str">
            <v>Žena</v>
          </cell>
          <cell r="G2778" t="str">
            <v>785814/1742</v>
          </cell>
          <cell r="H2778" t="str">
            <v>Česká republika</v>
          </cell>
          <cell r="I2778" t="str">
            <v>Obrubce</v>
          </cell>
          <cell r="J2778">
            <v>54</v>
          </cell>
          <cell r="K2778" t="str">
            <v>Obrubce</v>
          </cell>
          <cell r="L2778">
            <v>29404</v>
          </cell>
          <cell r="M2778" t="str">
            <v>Středočeský kraj</v>
          </cell>
          <cell r="O2778" t="str">
            <v>lenkamalikova@ceskysnowboarding.cz</v>
          </cell>
          <cell r="P2778">
            <v>28716</v>
          </cell>
          <cell r="Q2778">
            <v>13021952</v>
          </cell>
          <cell r="R2778" t="str">
            <v>Český snowboarding z.s.</v>
          </cell>
          <cell r="S2778" t="str">
            <v>Hlavní město Praha</v>
          </cell>
          <cell r="T2778" t="str">
            <v>SB</v>
          </cell>
        </row>
        <row r="2779">
          <cell r="D2779" t="str">
            <v>Martina Amálie</v>
          </cell>
          <cell r="E2779" t="str">
            <v>Malíková</v>
          </cell>
          <cell r="F2779" t="str">
            <v>Žena</v>
          </cell>
          <cell r="G2779" t="str">
            <v>855308/1394</v>
          </cell>
          <cell r="H2779" t="str">
            <v>Česká republika</v>
          </cell>
          <cell r="I2779" t="str">
            <v>J. Lady</v>
          </cell>
          <cell r="J2779">
            <v>772</v>
          </cell>
          <cell r="K2779" t="str">
            <v>Veselí nad Lužnicí II</v>
          </cell>
          <cell r="L2779">
            <v>39181</v>
          </cell>
          <cell r="M2779" t="str">
            <v>Jihočeský kraj</v>
          </cell>
          <cell r="O2779" t="str">
            <v>malikova.martina.amalie@czechsnowboarding.cz</v>
          </cell>
          <cell r="P2779">
            <v>31114</v>
          </cell>
          <cell r="Q2779">
            <v>14611035</v>
          </cell>
          <cell r="R2779" t="str">
            <v>Český snowboarding z.s.</v>
          </cell>
          <cell r="S2779" t="str">
            <v>Hlavní město Praha</v>
          </cell>
          <cell r="T2779" t="str">
            <v>SB</v>
          </cell>
        </row>
        <row r="2780">
          <cell r="D2780" t="str">
            <v>Miroslav</v>
          </cell>
          <cell r="E2780" t="str">
            <v>Malina</v>
          </cell>
          <cell r="F2780" t="str">
            <v>Muž</v>
          </cell>
          <cell r="G2780" t="str">
            <v>770413/0445</v>
          </cell>
          <cell r="H2780" t="str">
            <v>Česká republika</v>
          </cell>
          <cell r="I2780" t="str">
            <v>M. Kudeříkové</v>
          </cell>
          <cell r="J2780">
            <v>1603</v>
          </cell>
          <cell r="K2780" t="str">
            <v>Benešov</v>
          </cell>
          <cell r="L2780">
            <v>25601</v>
          </cell>
          <cell r="M2780" t="str">
            <v>Středočeský kraj</v>
          </cell>
          <cell r="O2780" t="str">
            <v>miroslavmalina@ceskysnowboarding.cz</v>
          </cell>
          <cell r="P2780">
            <v>28228</v>
          </cell>
          <cell r="Q2780">
            <v>13001239</v>
          </cell>
          <cell r="R2780" t="str">
            <v>Český snowboarding z.s.</v>
          </cell>
          <cell r="S2780" t="str">
            <v>Hlavní město Praha</v>
          </cell>
          <cell r="T2780" t="str">
            <v>SB</v>
          </cell>
        </row>
        <row r="2781">
          <cell r="D2781" t="str">
            <v>Petra</v>
          </cell>
          <cell r="E2781" t="str">
            <v>Malinová</v>
          </cell>
          <cell r="F2781" t="str">
            <v>Žena</v>
          </cell>
          <cell r="G2781" t="str">
            <v>885602/1108</v>
          </cell>
          <cell r="H2781" t="str">
            <v>Česká republika</v>
          </cell>
          <cell r="I2781" t="str">
            <v>Pod Borkem</v>
          </cell>
          <cell r="J2781">
            <v>247</v>
          </cell>
          <cell r="K2781" t="str">
            <v>Mladá Boleslav III</v>
          </cell>
          <cell r="L2781">
            <v>29301</v>
          </cell>
          <cell r="M2781" t="str">
            <v>Středočeský kraj</v>
          </cell>
          <cell r="N2781" t="str">
            <v>4,2074E+11</v>
          </cell>
          <cell r="O2781" t="str">
            <v>Malinovapt@seznam.cz</v>
          </cell>
          <cell r="P2781">
            <v>32296</v>
          </cell>
          <cell r="Q2781">
            <v>14122803</v>
          </cell>
          <cell r="R2781" t="str">
            <v>SPORTUNION z.s.</v>
          </cell>
          <cell r="S2781" t="str">
            <v>Ústecký kraj</v>
          </cell>
          <cell r="T2781" t="str">
            <v>SB</v>
          </cell>
        </row>
        <row r="2782">
          <cell r="D2782" t="str">
            <v>Jiří</v>
          </cell>
          <cell r="E2782" t="str">
            <v>Mališ</v>
          </cell>
          <cell r="F2782" t="str">
            <v>Muž</v>
          </cell>
          <cell r="G2782" t="str">
            <v>880628/1869</v>
          </cell>
          <cell r="H2782" t="str">
            <v>Česká republika</v>
          </cell>
          <cell r="I2782" t="str">
            <v>Dolení</v>
          </cell>
          <cell r="J2782">
            <v>292</v>
          </cell>
          <cell r="K2782" t="str">
            <v>Jilemnice</v>
          </cell>
          <cell r="L2782">
            <v>51401</v>
          </cell>
          <cell r="M2782" t="str">
            <v>Liberecký kraj</v>
          </cell>
          <cell r="N2782" t="str">
            <v>4,20777E+11</v>
          </cell>
          <cell r="O2782" t="str">
            <v>malis@ceskysnowboarding.cz</v>
          </cell>
          <cell r="P2782">
            <v>32322</v>
          </cell>
          <cell r="Q2782">
            <v>10612211</v>
          </cell>
          <cell r="R2782" t="str">
            <v>Český snowboarding z.s.</v>
          </cell>
          <cell r="S2782" t="str">
            <v>Hlavní město Praha</v>
          </cell>
          <cell r="T2782" t="str">
            <v>SB</v>
          </cell>
        </row>
        <row r="2783">
          <cell r="D2783" t="str">
            <v>Jiří</v>
          </cell>
          <cell r="E2783" t="str">
            <v>Mališ</v>
          </cell>
          <cell r="F2783" t="str">
            <v>Muž</v>
          </cell>
          <cell r="G2783" t="str">
            <v>880628/0164</v>
          </cell>
          <cell r="H2783" t="str">
            <v>Česká republika</v>
          </cell>
          <cell r="I2783" t="str">
            <v>Lužná</v>
          </cell>
          <cell r="J2783">
            <v>794</v>
          </cell>
          <cell r="K2783" t="str">
            <v>Praha - Vokovice</v>
          </cell>
          <cell r="L2783">
            <v>16000</v>
          </cell>
          <cell r="M2783" t="str">
            <v>Hlavní město Praha</v>
          </cell>
          <cell r="O2783" t="str">
            <v>jiri.malis@ceskysnowboarding.cz</v>
          </cell>
          <cell r="P2783">
            <v>32322</v>
          </cell>
          <cell r="Q2783">
            <v>12985677</v>
          </cell>
          <cell r="R2783" t="str">
            <v>Český snowboarding z.s.</v>
          </cell>
          <cell r="S2783" t="str">
            <v>Hlavní město Praha</v>
          </cell>
          <cell r="T2783" t="str">
            <v>SB</v>
          </cell>
        </row>
        <row r="2784">
          <cell r="C2784">
            <v>889340</v>
          </cell>
          <cell r="D2784" t="str">
            <v>Amálie</v>
          </cell>
          <cell r="E2784" t="str">
            <v>Málková</v>
          </cell>
          <cell r="F2784" t="str">
            <v>Žena</v>
          </cell>
          <cell r="G2784" t="str">
            <v>115316/1581</v>
          </cell>
          <cell r="H2784" t="str">
            <v>Česká republika</v>
          </cell>
          <cell r="I2784" t="str">
            <v>Čtvrtě</v>
          </cell>
          <cell r="J2784">
            <v>322</v>
          </cell>
          <cell r="K2784" t="str">
            <v>Brno - Nový Lískovec</v>
          </cell>
          <cell r="L2784">
            <v>63400</v>
          </cell>
          <cell r="M2784" t="str">
            <v>Jihomoravský kraj</v>
          </cell>
          <cell r="O2784" t="str">
            <v>dufik@seznam.cz</v>
          </cell>
          <cell r="P2784">
            <v>40618</v>
          </cell>
          <cell r="Q2784">
            <v>14585066</v>
          </cell>
          <cell r="R2784" t="str">
            <v>SnowKidz z.s.</v>
          </cell>
          <cell r="S2784" t="str">
            <v>Hlavní město Praha</v>
          </cell>
          <cell r="T2784" t="str">
            <v>SB</v>
          </cell>
        </row>
        <row r="2785">
          <cell r="D2785" t="str">
            <v>Gabriela</v>
          </cell>
          <cell r="E2785" t="str">
            <v>Málková</v>
          </cell>
          <cell r="F2785" t="str">
            <v>Žena</v>
          </cell>
          <cell r="G2785" t="str">
            <v>755103/2159</v>
          </cell>
          <cell r="H2785" t="str">
            <v>Česká republika</v>
          </cell>
          <cell r="I2785" t="str">
            <v>Smetanova</v>
          </cell>
          <cell r="K2785" t="str">
            <v>Dobřany (Česká republika)</v>
          </cell>
          <cell r="L2785">
            <v>33441</v>
          </cell>
          <cell r="O2785" t="str">
            <v>gabriela.malkova@seznam.cz</v>
          </cell>
          <cell r="P2785">
            <v>27397</v>
          </cell>
          <cell r="Q2785">
            <v>13398131</v>
          </cell>
          <cell r="R2785" t="str">
            <v>Český snowboarding z.s.</v>
          </cell>
          <cell r="S2785" t="str">
            <v>Hlavní město Praha</v>
          </cell>
          <cell r="T2785" t="str">
            <v>SB</v>
          </cell>
        </row>
        <row r="2786">
          <cell r="C2786">
            <v>774477</v>
          </cell>
          <cell r="D2786" t="str">
            <v>Sebastien</v>
          </cell>
          <cell r="E2786" t="str">
            <v>Malkrab</v>
          </cell>
          <cell r="F2786" t="str">
            <v>Muž</v>
          </cell>
          <cell r="G2786" t="str">
            <v>140112/0655</v>
          </cell>
          <cell r="H2786" t="str">
            <v>Česká republika</v>
          </cell>
          <cell r="I2786" t="str">
            <v>Zámecká</v>
          </cell>
          <cell r="J2786">
            <v>2</v>
          </cell>
          <cell r="K2786" t="str">
            <v>Vrchlabí</v>
          </cell>
          <cell r="L2786">
            <v>54301</v>
          </cell>
          <cell r="M2786" t="str">
            <v>Královéhradecký kraj</v>
          </cell>
          <cell r="N2786" t="str">
            <v>4,20606E+11</v>
          </cell>
          <cell r="O2786" t="str">
            <v>Prchalova27@seznam.cz</v>
          </cell>
          <cell r="P2786">
            <v>41651</v>
          </cell>
          <cell r="Q2786">
            <v>14083090</v>
          </cell>
          <cell r="R2786" t="str">
            <v>SA Špindlerův Mlýn, z.s.</v>
          </cell>
          <cell r="S2786" t="str">
            <v>Královéhradecký kraj</v>
          </cell>
          <cell r="T2786" t="str">
            <v>ZL</v>
          </cell>
        </row>
        <row r="2787">
          <cell r="D2787" t="str">
            <v>Elin</v>
          </cell>
          <cell r="E2787" t="str">
            <v>Malkrabová</v>
          </cell>
          <cell r="F2787" t="str">
            <v>Žena</v>
          </cell>
          <cell r="G2787" t="str">
            <v>116003/1466</v>
          </cell>
          <cell r="H2787" t="str">
            <v>Česká republika</v>
          </cell>
          <cell r="I2787" t="str">
            <v>Zámecká</v>
          </cell>
          <cell r="J2787">
            <v>2</v>
          </cell>
          <cell r="K2787" t="str">
            <v>Vrchlabí</v>
          </cell>
          <cell r="L2787">
            <v>54301</v>
          </cell>
          <cell r="M2787" t="str">
            <v>Královéhradecký kraj</v>
          </cell>
          <cell r="O2787" t="str">
            <v>penzion.fortuna@seznam.cz</v>
          </cell>
          <cell r="P2787">
            <v>40819</v>
          </cell>
          <cell r="Q2787">
            <v>13639722</v>
          </cell>
          <cell r="R2787" t="str">
            <v>Neregistrovaní</v>
          </cell>
          <cell r="S2787" t="str">
            <v>Královéhradecký kraj</v>
          </cell>
          <cell r="T2787" t="str">
            <v>ZL</v>
          </cell>
        </row>
        <row r="2788">
          <cell r="D2788" t="str">
            <v>Jan</v>
          </cell>
          <cell r="E2788" t="str">
            <v>Malkus</v>
          </cell>
          <cell r="F2788" t="str">
            <v>Muž</v>
          </cell>
          <cell r="G2788" t="str">
            <v>870714/2026</v>
          </cell>
          <cell r="H2788" t="str">
            <v>Česká republika</v>
          </cell>
          <cell r="I2788" t="str">
            <v>Kollárova</v>
          </cell>
          <cell r="J2788">
            <v>1268</v>
          </cell>
          <cell r="K2788" t="str">
            <v>Ostrov</v>
          </cell>
          <cell r="L2788">
            <v>36301</v>
          </cell>
          <cell r="M2788" t="str">
            <v>Karlovarský kraj</v>
          </cell>
          <cell r="O2788" t="str">
            <v>malkus@ceskysnowboarding.cz</v>
          </cell>
          <cell r="P2788">
            <v>31972</v>
          </cell>
          <cell r="Q2788">
            <v>10878252</v>
          </cell>
          <cell r="R2788" t="str">
            <v>Český snowboarding z.s.</v>
          </cell>
          <cell r="S2788" t="str">
            <v>Hlavní město Praha</v>
          </cell>
          <cell r="T2788" t="str">
            <v>SB</v>
          </cell>
        </row>
        <row r="2789">
          <cell r="D2789" t="str">
            <v>Zdeněk</v>
          </cell>
          <cell r="E2789" t="str">
            <v>Malý</v>
          </cell>
          <cell r="F2789" t="str">
            <v>Muž</v>
          </cell>
          <cell r="G2789" t="str">
            <v>640305/1105</v>
          </cell>
          <cell r="H2789" t="str">
            <v>Česká republika</v>
          </cell>
          <cell r="I2789" t="str">
            <v>Hradní</v>
          </cell>
          <cell r="J2789">
            <v>25</v>
          </cell>
          <cell r="K2789" t="str">
            <v>Buštěhrad</v>
          </cell>
          <cell r="L2789">
            <v>27343</v>
          </cell>
          <cell r="M2789" t="str">
            <v>Středočeský kraj</v>
          </cell>
          <cell r="O2789" t="str">
            <v>zd.maly@volny.cz</v>
          </cell>
          <cell r="P2789">
            <v>23441</v>
          </cell>
          <cell r="Q2789">
            <v>12985778</v>
          </cell>
          <cell r="R2789" t="str">
            <v>Český snowboarding z.s.</v>
          </cell>
          <cell r="S2789" t="str">
            <v>Hlavní město Praha</v>
          </cell>
          <cell r="T2789" t="str">
            <v>SB</v>
          </cell>
        </row>
        <row r="2790">
          <cell r="D2790" t="str">
            <v>Kuba</v>
          </cell>
          <cell r="E2790" t="str">
            <v>Mančal</v>
          </cell>
          <cell r="F2790" t="str">
            <v>Muž</v>
          </cell>
          <cell r="G2790" t="str">
            <v>851109/8596</v>
          </cell>
          <cell r="H2790" t="str">
            <v>Česká republika</v>
          </cell>
          <cell r="I2790" t="str">
            <v>Valy</v>
          </cell>
          <cell r="K2790" t="str">
            <v>Starý Kolín (Česká republika)</v>
          </cell>
          <cell r="L2790">
            <v>28123</v>
          </cell>
          <cell r="N2790" t="str">
            <v>4,20729E+11</v>
          </cell>
          <cell r="O2790" t="str">
            <v>mancal@ceskysnowboarding.cz</v>
          </cell>
          <cell r="P2790">
            <v>31360</v>
          </cell>
          <cell r="Q2790">
            <v>10590686</v>
          </cell>
          <cell r="R2790" t="str">
            <v>Český snowboarding z.s.</v>
          </cell>
          <cell r="S2790" t="str">
            <v>Hlavní město Praha</v>
          </cell>
          <cell r="T2790" t="str">
            <v>SB</v>
          </cell>
        </row>
        <row r="2791">
          <cell r="D2791" t="str">
            <v>Kamil</v>
          </cell>
          <cell r="E2791" t="str">
            <v>Mand</v>
          </cell>
          <cell r="F2791" t="str">
            <v>Muž</v>
          </cell>
          <cell r="G2791" t="str">
            <v>660724/1619</v>
          </cell>
          <cell r="H2791" t="str">
            <v>Česká republika</v>
          </cell>
          <cell r="I2791" t="str">
            <v>Bardějovská</v>
          </cell>
          <cell r="J2791">
            <v>2466</v>
          </cell>
          <cell r="K2791" t="str">
            <v>Česká Lípa</v>
          </cell>
          <cell r="L2791">
            <v>47006</v>
          </cell>
          <cell r="M2791" t="str">
            <v>Liberecký kraj</v>
          </cell>
          <cell r="O2791" t="str">
            <v>kamil.mand@ceskysnowboarding.cz</v>
          </cell>
          <cell r="P2791">
            <v>24312</v>
          </cell>
          <cell r="Q2791">
            <v>12985879</v>
          </cell>
          <cell r="R2791" t="str">
            <v>Český snowboarding z.s.</v>
          </cell>
          <cell r="S2791" t="str">
            <v>Hlavní město Praha</v>
          </cell>
          <cell r="T2791" t="str">
            <v>SB</v>
          </cell>
        </row>
        <row r="2792">
          <cell r="D2792" t="str">
            <v>Daniel</v>
          </cell>
          <cell r="E2792" t="str">
            <v>Maneta</v>
          </cell>
          <cell r="F2792" t="str">
            <v>Muž</v>
          </cell>
          <cell r="G2792" t="str">
            <v>040815/4736</v>
          </cell>
          <cell r="H2792" t="str">
            <v>Česká republika</v>
          </cell>
          <cell r="I2792" t="str">
            <v>Revoluční</v>
          </cell>
          <cell r="J2792">
            <v>28</v>
          </cell>
          <cell r="K2792" t="str">
            <v>Měšice</v>
          </cell>
          <cell r="L2792">
            <v>25064</v>
          </cell>
          <cell r="M2792" t="str">
            <v>Středočeský kraj</v>
          </cell>
          <cell r="O2792" t="str">
            <v>sladek.luk@seznam.cz</v>
          </cell>
          <cell r="P2792">
            <v>38214</v>
          </cell>
          <cell r="Q2792">
            <v>15565675</v>
          </cell>
          <cell r="R2792" t="str">
            <v>SnowKidz z.s.</v>
          </cell>
          <cell r="S2792" t="str">
            <v>Hlavní město Praha</v>
          </cell>
          <cell r="T2792" t="str">
            <v>SB</v>
          </cell>
        </row>
        <row r="2793">
          <cell r="D2793" t="str">
            <v>Radka</v>
          </cell>
          <cell r="E2793" t="str">
            <v>Mangová</v>
          </cell>
          <cell r="F2793" t="str">
            <v>Žena</v>
          </cell>
          <cell r="G2793" t="str">
            <v>705429/2058</v>
          </cell>
          <cell r="H2793" t="str">
            <v>Česká republika</v>
          </cell>
          <cell r="I2793" t="str">
            <v>K obecním hájovnám</v>
          </cell>
          <cell r="J2793">
            <v>1399</v>
          </cell>
          <cell r="K2793" t="str">
            <v>Praha - Hostivař</v>
          </cell>
          <cell r="L2793">
            <v>10200</v>
          </cell>
          <cell r="M2793" t="str">
            <v>Hlavní město Praha</v>
          </cell>
          <cell r="N2793" t="str">
            <v>4,20724E+11</v>
          </cell>
          <cell r="O2793" t="str">
            <v>gmanga@seznam.cz</v>
          </cell>
          <cell r="P2793">
            <v>25687</v>
          </cell>
          <cell r="Q2793">
            <v>12985980</v>
          </cell>
          <cell r="R2793" t="str">
            <v>Český snowboarding z.s.</v>
          </cell>
          <cell r="S2793" t="str">
            <v>Hlavní město Praha</v>
          </cell>
          <cell r="T2793" t="str">
            <v>SB</v>
          </cell>
        </row>
        <row r="2794">
          <cell r="D2794" t="str">
            <v>Karel</v>
          </cell>
          <cell r="E2794" t="str">
            <v>Manka</v>
          </cell>
          <cell r="F2794" t="str">
            <v>Muž</v>
          </cell>
          <cell r="G2794" t="str">
            <v>110701/0938</v>
          </cell>
          <cell r="H2794" t="str">
            <v>Česká republika</v>
          </cell>
          <cell r="I2794" t="str">
            <v>Švermova</v>
          </cell>
          <cell r="J2794">
            <v>230</v>
          </cell>
          <cell r="K2794" t="str">
            <v>Brno - Bohunice</v>
          </cell>
          <cell r="L2794">
            <v>62500</v>
          </cell>
          <cell r="M2794" t="str">
            <v>Jihomoravský kraj</v>
          </cell>
          <cell r="O2794" t="str">
            <v>manka.karel@czechsnowboarding</v>
          </cell>
          <cell r="P2794">
            <v>40725</v>
          </cell>
          <cell r="Q2794">
            <v>14579410</v>
          </cell>
          <cell r="R2794" t="str">
            <v>SnowKidz z.s.</v>
          </cell>
          <cell r="S2794" t="str">
            <v>Hlavní město Praha</v>
          </cell>
          <cell r="T2794" t="str">
            <v>SB</v>
          </cell>
        </row>
        <row r="2795">
          <cell r="D2795" t="str">
            <v>Julie</v>
          </cell>
          <cell r="E2795" t="str">
            <v>Maňková</v>
          </cell>
          <cell r="F2795" t="str">
            <v>Žena</v>
          </cell>
          <cell r="G2795" t="str">
            <v>085131/7423</v>
          </cell>
          <cell r="H2795" t="str">
            <v>Česká republika</v>
          </cell>
          <cell r="I2795" t="str">
            <v>liškova</v>
          </cell>
          <cell r="K2795" t="str">
            <v>Brno (Česká republika)</v>
          </cell>
          <cell r="L2795">
            <v>69801</v>
          </cell>
          <cell r="O2795" t="str">
            <v>mankova@czechsnowboarding.cz</v>
          </cell>
          <cell r="P2795">
            <v>39478</v>
          </cell>
          <cell r="Q2795">
            <v>14647108</v>
          </cell>
          <cell r="R2795" t="str">
            <v>Český snowboarding z.s.</v>
          </cell>
          <cell r="S2795" t="str">
            <v>Hlavní město Praha</v>
          </cell>
          <cell r="T2795" t="str">
            <v>SB</v>
          </cell>
        </row>
        <row r="2796">
          <cell r="D2796" t="str">
            <v>Martin</v>
          </cell>
          <cell r="E2796" t="str">
            <v>Mára</v>
          </cell>
          <cell r="F2796" t="str">
            <v>Muž</v>
          </cell>
          <cell r="G2796" t="str">
            <v>800415/0374</v>
          </cell>
          <cell r="H2796" t="str">
            <v>Česká republika</v>
          </cell>
          <cell r="I2796" t="str">
            <v>Parnerova</v>
          </cell>
          <cell r="K2796" t="str">
            <v>Praha 8 (Česká republika)</v>
          </cell>
          <cell r="L2796">
            <v>18001</v>
          </cell>
          <cell r="O2796" t="str">
            <v>mara@ceskysnowboarding.cz</v>
          </cell>
          <cell r="P2796">
            <v>29326</v>
          </cell>
          <cell r="Q2796">
            <v>10750940</v>
          </cell>
          <cell r="R2796" t="str">
            <v>Český snowboarding z.s.</v>
          </cell>
          <cell r="S2796" t="str">
            <v>Hlavní město Praha</v>
          </cell>
          <cell r="T2796" t="str">
            <v>SB</v>
          </cell>
        </row>
        <row r="2797">
          <cell r="D2797" t="str">
            <v>Aleš</v>
          </cell>
          <cell r="E2797" t="str">
            <v>Marcol</v>
          </cell>
          <cell r="F2797" t="str">
            <v>Muž</v>
          </cell>
          <cell r="G2797" t="str">
            <v>860217/0192</v>
          </cell>
          <cell r="H2797" t="str">
            <v>Česká republika</v>
          </cell>
          <cell r="I2797" t="str">
            <v>Hausmannova</v>
          </cell>
          <cell r="K2797" t="str">
            <v>Praha 14 (Česká republika)</v>
          </cell>
          <cell r="L2797">
            <v>11421</v>
          </cell>
          <cell r="O2797" t="str">
            <v>marcol@ceskysnowboarding.cz</v>
          </cell>
          <cell r="P2797">
            <v>31460</v>
          </cell>
          <cell r="Q2797">
            <v>10730732</v>
          </cell>
          <cell r="R2797" t="str">
            <v>Český snowboarding z.s.</v>
          </cell>
          <cell r="S2797" t="str">
            <v>Hlavní město Praha</v>
          </cell>
          <cell r="T2797" t="str">
            <v>SB</v>
          </cell>
        </row>
        <row r="2798">
          <cell r="D2798" t="str">
            <v>Ondřej</v>
          </cell>
          <cell r="E2798" t="str">
            <v>Marčík</v>
          </cell>
          <cell r="F2798" t="str">
            <v>Muž</v>
          </cell>
          <cell r="G2798" t="str">
            <v>860630/0978</v>
          </cell>
          <cell r="H2798" t="str">
            <v>Česká republika</v>
          </cell>
          <cell r="I2798" t="str">
            <v>J. Hory</v>
          </cell>
          <cell r="K2798" t="str">
            <v>Jablonec (Česká republika)</v>
          </cell>
          <cell r="L2798">
            <v>48501</v>
          </cell>
          <cell r="O2798" t="str">
            <v>marcik@ceskysnowboarding.cz</v>
          </cell>
          <cell r="P2798">
            <v>31593</v>
          </cell>
          <cell r="Q2798">
            <v>10875929</v>
          </cell>
          <cell r="R2798" t="str">
            <v>Český snowboarding z.s.</v>
          </cell>
          <cell r="S2798" t="str">
            <v>Hlavní město Praha</v>
          </cell>
          <cell r="T2798" t="str">
            <v>SB</v>
          </cell>
        </row>
        <row r="2799">
          <cell r="C2799">
            <v>776118</v>
          </cell>
          <cell r="D2799" t="str">
            <v>Štěpán</v>
          </cell>
          <cell r="E2799" t="str">
            <v>Mareček</v>
          </cell>
          <cell r="F2799" t="str">
            <v>Muž</v>
          </cell>
          <cell r="G2799" t="str">
            <v>080104/4222</v>
          </cell>
          <cell r="H2799" t="str">
            <v>Česká republika</v>
          </cell>
          <cell r="I2799" t="str">
            <v>Žitná</v>
          </cell>
          <cell r="J2799">
            <v>661</v>
          </cell>
          <cell r="K2799" t="str">
            <v>Plzeň - Křimice</v>
          </cell>
          <cell r="L2799">
            <v>32200</v>
          </cell>
          <cell r="M2799" t="str">
            <v>Plzeňský kraj</v>
          </cell>
          <cell r="O2799" t="str">
            <v>mareckovaalca@seznam.cz</v>
          </cell>
          <cell r="P2799">
            <v>39451</v>
          </cell>
          <cell r="Q2799">
            <v>14729152</v>
          </cell>
          <cell r="R2799" t="str">
            <v>Český snowboarding z.s.</v>
          </cell>
          <cell r="S2799" t="str">
            <v>Hlavní město Praha</v>
          </cell>
          <cell r="T2799" t="str">
            <v>SB</v>
          </cell>
        </row>
        <row r="2800">
          <cell r="D2800" t="str">
            <v>Aneta</v>
          </cell>
          <cell r="E2800" t="str">
            <v>Marečková</v>
          </cell>
          <cell r="F2800" t="str">
            <v>Žena</v>
          </cell>
          <cell r="G2800" t="str">
            <v>096201/4207</v>
          </cell>
          <cell r="H2800" t="str">
            <v>Česká republika</v>
          </cell>
          <cell r="I2800" t="str">
            <v>Žitná</v>
          </cell>
          <cell r="J2800">
            <v>661</v>
          </cell>
          <cell r="K2800" t="str">
            <v>Plzeň - Křimice</v>
          </cell>
          <cell r="L2800">
            <v>32200</v>
          </cell>
          <cell r="M2800" t="str">
            <v>Plzeňský kraj</v>
          </cell>
          <cell r="O2800" t="str">
            <v>mareckovaalca@seznam.cz</v>
          </cell>
          <cell r="P2800">
            <v>40148</v>
          </cell>
          <cell r="Q2800">
            <v>14754515</v>
          </cell>
          <cell r="R2800" t="str">
            <v>Český snowboarding z.s.</v>
          </cell>
          <cell r="S2800" t="str">
            <v>Hlavní město Praha</v>
          </cell>
          <cell r="T2800" t="str">
            <v>SB</v>
          </cell>
        </row>
        <row r="2801">
          <cell r="D2801" t="str">
            <v>Jan</v>
          </cell>
          <cell r="E2801" t="str">
            <v>Marek</v>
          </cell>
          <cell r="F2801" t="str">
            <v>Muž</v>
          </cell>
          <cell r="G2801" t="str">
            <v>070116/3496</v>
          </cell>
          <cell r="H2801" t="str">
            <v>Česká republika</v>
          </cell>
          <cell r="I2801" t="str">
            <v>Opočenská</v>
          </cell>
          <cell r="J2801">
            <v>100</v>
          </cell>
          <cell r="K2801" t="str">
            <v>Dobruška</v>
          </cell>
          <cell r="L2801">
            <v>51801</v>
          </cell>
          <cell r="M2801" t="str">
            <v>Královéhradecký kraj</v>
          </cell>
          <cell r="O2801" t="str">
            <v>martiuscha@hotmail.com</v>
          </cell>
          <cell r="P2801">
            <v>39098</v>
          </cell>
          <cell r="Q2801">
            <v>14101884</v>
          </cell>
          <cell r="R2801" t="str">
            <v>Veřejná lyžařská škola Dobruška, z.s.</v>
          </cell>
          <cell r="S2801" t="str">
            <v>Královéhradecký kraj</v>
          </cell>
          <cell r="T2801" t="str">
            <v>SB</v>
          </cell>
        </row>
        <row r="2802">
          <cell r="D2802" t="str">
            <v>Lukáš</v>
          </cell>
          <cell r="E2802" t="str">
            <v>Marek</v>
          </cell>
          <cell r="F2802" t="str">
            <v>Muž</v>
          </cell>
          <cell r="G2802" t="str">
            <v>930113/4920</v>
          </cell>
          <cell r="H2802" t="str">
            <v>Česká republika</v>
          </cell>
          <cell r="I2802" t="str">
            <v>Radošov</v>
          </cell>
          <cell r="J2802">
            <v>50</v>
          </cell>
          <cell r="K2802" t="str">
            <v>Radošov</v>
          </cell>
          <cell r="L2802">
            <v>67507</v>
          </cell>
          <cell r="M2802" t="str">
            <v>Kraj Vysočina</v>
          </cell>
          <cell r="O2802" t="str">
            <v>lukasmarek.rs@gmail.com</v>
          </cell>
          <cell r="P2802">
            <v>33982</v>
          </cell>
          <cell r="Q2802">
            <v>13408942</v>
          </cell>
          <cell r="R2802" t="str">
            <v>Český snowboarding z.s.</v>
          </cell>
          <cell r="S2802" t="str">
            <v>Hlavní město Praha</v>
          </cell>
          <cell r="T2802" t="str">
            <v>SB</v>
          </cell>
        </row>
        <row r="2803">
          <cell r="D2803" t="str">
            <v>Max</v>
          </cell>
          <cell r="E2803" t="str">
            <v>Marek</v>
          </cell>
          <cell r="F2803" t="str">
            <v>Muž</v>
          </cell>
          <cell r="G2803" t="str">
            <v>130218/0165</v>
          </cell>
          <cell r="H2803" t="str">
            <v>Česká republika</v>
          </cell>
          <cell r="I2803" t="str">
            <v>Opočenská</v>
          </cell>
          <cell r="J2803">
            <v>100</v>
          </cell>
          <cell r="K2803" t="str">
            <v>Dobruška</v>
          </cell>
          <cell r="L2803">
            <v>51801</v>
          </cell>
          <cell r="M2803" t="str">
            <v>Královéhradecký kraj</v>
          </cell>
          <cell r="O2803" t="str">
            <v>martiuschka@hotmail.com</v>
          </cell>
          <cell r="P2803">
            <v>41323</v>
          </cell>
          <cell r="Q2803">
            <v>14786342</v>
          </cell>
          <cell r="R2803" t="str">
            <v>Veřejná lyžařská škola Dobruška, z.s.</v>
          </cell>
          <cell r="S2803" t="str">
            <v>Královéhradecký kraj</v>
          </cell>
          <cell r="T2803" t="str">
            <v>SB</v>
          </cell>
        </row>
        <row r="2804">
          <cell r="D2804" t="str">
            <v>Tomáš</v>
          </cell>
          <cell r="E2804" t="str">
            <v>Marek</v>
          </cell>
          <cell r="F2804" t="str">
            <v>Muž</v>
          </cell>
          <cell r="G2804" t="str">
            <v>091106/3120</v>
          </cell>
          <cell r="H2804" t="str">
            <v>Česká republika</v>
          </cell>
          <cell r="I2804" t="str">
            <v>Nová ulice</v>
          </cell>
          <cell r="J2804">
            <v>518</v>
          </cell>
          <cell r="K2804" t="str">
            <v>Suchdol nad Odrou</v>
          </cell>
          <cell r="L2804">
            <v>74201</v>
          </cell>
          <cell r="M2804" t="str">
            <v>Moravskoslezský kraj</v>
          </cell>
          <cell r="N2804" t="str">
            <v>4,20738E+11</v>
          </cell>
          <cell r="O2804" t="str">
            <v>tomas.marek@czechsnowboarding.cz</v>
          </cell>
          <cell r="P2804">
            <v>40123</v>
          </cell>
          <cell r="Q2804">
            <v>14712681</v>
          </cell>
          <cell r="R2804" t="str">
            <v>Český snowboarding z.s.</v>
          </cell>
          <cell r="S2804" t="str">
            <v>Hlavní město Praha</v>
          </cell>
          <cell r="T2804" t="str">
            <v>SB</v>
          </cell>
        </row>
        <row r="2805">
          <cell r="D2805" t="str">
            <v>Čestmír</v>
          </cell>
          <cell r="E2805" t="str">
            <v>Mareš</v>
          </cell>
          <cell r="F2805" t="str">
            <v>Muž</v>
          </cell>
          <cell r="G2805" t="str">
            <v>780320/0933</v>
          </cell>
          <cell r="H2805" t="str">
            <v>Česká republika</v>
          </cell>
          <cell r="I2805" t="str">
            <v>Tusarova</v>
          </cell>
          <cell r="J2805">
            <v>1179</v>
          </cell>
          <cell r="K2805" t="str">
            <v>Praha - Holešovice</v>
          </cell>
          <cell r="L2805">
            <v>17000</v>
          </cell>
          <cell r="M2805" t="str">
            <v>Hlavní město Praha</v>
          </cell>
          <cell r="O2805" t="str">
            <v>mares@ceskysnowboarding.cz</v>
          </cell>
          <cell r="P2805">
            <v>28569</v>
          </cell>
          <cell r="Q2805">
            <v>10601501</v>
          </cell>
          <cell r="R2805" t="str">
            <v>Český snowboarding z.s.</v>
          </cell>
          <cell r="S2805" t="str">
            <v>Hlavní město Praha</v>
          </cell>
          <cell r="T2805" t="str">
            <v>SB</v>
          </cell>
        </row>
        <row r="2806">
          <cell r="D2806" t="str">
            <v>Evžen</v>
          </cell>
          <cell r="E2806" t="str">
            <v>Mareš</v>
          </cell>
          <cell r="F2806" t="str">
            <v>Muž</v>
          </cell>
          <cell r="G2806" t="str">
            <v>710619/2588</v>
          </cell>
          <cell r="H2806" t="str">
            <v>Česká republika</v>
          </cell>
          <cell r="I2806" t="str">
            <v>Vaňurova</v>
          </cell>
          <cell r="J2806">
            <v>465</v>
          </cell>
          <cell r="K2806" t="str">
            <v>Liberec III-Jeřáb</v>
          </cell>
          <cell r="L2806">
            <v>46007</v>
          </cell>
          <cell r="M2806" t="str">
            <v>Liberecký kraj</v>
          </cell>
          <cell r="O2806" t="str">
            <v>evzen.mares@mahonysnowboards.club</v>
          </cell>
          <cell r="P2806">
            <v>26103</v>
          </cell>
          <cell r="Q2806">
            <v>10447008</v>
          </cell>
          <cell r="R2806" t="str">
            <v>MAHONY SNOWBOARDS z.s.</v>
          </cell>
          <cell r="S2806" t="str">
            <v>Liberecký kraj</v>
          </cell>
          <cell r="T2806" t="str">
            <v>SB</v>
          </cell>
        </row>
        <row r="2807">
          <cell r="C2807">
            <v>774097</v>
          </cell>
          <cell r="D2807" t="str">
            <v>Filip</v>
          </cell>
          <cell r="E2807" t="str">
            <v>Mareš</v>
          </cell>
          <cell r="F2807" t="str">
            <v>Muž</v>
          </cell>
          <cell r="G2807" t="str">
            <v>081025/5072</v>
          </cell>
          <cell r="H2807" t="str">
            <v>Česká republika</v>
          </cell>
          <cell r="I2807" t="str">
            <v>Vysoká</v>
          </cell>
          <cell r="J2807">
            <v>765</v>
          </cell>
          <cell r="K2807" t="str">
            <v>Vejprty</v>
          </cell>
          <cell r="L2807">
            <v>43191</v>
          </cell>
          <cell r="M2807" t="str">
            <v>Ústecký kraj</v>
          </cell>
          <cell r="N2807" t="str">
            <v>4,20775E+11</v>
          </cell>
          <cell r="O2807" t="str">
            <v>filip.mares@mahonysnowboards.club</v>
          </cell>
          <cell r="P2807">
            <v>39746</v>
          </cell>
          <cell r="Q2807">
            <v>13551513</v>
          </cell>
          <cell r="R2807" t="str">
            <v>Max Klínovec z.s.</v>
          </cell>
          <cell r="S2807" t="str">
            <v>Ústecký kraj</v>
          </cell>
          <cell r="T2807" t="str">
            <v>SB</v>
          </cell>
        </row>
        <row r="2808">
          <cell r="D2808" t="str">
            <v>Jan</v>
          </cell>
          <cell r="E2808" t="str">
            <v>Mareš</v>
          </cell>
          <cell r="F2808" t="str">
            <v>Muž</v>
          </cell>
          <cell r="G2808" t="str">
            <v>920512/6150</v>
          </cell>
          <cell r="H2808" t="str">
            <v>Česká republika</v>
          </cell>
          <cell r="I2808" t="str">
            <v>Nádražní</v>
          </cell>
          <cell r="K2808" t="str">
            <v>Králíky (Česká republika)</v>
          </cell>
          <cell r="L2808">
            <v>56169</v>
          </cell>
          <cell r="O2808" t="str">
            <v>maresjan694@gmail.com</v>
          </cell>
          <cell r="P2808">
            <v>33736</v>
          </cell>
          <cell r="Q2808">
            <v>13394491</v>
          </cell>
          <cell r="R2808" t="str">
            <v>Český snowboarding z.s.</v>
          </cell>
          <cell r="S2808" t="str">
            <v>Hlavní město Praha</v>
          </cell>
          <cell r="T2808" t="str">
            <v>SB</v>
          </cell>
        </row>
        <row r="2809">
          <cell r="D2809" t="str">
            <v>Lukáš</v>
          </cell>
          <cell r="E2809" t="str">
            <v>Mareš</v>
          </cell>
          <cell r="F2809" t="str">
            <v>Muž</v>
          </cell>
          <cell r="G2809" t="str">
            <v>790114/0016</v>
          </cell>
          <cell r="H2809" t="str">
            <v>Česká republika</v>
          </cell>
          <cell r="I2809" t="str">
            <v>náměstí Míru</v>
          </cell>
          <cell r="J2809">
            <v>600</v>
          </cell>
          <cell r="K2809" t="str">
            <v>Praha - Vinohrady</v>
          </cell>
          <cell r="L2809">
            <v>12000</v>
          </cell>
          <cell r="M2809" t="str">
            <v>Hlavní město Praha</v>
          </cell>
          <cell r="O2809" t="str">
            <v>maresl@ceskysnowboarding.cz</v>
          </cell>
          <cell r="P2809">
            <v>28869</v>
          </cell>
          <cell r="Q2809">
            <v>13022760</v>
          </cell>
          <cell r="R2809" t="str">
            <v>Český snowboarding z.s.</v>
          </cell>
          <cell r="S2809" t="str">
            <v>Hlavní město Praha</v>
          </cell>
          <cell r="T2809" t="str">
            <v>SB</v>
          </cell>
        </row>
        <row r="2810">
          <cell r="D2810" t="str">
            <v>Petr</v>
          </cell>
          <cell r="E2810" t="str">
            <v>Mareš</v>
          </cell>
          <cell r="F2810" t="str">
            <v>Muž</v>
          </cell>
          <cell r="G2810" t="str">
            <v>850603/4020</v>
          </cell>
          <cell r="H2810" t="str">
            <v>Česká republika</v>
          </cell>
          <cell r="I2810" t="str">
            <v>Na Štěpnici</v>
          </cell>
          <cell r="J2810">
            <v>1270</v>
          </cell>
          <cell r="K2810" t="str">
            <v>Ústí nad Orlicí</v>
          </cell>
          <cell r="L2810">
            <v>56206</v>
          </cell>
          <cell r="M2810" t="str">
            <v>Pardubický kraj</v>
          </cell>
          <cell r="O2810" t="str">
            <v>maresp@ceskysnowboarding.cz</v>
          </cell>
          <cell r="P2810">
            <v>31201</v>
          </cell>
          <cell r="Q2810">
            <v>10873303</v>
          </cell>
          <cell r="R2810" t="str">
            <v>Český snowboarding z.s.</v>
          </cell>
          <cell r="S2810" t="str">
            <v>Hlavní město Praha</v>
          </cell>
          <cell r="T2810" t="str">
            <v>SB</v>
          </cell>
        </row>
        <row r="2811">
          <cell r="D2811" t="str">
            <v>Petr</v>
          </cell>
          <cell r="E2811" t="str">
            <v>Mareš</v>
          </cell>
          <cell r="F2811" t="str">
            <v>Muž</v>
          </cell>
          <cell r="G2811" t="str">
            <v>911120/0043</v>
          </cell>
          <cell r="H2811" t="str">
            <v>Česká republika</v>
          </cell>
          <cell r="I2811" t="str">
            <v>Pertoldova</v>
          </cell>
          <cell r="J2811">
            <v>3327</v>
          </cell>
          <cell r="K2811" t="str">
            <v>Praha - Modřany</v>
          </cell>
          <cell r="L2811">
            <v>14300</v>
          </cell>
          <cell r="M2811" t="str">
            <v>Hlavní město Praha</v>
          </cell>
          <cell r="O2811" t="str">
            <v>marespetr@ceskysnowboarding.cz</v>
          </cell>
          <cell r="P2811">
            <v>33562</v>
          </cell>
          <cell r="Q2811">
            <v>11490362</v>
          </cell>
          <cell r="R2811" t="str">
            <v>Český snowboarding z.s.</v>
          </cell>
          <cell r="S2811" t="str">
            <v>Hlavní město Praha</v>
          </cell>
          <cell r="T2811" t="str">
            <v>SB</v>
          </cell>
        </row>
        <row r="2812">
          <cell r="D2812" t="str">
            <v>Roman</v>
          </cell>
          <cell r="E2812" t="str">
            <v>Mareš</v>
          </cell>
          <cell r="F2812" t="str">
            <v>Muž</v>
          </cell>
          <cell r="G2812" t="str">
            <v>001115/3714</v>
          </cell>
          <cell r="H2812" t="str">
            <v>Česká republika</v>
          </cell>
          <cell r="I2812" t="str">
            <v>Vitanovice</v>
          </cell>
          <cell r="K2812" t="str">
            <v>Liberec (Česká republika)</v>
          </cell>
          <cell r="L2812">
            <v>46345</v>
          </cell>
          <cell r="O2812" t="str">
            <v>ro.mares@tiscali.cz</v>
          </cell>
          <cell r="P2812">
            <v>36845</v>
          </cell>
          <cell r="Q2812">
            <v>13653563</v>
          </cell>
          <cell r="R2812" t="str">
            <v>Neregistrovaní</v>
          </cell>
          <cell r="S2812" t="str">
            <v>Liberecký kraj</v>
          </cell>
          <cell r="T2812" t="str">
            <v>SB</v>
          </cell>
        </row>
        <row r="2813">
          <cell r="D2813" t="str">
            <v>Barbora</v>
          </cell>
          <cell r="E2813" t="str">
            <v>Marešová</v>
          </cell>
          <cell r="F2813" t="str">
            <v>Žena</v>
          </cell>
          <cell r="G2813" t="str">
            <v>875225/2520</v>
          </cell>
          <cell r="H2813" t="str">
            <v>Česká republika</v>
          </cell>
          <cell r="I2813" t="str">
            <v>Jablonec nad Jizerou</v>
          </cell>
          <cell r="J2813">
            <v>614</v>
          </cell>
          <cell r="K2813" t="str">
            <v>Jablonec nad Jizerou</v>
          </cell>
          <cell r="L2813">
            <v>51243</v>
          </cell>
          <cell r="M2813" t="str">
            <v>Liberecký kraj</v>
          </cell>
          <cell r="O2813" t="str">
            <v>maresova@ceskasnowboarding.cz</v>
          </cell>
          <cell r="P2813">
            <v>31833</v>
          </cell>
          <cell r="Q2813">
            <v>10878959</v>
          </cell>
          <cell r="R2813" t="str">
            <v>Český snowboarding z.s.</v>
          </cell>
          <cell r="S2813" t="str">
            <v>Hlavní město Praha</v>
          </cell>
          <cell r="T2813" t="str">
            <v>SB</v>
          </cell>
        </row>
        <row r="2814">
          <cell r="C2814">
            <v>887626</v>
          </cell>
          <cell r="D2814" t="str">
            <v>Emma Maya</v>
          </cell>
          <cell r="E2814" t="str">
            <v>Marešová</v>
          </cell>
          <cell r="F2814" t="str">
            <v>Žena</v>
          </cell>
          <cell r="G2814" t="str">
            <v>065910/5073</v>
          </cell>
          <cell r="H2814" t="str">
            <v>Česká republika</v>
          </cell>
          <cell r="I2814" t="str">
            <v>Vysoká</v>
          </cell>
          <cell r="J2814">
            <v>765</v>
          </cell>
          <cell r="K2814" t="str">
            <v>Vejprty</v>
          </cell>
          <cell r="L2814">
            <v>43191</v>
          </cell>
          <cell r="M2814" t="str">
            <v>Ústecký kraj</v>
          </cell>
          <cell r="O2814" t="str">
            <v>emma.maresova@mahonysnowboards.club</v>
          </cell>
          <cell r="P2814">
            <v>38970</v>
          </cell>
          <cell r="Q2814">
            <v>11717607</v>
          </cell>
          <cell r="R2814" t="str">
            <v>Max Klínovec z.s.</v>
          </cell>
          <cell r="S2814" t="str">
            <v>Ústecký kraj</v>
          </cell>
          <cell r="T2814" t="str">
            <v>SB</v>
          </cell>
        </row>
        <row r="2815">
          <cell r="D2815" t="str">
            <v>Helena</v>
          </cell>
          <cell r="E2815" t="str">
            <v>Marešová</v>
          </cell>
          <cell r="F2815" t="str">
            <v>Žena</v>
          </cell>
          <cell r="G2815" t="str">
            <v>866205/0155</v>
          </cell>
          <cell r="H2815" t="str">
            <v>Česká republika</v>
          </cell>
          <cell r="I2815" t="str">
            <v>Břehová</v>
          </cell>
          <cell r="J2815">
            <v>202</v>
          </cell>
          <cell r="K2815" t="str">
            <v>Praha - Josefov</v>
          </cell>
          <cell r="L2815">
            <v>11000</v>
          </cell>
          <cell r="M2815" t="str">
            <v>Hlavní město Praha</v>
          </cell>
          <cell r="O2815" t="str">
            <v>maresovah@ceskysnowboarding.cz</v>
          </cell>
          <cell r="P2815">
            <v>31751</v>
          </cell>
          <cell r="Q2815">
            <v>10740735</v>
          </cell>
          <cell r="R2815" t="str">
            <v>Český snowboarding z.s.</v>
          </cell>
          <cell r="S2815" t="str">
            <v>Hlavní město Praha</v>
          </cell>
          <cell r="T2815" t="str">
            <v>SB</v>
          </cell>
        </row>
        <row r="2816">
          <cell r="D2816" t="str">
            <v>Markéta</v>
          </cell>
          <cell r="E2816" t="str">
            <v>Marešová</v>
          </cell>
          <cell r="F2816" t="str">
            <v>Žena</v>
          </cell>
          <cell r="G2816" t="str">
            <v>685527/1269</v>
          </cell>
          <cell r="H2816" t="str">
            <v>Česká republika</v>
          </cell>
          <cell r="I2816" t="str">
            <v>Vocelova</v>
          </cell>
          <cell r="J2816">
            <v>606</v>
          </cell>
          <cell r="K2816" t="str">
            <v>Praha - Vinohrady</v>
          </cell>
          <cell r="L2816">
            <v>12000</v>
          </cell>
          <cell r="M2816" t="str">
            <v>Hlavní město Praha</v>
          </cell>
          <cell r="O2816" t="str">
            <v>marketam@seznam.cz</v>
          </cell>
          <cell r="P2816">
            <v>24985</v>
          </cell>
          <cell r="Q2816">
            <v>12989418</v>
          </cell>
          <cell r="R2816" t="str">
            <v>Český snowboarding z.s.</v>
          </cell>
          <cell r="S2816" t="str">
            <v>Hlavní město Praha</v>
          </cell>
          <cell r="T2816" t="str">
            <v>SB</v>
          </cell>
        </row>
        <row r="2817">
          <cell r="D2817" t="str">
            <v>Tereza</v>
          </cell>
          <cell r="E2817" t="str">
            <v>Marešová</v>
          </cell>
          <cell r="F2817" t="str">
            <v>Žena</v>
          </cell>
          <cell r="G2817" t="str">
            <v>875620/6118</v>
          </cell>
          <cell r="H2817" t="str">
            <v>Česká republika</v>
          </cell>
          <cell r="I2817" t="str">
            <v>Tismická</v>
          </cell>
          <cell r="J2817">
            <v>610</v>
          </cell>
          <cell r="K2817" t="str">
            <v>Praha - Strašnice</v>
          </cell>
          <cell r="L2817">
            <v>10000</v>
          </cell>
          <cell r="M2817" t="str">
            <v>Hlavní město Praha</v>
          </cell>
          <cell r="O2817" t="str">
            <v>maresovat@ceskysnowboarding.cz</v>
          </cell>
          <cell r="P2817">
            <v>31948</v>
          </cell>
          <cell r="Q2817">
            <v>10879464</v>
          </cell>
          <cell r="R2817" t="str">
            <v>Český snowboarding z.s.</v>
          </cell>
          <cell r="S2817" t="str">
            <v>Hlavní město Praha</v>
          </cell>
          <cell r="T2817" t="str">
            <v>SB</v>
          </cell>
        </row>
        <row r="2818">
          <cell r="C2818">
            <v>775672</v>
          </cell>
          <cell r="D2818" t="str">
            <v>Tobiáš</v>
          </cell>
          <cell r="E2818" t="str">
            <v>Markl</v>
          </cell>
          <cell r="F2818" t="str">
            <v>Muž</v>
          </cell>
          <cell r="G2818" t="str">
            <v>070928/4455</v>
          </cell>
          <cell r="H2818" t="str">
            <v>Česká republika</v>
          </cell>
          <cell r="I2818" t="str">
            <v>U hranic</v>
          </cell>
          <cell r="K2818" t="str">
            <v>Praha 10 (Česká republika)</v>
          </cell>
          <cell r="L2818" t="str">
            <v>100 00</v>
          </cell>
          <cell r="N2818" t="str">
            <v>4,20604E+11</v>
          </cell>
          <cell r="O2818" t="str">
            <v>marklova@seznam.cz</v>
          </cell>
          <cell r="P2818">
            <v>39353</v>
          </cell>
          <cell r="Q2818">
            <v>15694607</v>
          </cell>
          <cell r="R2818" t="str">
            <v>board masteRS team z.s.</v>
          </cell>
          <cell r="S2818" t="str">
            <v>Hlavní město Praha</v>
          </cell>
          <cell r="T2818" t="str">
            <v>SB</v>
          </cell>
        </row>
        <row r="2819">
          <cell r="D2819" t="str">
            <v>Tomáš</v>
          </cell>
          <cell r="E2819" t="str">
            <v>MARKO</v>
          </cell>
          <cell r="F2819" t="str">
            <v>Muž</v>
          </cell>
          <cell r="G2819" t="str">
            <v>850311/7227</v>
          </cell>
          <cell r="H2819" t="str">
            <v>Česká republika</v>
          </cell>
          <cell r="I2819" t="str">
            <v>Sídliště Osvobození</v>
          </cell>
          <cell r="J2819">
            <v>664</v>
          </cell>
          <cell r="K2819" t="str">
            <v>Vyškov - Dědice</v>
          </cell>
          <cell r="L2819">
            <v>68201</v>
          </cell>
          <cell r="M2819" t="str">
            <v>Jihomoravský kraj</v>
          </cell>
          <cell r="O2819" t="str">
            <v>marko@ceskysnowboarding.cz</v>
          </cell>
          <cell r="P2819">
            <v>31117</v>
          </cell>
          <cell r="Q2819">
            <v>10872491</v>
          </cell>
          <cell r="R2819" t="str">
            <v>Český snowboarding z.s.</v>
          </cell>
          <cell r="S2819" t="str">
            <v>Hlavní město Praha</v>
          </cell>
          <cell r="T2819" t="str">
            <v>SB</v>
          </cell>
        </row>
        <row r="2820">
          <cell r="C2820">
            <v>887767</v>
          </cell>
          <cell r="D2820" t="str">
            <v>Dita</v>
          </cell>
          <cell r="E2820" t="str">
            <v>Marková</v>
          </cell>
          <cell r="F2820" t="str">
            <v>Žena</v>
          </cell>
          <cell r="G2820" t="str">
            <v>765804/2447</v>
          </cell>
          <cell r="H2820" t="str">
            <v>Česká republika</v>
          </cell>
          <cell r="I2820" t="str">
            <v>Jirásková</v>
          </cell>
          <cell r="K2820" t="str">
            <v>Chomutov (Česká republika)</v>
          </cell>
          <cell r="L2820" t="str">
            <v>430 03</v>
          </cell>
          <cell r="O2820" t="str">
            <v>markova@sportclub2000.eu</v>
          </cell>
          <cell r="P2820">
            <v>27976</v>
          </cell>
          <cell r="Q2820">
            <v>10426291</v>
          </cell>
          <cell r="R2820" t="str">
            <v>Sport Club 2000, z.s.</v>
          </cell>
          <cell r="S2820" t="str">
            <v>Ústecký kraj</v>
          </cell>
          <cell r="T2820" t="str">
            <v>SB</v>
          </cell>
        </row>
        <row r="2821">
          <cell r="D2821" t="str">
            <v>Lena</v>
          </cell>
          <cell r="E2821" t="str">
            <v>Marková</v>
          </cell>
          <cell r="F2821" t="str">
            <v>Žena</v>
          </cell>
          <cell r="G2821" t="str">
            <v>985330/3713</v>
          </cell>
          <cell r="H2821" t="str">
            <v>Česká republika</v>
          </cell>
          <cell r="I2821" t="str">
            <v>Krátká</v>
          </cell>
          <cell r="J2821">
            <v>445</v>
          </cell>
          <cell r="K2821" t="str">
            <v>Vrchlabí - Podhůří</v>
          </cell>
          <cell r="L2821">
            <v>54303</v>
          </cell>
          <cell r="M2821" t="str">
            <v>Královéhradecký kraj</v>
          </cell>
          <cell r="N2821" t="str">
            <v>4,20773E+11</v>
          </cell>
          <cell r="O2821" t="str">
            <v>malenama@seznam.cz</v>
          </cell>
          <cell r="P2821">
            <v>35884</v>
          </cell>
          <cell r="Q2821">
            <v>11723768</v>
          </cell>
          <cell r="R2821" t="str">
            <v>SK Freestyle Area z. s.</v>
          </cell>
          <cell r="S2821" t="str">
            <v>Liberecký kraj</v>
          </cell>
          <cell r="T2821" t="str">
            <v>SB</v>
          </cell>
        </row>
        <row r="2822">
          <cell r="D2822" t="str">
            <v>Monika</v>
          </cell>
          <cell r="E2822" t="str">
            <v>Marková</v>
          </cell>
          <cell r="F2822" t="str">
            <v>Žena</v>
          </cell>
          <cell r="G2822" t="str">
            <v>726129/0168</v>
          </cell>
          <cell r="H2822" t="str">
            <v>Česká republika</v>
          </cell>
          <cell r="I2822" t="str">
            <v>Kučerova</v>
          </cell>
          <cell r="K2822" t="str">
            <v>Praha 9 (Česká republika)</v>
          </cell>
          <cell r="L2822" t="str">
            <v>190 00</v>
          </cell>
          <cell r="O2822" t="str">
            <v>monikamarkova@czechsnowboarding.cz</v>
          </cell>
          <cell r="P2822">
            <v>26632</v>
          </cell>
          <cell r="Q2822">
            <v>13001845</v>
          </cell>
          <cell r="R2822" t="str">
            <v>Český snowboarding z.s.</v>
          </cell>
          <cell r="S2822" t="str">
            <v>Hlavní město Praha</v>
          </cell>
          <cell r="T2822" t="str">
            <v>SB</v>
          </cell>
        </row>
        <row r="2823">
          <cell r="D2823" t="str">
            <v>Petra</v>
          </cell>
          <cell r="E2823" t="str">
            <v>Marková</v>
          </cell>
          <cell r="F2823" t="str">
            <v>Žena</v>
          </cell>
          <cell r="G2823" t="str">
            <v>885218/0788</v>
          </cell>
          <cell r="H2823" t="str">
            <v>Česká republika</v>
          </cell>
          <cell r="I2823" t="str">
            <v>Smrková</v>
          </cell>
          <cell r="J2823">
            <v>412</v>
          </cell>
          <cell r="K2823" t="str">
            <v>Velká Dobrá</v>
          </cell>
          <cell r="L2823">
            <v>27361</v>
          </cell>
          <cell r="M2823" t="str">
            <v>Středočeský kraj</v>
          </cell>
          <cell r="O2823" t="str">
            <v>markovap@ceskysnowboarding.cz</v>
          </cell>
          <cell r="P2823">
            <v>32191</v>
          </cell>
          <cell r="Q2823">
            <v>10738412</v>
          </cell>
          <cell r="R2823" t="str">
            <v>Český snowboarding z.s.</v>
          </cell>
          <cell r="S2823" t="str">
            <v>Hlavní město Praha</v>
          </cell>
          <cell r="T2823" t="str">
            <v>SB</v>
          </cell>
        </row>
        <row r="2824">
          <cell r="D2824" t="str">
            <v>Věra</v>
          </cell>
          <cell r="E2824" t="str">
            <v>Marková</v>
          </cell>
          <cell r="F2824" t="str">
            <v>Žena</v>
          </cell>
          <cell r="G2824" t="str">
            <v>725101/4793</v>
          </cell>
          <cell r="H2824" t="str">
            <v>Česká republika</v>
          </cell>
          <cell r="I2824" t="str">
            <v>Vývoz</v>
          </cell>
          <cell r="J2824">
            <v>123</v>
          </cell>
          <cell r="K2824" t="str">
            <v>Bošovice</v>
          </cell>
          <cell r="L2824">
            <v>68354</v>
          </cell>
          <cell r="M2824" t="str">
            <v>Jihomoravský kraj</v>
          </cell>
          <cell r="O2824" t="str">
            <v>vera.markova@czechsnowboarding.cz</v>
          </cell>
          <cell r="P2824">
            <v>26299</v>
          </cell>
          <cell r="Q2824">
            <v>14661555</v>
          </cell>
          <cell r="R2824" t="str">
            <v>Český snowboarding z.s.</v>
          </cell>
          <cell r="S2824" t="str">
            <v>Hlavní město Praha</v>
          </cell>
          <cell r="T2824" t="str">
            <v>SB</v>
          </cell>
        </row>
        <row r="2825">
          <cell r="D2825" t="str">
            <v>Zuzana</v>
          </cell>
          <cell r="E2825" t="str">
            <v>Marková</v>
          </cell>
          <cell r="F2825" t="str">
            <v>Žena</v>
          </cell>
          <cell r="G2825" t="str">
            <v>875709/3774</v>
          </cell>
          <cell r="H2825" t="str">
            <v>Česká republika</v>
          </cell>
          <cell r="I2825" t="str">
            <v>Krátká</v>
          </cell>
          <cell r="J2825">
            <v>445</v>
          </cell>
          <cell r="K2825" t="str">
            <v>Vrchlabí - Podhůří</v>
          </cell>
          <cell r="L2825">
            <v>54303</v>
          </cell>
          <cell r="M2825" t="str">
            <v>Královéhradecký kraj</v>
          </cell>
          <cell r="O2825" t="str">
            <v>markovaz@ceskysnowboarding.cz</v>
          </cell>
          <cell r="P2825">
            <v>31967</v>
          </cell>
          <cell r="Q2825">
            <v>10745583</v>
          </cell>
          <cell r="R2825" t="str">
            <v>Český snowboarding z.s.</v>
          </cell>
          <cell r="S2825" t="str">
            <v>Hlavní město Praha</v>
          </cell>
          <cell r="T2825" t="str">
            <v>SB</v>
          </cell>
        </row>
        <row r="2826">
          <cell r="D2826" t="str">
            <v>Vesna</v>
          </cell>
          <cell r="E2826" t="str">
            <v>Markovičová</v>
          </cell>
          <cell r="F2826" t="str">
            <v>Žena</v>
          </cell>
          <cell r="G2826" t="str">
            <v>725908/9926</v>
          </cell>
          <cell r="H2826" t="str">
            <v>Česká republika</v>
          </cell>
          <cell r="I2826" t="str">
            <v>Vašátkova</v>
          </cell>
          <cell r="J2826">
            <v>1008</v>
          </cell>
          <cell r="K2826" t="str">
            <v>Praha - Černý Most</v>
          </cell>
          <cell r="L2826">
            <v>19800</v>
          </cell>
          <cell r="M2826" t="str">
            <v>Hlavní město Praha</v>
          </cell>
          <cell r="O2826" t="str">
            <v>vesna.markovicova@ceskysnowboarding.cz</v>
          </cell>
          <cell r="P2826">
            <v>26550</v>
          </cell>
          <cell r="Q2826">
            <v>12989923</v>
          </cell>
          <cell r="R2826" t="str">
            <v>Český snowboarding z.s.</v>
          </cell>
          <cell r="S2826" t="str">
            <v>Hlavní město Praha</v>
          </cell>
          <cell r="T2826" t="str">
            <v>SB</v>
          </cell>
        </row>
        <row r="2827">
          <cell r="D2827" t="str">
            <v>David</v>
          </cell>
          <cell r="E2827" t="str">
            <v>Maršálek</v>
          </cell>
          <cell r="F2827" t="str">
            <v>Muž</v>
          </cell>
          <cell r="G2827" t="str">
            <v>060518/1225</v>
          </cell>
          <cell r="H2827" t="str">
            <v>Česká republika</v>
          </cell>
          <cell r="I2827" t="str">
            <v>Ke Karlovu</v>
          </cell>
          <cell r="J2827">
            <v>228</v>
          </cell>
          <cell r="K2827" t="str">
            <v>Ivančice - Němčice</v>
          </cell>
          <cell r="L2827">
            <v>66491</v>
          </cell>
          <cell r="M2827" t="str">
            <v>Jihomoravský kraj</v>
          </cell>
          <cell r="O2827" t="str">
            <v>pavlinamarsalkova1@seznam.cz</v>
          </cell>
          <cell r="P2827">
            <v>38855</v>
          </cell>
          <cell r="Q2827">
            <v>14650946</v>
          </cell>
          <cell r="R2827" t="str">
            <v>Český snowboarding z.s.</v>
          </cell>
          <cell r="S2827" t="str">
            <v>Hlavní město Praha</v>
          </cell>
          <cell r="T2827" t="str">
            <v>SB</v>
          </cell>
        </row>
        <row r="2828">
          <cell r="D2828" t="str">
            <v>Matěj</v>
          </cell>
          <cell r="E2828" t="str">
            <v>Maršálek</v>
          </cell>
          <cell r="F2828" t="str">
            <v>Muž</v>
          </cell>
          <cell r="G2828" t="str">
            <v>031006/4535</v>
          </cell>
          <cell r="H2828" t="str">
            <v>Česká republika</v>
          </cell>
          <cell r="I2828" t="str">
            <v>tř. Odboje</v>
          </cell>
          <cell r="J2828">
            <v>858</v>
          </cell>
          <cell r="K2828" t="str">
            <v>Otrokovice</v>
          </cell>
          <cell r="L2828">
            <v>76502</v>
          </cell>
          <cell r="M2828" t="str">
            <v>Zlínský kraj</v>
          </cell>
          <cell r="N2828" t="str">
            <v>4,20725E+11</v>
          </cell>
          <cell r="O2828" t="str">
            <v>hamar@email.cz</v>
          </cell>
          <cell r="P2828">
            <v>37900</v>
          </cell>
          <cell r="Q2828">
            <v>13559900</v>
          </cell>
          <cell r="R2828" t="str">
            <v>Czech snowboardcross team z.s.</v>
          </cell>
          <cell r="S2828" t="str">
            <v>Hlavní město Praha</v>
          </cell>
          <cell r="T2828" t="str">
            <v>SB</v>
          </cell>
        </row>
        <row r="2829">
          <cell r="D2829" t="str">
            <v>Mates</v>
          </cell>
          <cell r="E2829" t="str">
            <v>Maršálek</v>
          </cell>
          <cell r="F2829" t="str">
            <v>Muž</v>
          </cell>
          <cell r="G2829" t="str">
            <v>050520/8957</v>
          </cell>
          <cell r="H2829" t="str">
            <v>Česká republika</v>
          </cell>
          <cell r="I2829" t="str">
            <v>Dobrtice</v>
          </cell>
          <cell r="K2829" t="str">
            <v>Ostrava (Česká republika)</v>
          </cell>
          <cell r="L2829">
            <v>70030</v>
          </cell>
          <cell r="N2829" t="str">
            <v>4,2074E+11</v>
          </cell>
          <cell r="O2829" t="str">
            <v>mates.marsalek@czechsnowboarding.cz</v>
          </cell>
          <cell r="P2829">
            <v>38492</v>
          </cell>
          <cell r="Q2829">
            <v>14700658</v>
          </cell>
          <cell r="R2829" t="str">
            <v>Český snowboarding z.s.</v>
          </cell>
          <cell r="S2829" t="str">
            <v>Hlavní město Praha</v>
          </cell>
          <cell r="T2829" t="str">
            <v>SB</v>
          </cell>
        </row>
        <row r="2830">
          <cell r="D2830" t="str">
            <v>Hana</v>
          </cell>
          <cell r="E2830" t="str">
            <v>Maršálková</v>
          </cell>
          <cell r="F2830" t="str">
            <v>Žena</v>
          </cell>
          <cell r="G2830" t="str">
            <v>095824/1229</v>
          </cell>
          <cell r="H2830" t="str">
            <v>Česká republika</v>
          </cell>
          <cell r="I2830" t="str">
            <v>Ke Karlovu</v>
          </cell>
          <cell r="J2830">
            <v>228</v>
          </cell>
          <cell r="K2830" t="str">
            <v>Ivančice - Němčice</v>
          </cell>
          <cell r="L2830">
            <v>66491</v>
          </cell>
          <cell r="M2830" t="str">
            <v>Jihomoravský kraj</v>
          </cell>
          <cell r="O2830" t="str">
            <v>pavlinamarsalkova1@seznam.cz</v>
          </cell>
          <cell r="P2830">
            <v>40049</v>
          </cell>
          <cell r="Q2830">
            <v>14650845</v>
          </cell>
          <cell r="R2830" t="str">
            <v>Český snowboarding z.s.</v>
          </cell>
          <cell r="S2830" t="str">
            <v>Hlavní město Praha</v>
          </cell>
          <cell r="T2830" t="str">
            <v>SB</v>
          </cell>
        </row>
        <row r="2831">
          <cell r="D2831" t="str">
            <v>Karolína</v>
          </cell>
          <cell r="E2831" t="str">
            <v>Maršálková</v>
          </cell>
          <cell r="F2831" t="str">
            <v>Žena</v>
          </cell>
          <cell r="G2831" t="str">
            <v>086204/4205</v>
          </cell>
          <cell r="H2831" t="str">
            <v>Česká republika</v>
          </cell>
          <cell r="I2831" t="str">
            <v>Kaznějovská</v>
          </cell>
          <cell r="J2831">
            <v>1209</v>
          </cell>
          <cell r="K2831" t="str">
            <v>Plzeň - Bolevec</v>
          </cell>
          <cell r="L2831">
            <v>32300</v>
          </cell>
          <cell r="M2831" t="str">
            <v>Plzeňský kraj</v>
          </cell>
          <cell r="N2831" t="str">
            <v>4,20605E+11</v>
          </cell>
          <cell r="O2831" t="str">
            <v>Jitkamarsalkova@email.cz</v>
          </cell>
          <cell r="P2831">
            <v>39786</v>
          </cell>
          <cell r="Q2831">
            <v>13804925</v>
          </cell>
          <cell r="R2831" t="str">
            <v>Neregistrovaní</v>
          </cell>
          <cell r="S2831" t="str">
            <v>Plzeňský kraj</v>
          </cell>
          <cell r="T2831" t="str">
            <v>SB</v>
          </cell>
        </row>
        <row r="2832">
          <cell r="D2832" t="str">
            <v>Kateřina</v>
          </cell>
          <cell r="E2832" t="str">
            <v>Maršálková</v>
          </cell>
          <cell r="F2832" t="str">
            <v>Žena</v>
          </cell>
          <cell r="G2832" t="str">
            <v>065705/7445</v>
          </cell>
          <cell r="H2832" t="str">
            <v>Česká republika</v>
          </cell>
          <cell r="I2832" t="str">
            <v>tř. Odboje</v>
          </cell>
          <cell r="J2832">
            <v>858</v>
          </cell>
          <cell r="K2832" t="str">
            <v>Otrokovice</v>
          </cell>
          <cell r="L2832">
            <v>76502</v>
          </cell>
          <cell r="M2832" t="str">
            <v>Zlínský kraj</v>
          </cell>
          <cell r="N2832" t="str">
            <v>4,20725E+11</v>
          </cell>
          <cell r="O2832" t="str">
            <v>hamar@email.cz</v>
          </cell>
          <cell r="P2832">
            <v>38903</v>
          </cell>
          <cell r="Q2832">
            <v>13560102</v>
          </cell>
          <cell r="R2832" t="str">
            <v>Czech snowboardcross team z.s.</v>
          </cell>
          <cell r="S2832" t="str">
            <v>Hlavní město Praha</v>
          </cell>
          <cell r="T2832" t="str">
            <v>SB</v>
          </cell>
        </row>
        <row r="2833">
          <cell r="D2833" t="str">
            <v>Michaela</v>
          </cell>
          <cell r="E2833" t="str">
            <v>Maršálková</v>
          </cell>
          <cell r="F2833" t="str">
            <v>Žena</v>
          </cell>
          <cell r="G2833" t="str">
            <v>085811/7513</v>
          </cell>
          <cell r="H2833" t="str">
            <v>Česká republika</v>
          </cell>
          <cell r="I2833" t="str">
            <v>tř. Odboje</v>
          </cell>
          <cell r="J2833">
            <v>858</v>
          </cell>
          <cell r="K2833" t="str">
            <v>Otrokovice</v>
          </cell>
          <cell r="L2833">
            <v>76502</v>
          </cell>
          <cell r="M2833" t="str">
            <v>Zlínský kraj</v>
          </cell>
          <cell r="N2833" t="str">
            <v>4,20725E+11</v>
          </cell>
          <cell r="O2833" t="str">
            <v>hamar@email.cz</v>
          </cell>
          <cell r="P2833">
            <v>39671</v>
          </cell>
          <cell r="Q2833">
            <v>13560203</v>
          </cell>
          <cell r="R2833" t="str">
            <v>Czech snowboardcross team z.s.</v>
          </cell>
          <cell r="S2833" t="str">
            <v>Hlavní město Praha</v>
          </cell>
          <cell r="T2833" t="str">
            <v>SB</v>
          </cell>
        </row>
        <row r="2834">
          <cell r="D2834" t="str">
            <v>Filip</v>
          </cell>
          <cell r="E2834" t="str">
            <v>Maršík</v>
          </cell>
          <cell r="F2834" t="str">
            <v>Muž</v>
          </cell>
          <cell r="G2834" t="str">
            <v>940830/0462</v>
          </cell>
          <cell r="H2834" t="str">
            <v>Česká republika</v>
          </cell>
          <cell r="I2834" t="str">
            <v>Ústavní</v>
          </cell>
          <cell r="J2834">
            <v>77</v>
          </cell>
          <cell r="K2834" t="str">
            <v>Praha - Bohnice</v>
          </cell>
          <cell r="L2834">
            <v>18100</v>
          </cell>
          <cell r="M2834" t="str">
            <v>Hlavní město Praha</v>
          </cell>
          <cell r="O2834" t="str">
            <v>ktm7@seznam.cz</v>
          </cell>
          <cell r="P2834">
            <v>34576</v>
          </cell>
          <cell r="Q2834">
            <v>12933541</v>
          </cell>
          <cell r="R2834" t="str">
            <v>Český snowboarding z.s.</v>
          </cell>
          <cell r="S2834" t="str">
            <v>Hlavní město Praha</v>
          </cell>
          <cell r="T2834" t="str">
            <v>SB</v>
          </cell>
        </row>
        <row r="2835">
          <cell r="D2835" t="str">
            <v>Jan</v>
          </cell>
          <cell r="E2835" t="str">
            <v>Maršík</v>
          </cell>
          <cell r="F2835" t="str">
            <v>Muž</v>
          </cell>
          <cell r="G2835" t="str">
            <v>771206/0180</v>
          </cell>
          <cell r="H2835" t="str">
            <v>Česká republika</v>
          </cell>
          <cell r="I2835" t="str">
            <v>V olšinách</v>
          </cell>
          <cell r="J2835">
            <v>1025</v>
          </cell>
          <cell r="K2835" t="str">
            <v>Praha - Vršovice</v>
          </cell>
          <cell r="L2835">
            <v>10000</v>
          </cell>
          <cell r="M2835" t="str">
            <v>Hlavní město Praha</v>
          </cell>
          <cell r="O2835" t="str">
            <v>marsik@ceskysnowboarding.cz</v>
          </cell>
          <cell r="P2835">
            <v>28465</v>
          </cell>
          <cell r="Q2835">
            <v>10727496</v>
          </cell>
          <cell r="R2835" t="str">
            <v>Český snowboarding z.s.</v>
          </cell>
          <cell r="S2835" t="str">
            <v>Hlavní město Praha</v>
          </cell>
          <cell r="T2835" t="str">
            <v>SB</v>
          </cell>
        </row>
        <row r="2836">
          <cell r="C2836">
            <v>889359</v>
          </cell>
          <cell r="D2836" t="str">
            <v>Andrea</v>
          </cell>
          <cell r="E2836" t="str">
            <v>Martincová</v>
          </cell>
          <cell r="F2836" t="str">
            <v>Žena</v>
          </cell>
          <cell r="G2836" t="str">
            <v>955102/0490</v>
          </cell>
          <cell r="H2836" t="str">
            <v>Česká republika</v>
          </cell>
          <cell r="I2836" t="str">
            <v>Střední</v>
          </cell>
          <cell r="J2836">
            <v>56</v>
          </cell>
          <cell r="K2836" t="str">
            <v>Praha - Veleslavín</v>
          </cell>
          <cell r="L2836">
            <v>16200</v>
          </cell>
          <cell r="M2836" t="str">
            <v>Hlavní město Praha</v>
          </cell>
          <cell r="O2836" t="str">
            <v>martincova@czechsnowboarding.cz</v>
          </cell>
          <cell r="P2836">
            <v>34701</v>
          </cell>
          <cell r="Q2836">
            <v>14594261</v>
          </cell>
          <cell r="R2836" t="str">
            <v>SnowKidz z.s.</v>
          </cell>
          <cell r="S2836" t="str">
            <v>Hlavní město Praha</v>
          </cell>
          <cell r="T2836" t="str">
            <v>SB</v>
          </cell>
        </row>
        <row r="2837">
          <cell r="D2837" t="str">
            <v>Ema</v>
          </cell>
          <cell r="E2837" t="str">
            <v>Martincová</v>
          </cell>
          <cell r="F2837" t="str">
            <v>Žena</v>
          </cell>
          <cell r="G2837" t="str">
            <v>085909/0309</v>
          </cell>
          <cell r="H2837" t="str">
            <v>Česká republika</v>
          </cell>
          <cell r="I2837" t="str">
            <v>Lensedly</v>
          </cell>
          <cell r="K2837" t="str">
            <v>Ondřejov (Česká republika)</v>
          </cell>
          <cell r="L2837">
            <v>25165</v>
          </cell>
          <cell r="O2837" t="str">
            <v>jidloprodeti@seznam.cz</v>
          </cell>
          <cell r="P2837">
            <v>39700</v>
          </cell>
          <cell r="Q2837">
            <v>14603658</v>
          </cell>
          <cell r="R2837" t="str">
            <v>Klub Krušných hor, z.s.</v>
          </cell>
          <cell r="S2837" t="str">
            <v>Karlovarský kraj</v>
          </cell>
          <cell r="T2837" t="str">
            <v>SB</v>
          </cell>
        </row>
        <row r="2838">
          <cell r="D2838" t="str">
            <v>Matěj</v>
          </cell>
          <cell r="E2838" t="str">
            <v>Martinec</v>
          </cell>
          <cell r="F2838" t="str">
            <v>Muž</v>
          </cell>
          <cell r="G2838" t="str">
            <v>040411/1004</v>
          </cell>
          <cell r="H2838" t="str">
            <v>Česká republika</v>
          </cell>
          <cell r="I2838" t="str">
            <v>Sportovní</v>
          </cell>
          <cell r="J2838">
            <v>360</v>
          </cell>
          <cell r="K2838" t="str">
            <v>Skalná</v>
          </cell>
          <cell r="L2838">
            <v>35134</v>
          </cell>
          <cell r="M2838" t="str">
            <v>Karlovarský kraj</v>
          </cell>
          <cell r="O2838" t="str">
            <v>mailto:matej.martinec@email.cz</v>
          </cell>
          <cell r="P2838">
            <v>38088</v>
          </cell>
          <cell r="Q2838">
            <v>15489590</v>
          </cell>
          <cell r="R2838" t="str">
            <v>Local Parks z.s.</v>
          </cell>
          <cell r="S2838" t="str">
            <v>Karlovarský kraj</v>
          </cell>
          <cell r="T2838" t="str">
            <v>SB</v>
          </cell>
        </row>
        <row r="2839">
          <cell r="D2839" t="str">
            <v>Ondřej</v>
          </cell>
          <cell r="E2839" t="str">
            <v>Martinec</v>
          </cell>
          <cell r="F2839" t="str">
            <v>Muž</v>
          </cell>
          <cell r="G2839" t="str">
            <v>910227/3873</v>
          </cell>
          <cell r="H2839" t="str">
            <v>Česká republika</v>
          </cell>
          <cell r="I2839" t="str">
            <v>Horská</v>
          </cell>
          <cell r="K2839" t="str">
            <v>Trutnov (Česká republika)</v>
          </cell>
          <cell r="L2839">
            <v>54101</v>
          </cell>
          <cell r="O2839" t="str">
            <v>ondra@sportclubfun.com</v>
          </cell>
          <cell r="P2839">
            <v>33296</v>
          </cell>
          <cell r="Q2839">
            <v>11431859</v>
          </cell>
          <cell r="R2839" t="str">
            <v>Sport Club Fun, z.s.</v>
          </cell>
          <cell r="S2839" t="str">
            <v>Hlavní město Praha</v>
          </cell>
          <cell r="T2839" t="str">
            <v>SB</v>
          </cell>
        </row>
        <row r="2840">
          <cell r="D2840" t="str">
            <v>Radek</v>
          </cell>
          <cell r="E2840" t="str">
            <v>Martinec</v>
          </cell>
          <cell r="F2840" t="str">
            <v>Muž</v>
          </cell>
          <cell r="G2840" t="str">
            <v>750805/3388</v>
          </cell>
          <cell r="H2840" t="str">
            <v>Česká republika</v>
          </cell>
          <cell r="I2840" t="str">
            <v>Ke Stadionu</v>
          </cell>
          <cell r="J2840">
            <v>234</v>
          </cell>
          <cell r="K2840" t="str">
            <v>Kostelec nad Orlicí</v>
          </cell>
          <cell r="L2840">
            <v>51741</v>
          </cell>
          <cell r="M2840" t="str">
            <v>Královéhradecký kraj</v>
          </cell>
          <cell r="O2840" t="str">
            <v>Martinec@ceskysnowboarding.cz</v>
          </cell>
          <cell r="P2840">
            <v>27611</v>
          </cell>
          <cell r="Q2840">
            <v>10415985</v>
          </cell>
          <cell r="R2840" t="str">
            <v>Český snowboarding z.s.</v>
          </cell>
          <cell r="S2840" t="str">
            <v>Hlavní město Praha</v>
          </cell>
          <cell r="T2840" t="str">
            <v>SB</v>
          </cell>
        </row>
        <row r="2841">
          <cell r="D2841" t="str">
            <v>Daniel</v>
          </cell>
          <cell r="E2841" t="str">
            <v>Martinek</v>
          </cell>
          <cell r="F2841" t="str">
            <v>Muž</v>
          </cell>
          <cell r="G2841" t="str">
            <v>920918/0079</v>
          </cell>
          <cell r="H2841" t="str">
            <v>Česká republika</v>
          </cell>
          <cell r="I2841" t="str">
            <v>Pod Slovany</v>
          </cell>
          <cell r="J2841">
            <v>1913</v>
          </cell>
          <cell r="K2841" t="str">
            <v>Praha - Nové Město</v>
          </cell>
          <cell r="L2841">
            <v>12800</v>
          </cell>
          <cell r="M2841" t="str">
            <v>Hlavní město Praha</v>
          </cell>
          <cell r="O2841" t="str">
            <v>martinek@snowrockets.cz</v>
          </cell>
          <cell r="P2841">
            <v>33865</v>
          </cell>
          <cell r="Q2841">
            <v>11179760</v>
          </cell>
          <cell r="R2841" t="str">
            <v>Snow Rockets, z.s.</v>
          </cell>
          <cell r="S2841" t="str">
            <v>Plzeňský kraj</v>
          </cell>
          <cell r="T2841" t="str">
            <v>SB</v>
          </cell>
        </row>
        <row r="2842">
          <cell r="D2842" t="str">
            <v>Filip</v>
          </cell>
          <cell r="E2842" t="str">
            <v>Martinek</v>
          </cell>
          <cell r="F2842" t="str">
            <v>Muž</v>
          </cell>
          <cell r="G2842" t="str">
            <v>070501/4706</v>
          </cell>
          <cell r="H2842" t="str">
            <v>Česká republika</v>
          </cell>
          <cell r="I2842" t="str">
            <v>Hořínecká</v>
          </cell>
          <cell r="J2842">
            <v>953</v>
          </cell>
          <cell r="K2842" t="str">
            <v>Praha - Ďáblice</v>
          </cell>
          <cell r="L2842">
            <v>18200</v>
          </cell>
          <cell r="M2842" t="str">
            <v>Hlavní město Praha</v>
          </cell>
          <cell r="N2842" t="str">
            <v>4,20774E+11</v>
          </cell>
          <cell r="O2842" t="str">
            <v>martinekpat@yahoo.com</v>
          </cell>
          <cell r="P2842">
            <v>39203</v>
          </cell>
          <cell r="Q2842">
            <v>16212848</v>
          </cell>
          <cell r="R2842" t="str">
            <v>board masteRS team z.s.</v>
          </cell>
          <cell r="S2842" t="str">
            <v>Hlavní město Praha</v>
          </cell>
          <cell r="T2842" t="str">
            <v>SB</v>
          </cell>
        </row>
        <row r="2843">
          <cell r="D2843" t="str">
            <v>Václav</v>
          </cell>
          <cell r="E2843" t="str">
            <v>Martinek</v>
          </cell>
          <cell r="F2843" t="str">
            <v>Muž</v>
          </cell>
          <cell r="G2843" t="str">
            <v>920424/5083</v>
          </cell>
          <cell r="H2843" t="str">
            <v>Česká republika</v>
          </cell>
          <cell r="I2843" t="str">
            <v>Topolová</v>
          </cell>
          <cell r="K2843" t="str">
            <v>Slavkov u Brna (Česká republika)</v>
          </cell>
          <cell r="L2843">
            <v>68401</v>
          </cell>
          <cell r="O2843" t="str">
            <v>wasa@centrum.cz</v>
          </cell>
          <cell r="P2843">
            <v>33718</v>
          </cell>
          <cell r="Q2843">
            <v>13419349</v>
          </cell>
          <cell r="R2843" t="str">
            <v>Český snowboarding z.s.</v>
          </cell>
          <cell r="S2843" t="str">
            <v>Hlavní město Praha</v>
          </cell>
          <cell r="T2843" t="str">
            <v>SB</v>
          </cell>
        </row>
        <row r="2844">
          <cell r="D2844" t="str">
            <v>Jan</v>
          </cell>
          <cell r="E2844" t="str">
            <v>Martínek</v>
          </cell>
          <cell r="F2844" t="str">
            <v>Muž</v>
          </cell>
          <cell r="G2844" t="str">
            <v>020404/0001</v>
          </cell>
          <cell r="H2844" t="str">
            <v>Česká republika</v>
          </cell>
          <cell r="I2844" t="str">
            <v>K Vodárně</v>
          </cell>
          <cell r="J2844">
            <v>333</v>
          </cell>
          <cell r="K2844" t="str">
            <v>Říčany - Radošovice</v>
          </cell>
          <cell r="L2844">
            <v>25101</v>
          </cell>
          <cell r="M2844" t="str">
            <v>Středočeský kraj</v>
          </cell>
          <cell r="N2844" t="str">
            <v>4,20777E+11</v>
          </cell>
          <cell r="O2844" t="str">
            <v>2002martinek@seznam.cz</v>
          </cell>
          <cell r="P2844">
            <v>37350</v>
          </cell>
          <cell r="Q2844">
            <v>14399756</v>
          </cell>
          <cell r="R2844" t="str">
            <v>Sportovní akademie Špindlerův Mlýn, z.ú.</v>
          </cell>
          <cell r="S2844" t="str">
            <v>Královéhradecký kraj</v>
          </cell>
          <cell r="T2844" t="str">
            <v>SB</v>
          </cell>
        </row>
        <row r="2845">
          <cell r="D2845" t="str">
            <v>Jaroslav</v>
          </cell>
          <cell r="E2845" t="str">
            <v>Martínek</v>
          </cell>
          <cell r="F2845" t="str">
            <v>Muž</v>
          </cell>
          <cell r="G2845" t="str">
            <v>960730/1011</v>
          </cell>
          <cell r="H2845" t="str">
            <v>Česká republika</v>
          </cell>
          <cell r="I2845" t="str">
            <v>Mjr. Frymla</v>
          </cell>
          <cell r="K2845" t="str">
            <v>Mladá Boleslav (Česká republika)</v>
          </cell>
          <cell r="L2845">
            <v>68914</v>
          </cell>
          <cell r="O2845" t="str">
            <v>martinek@czechsnowboarding.cz</v>
          </cell>
          <cell r="P2845">
            <v>35276</v>
          </cell>
          <cell r="Q2845">
            <v>14597089</v>
          </cell>
          <cell r="R2845" t="str">
            <v>Sport Club 2000, z.s.</v>
          </cell>
          <cell r="S2845" t="str">
            <v>Ústecký kraj</v>
          </cell>
          <cell r="T2845" t="str">
            <v>SB</v>
          </cell>
        </row>
        <row r="2846">
          <cell r="C2846">
            <v>772411</v>
          </cell>
          <cell r="D2846" t="str">
            <v>Matěj</v>
          </cell>
          <cell r="E2846" t="str">
            <v>Martínek</v>
          </cell>
          <cell r="F2846" t="str">
            <v>Muž</v>
          </cell>
          <cell r="G2846" t="str">
            <v>090504/4349</v>
          </cell>
          <cell r="H2846" t="str">
            <v>Česká republika</v>
          </cell>
          <cell r="I2846" t="str">
            <v>K Vodárně</v>
          </cell>
          <cell r="J2846">
            <v>333</v>
          </cell>
          <cell r="K2846" t="str">
            <v>Říčany - Radošovice</v>
          </cell>
          <cell r="L2846">
            <v>25101</v>
          </cell>
          <cell r="M2846" t="str">
            <v>Středočeský kraj</v>
          </cell>
          <cell r="N2846" t="str">
            <v>4,20777E+11</v>
          </cell>
          <cell r="O2846" t="str">
            <v>77ala@seznam.cz</v>
          </cell>
          <cell r="P2846">
            <v>39937</v>
          </cell>
          <cell r="Q2846">
            <v>13648513</v>
          </cell>
          <cell r="R2846" t="str">
            <v>MOTION TEAM, z.s.</v>
          </cell>
          <cell r="S2846" t="str">
            <v>Královéhradecký kraj</v>
          </cell>
          <cell r="T2846" t="str">
            <v>SB</v>
          </cell>
        </row>
        <row r="2847">
          <cell r="C2847">
            <v>776141</v>
          </cell>
          <cell r="D2847" t="str">
            <v>Matyáš</v>
          </cell>
          <cell r="E2847" t="str">
            <v>Martinez - Horský</v>
          </cell>
          <cell r="F2847" t="str">
            <v>Muž</v>
          </cell>
          <cell r="G2847" t="str">
            <v>071222/4469</v>
          </cell>
          <cell r="H2847" t="str">
            <v>Česká republika</v>
          </cell>
          <cell r="I2847" t="str">
            <v>Masarykova</v>
          </cell>
          <cell r="J2847">
            <v>498</v>
          </cell>
          <cell r="K2847" t="str">
            <v>Zeleneč</v>
          </cell>
          <cell r="L2847">
            <v>25091</v>
          </cell>
          <cell r="M2847" t="str">
            <v>Středočeský kraj</v>
          </cell>
          <cell r="O2847" t="str">
            <v>monka@email.cz</v>
          </cell>
          <cell r="P2847">
            <v>39438</v>
          </cell>
          <cell r="Q2847">
            <v>14050455</v>
          </cell>
          <cell r="R2847" t="str">
            <v>Snow Rockets, z.s.</v>
          </cell>
          <cell r="S2847" t="str">
            <v>Plzeňský kraj</v>
          </cell>
          <cell r="T2847" t="str">
            <v>SB</v>
          </cell>
        </row>
        <row r="2848">
          <cell r="D2848" t="str">
            <v>Christian</v>
          </cell>
          <cell r="E2848" t="str">
            <v>Marucci</v>
          </cell>
          <cell r="F2848" t="str">
            <v>Muž</v>
          </cell>
          <cell r="G2848" t="str">
            <v>960625/0005</v>
          </cell>
          <cell r="H2848" t="str">
            <v>Česká republika</v>
          </cell>
          <cell r="I2848" t="str">
            <v>Hudečkova</v>
          </cell>
          <cell r="K2848" t="str">
            <v>Praha (Česká republika)</v>
          </cell>
          <cell r="L2848">
            <v>14000</v>
          </cell>
          <cell r="O2848" t="str">
            <v>mgdistribuzion@volny.cz</v>
          </cell>
          <cell r="P2848">
            <v>35241</v>
          </cell>
          <cell r="Q2848">
            <v>14122395</v>
          </cell>
          <cell r="R2848" t="str">
            <v>Snow Rockets, z.s.</v>
          </cell>
          <cell r="S2848" t="str">
            <v>Plzeňský kraj</v>
          </cell>
          <cell r="T2848" t="str">
            <v>SB</v>
          </cell>
        </row>
        <row r="2849">
          <cell r="D2849" t="str">
            <v>Pavel</v>
          </cell>
          <cell r="E2849" t="str">
            <v>Marvan</v>
          </cell>
          <cell r="F2849" t="str">
            <v>Muž</v>
          </cell>
          <cell r="G2849" t="str">
            <v>880417/4511</v>
          </cell>
          <cell r="H2849" t="str">
            <v>Česká republika</v>
          </cell>
          <cell r="I2849" t="str">
            <v>Kollárova</v>
          </cell>
          <cell r="J2849">
            <v>303</v>
          </cell>
          <cell r="K2849" t="str">
            <v>Karlovy Vary - Drahovice</v>
          </cell>
          <cell r="L2849">
            <v>36001</v>
          </cell>
          <cell r="M2849" t="str">
            <v>Karlovarský kraj</v>
          </cell>
          <cell r="N2849" t="str">
            <v>4,20353E+11</v>
          </cell>
          <cell r="O2849" t="str">
            <v>marvan@ceskysnowboarding.cz</v>
          </cell>
          <cell r="P2849">
            <v>32250</v>
          </cell>
          <cell r="Q2849">
            <v>10596245</v>
          </cell>
          <cell r="R2849" t="str">
            <v>Český snowboarding z.s.</v>
          </cell>
          <cell r="S2849" t="str">
            <v>Hlavní město Praha</v>
          </cell>
          <cell r="T2849" t="str">
            <v>SB</v>
          </cell>
        </row>
        <row r="2850">
          <cell r="D2850" t="str">
            <v>Petra</v>
          </cell>
          <cell r="E2850" t="str">
            <v>Maryšková</v>
          </cell>
          <cell r="F2850" t="str">
            <v>Žena</v>
          </cell>
          <cell r="G2850" t="str">
            <v>915215/4220</v>
          </cell>
          <cell r="H2850" t="str">
            <v>Česká republika</v>
          </cell>
          <cell r="I2850" t="str">
            <v>Brno</v>
          </cell>
          <cell r="K2850" t="str">
            <v>Brno (Česká republika)</v>
          </cell>
          <cell r="L2850">
            <v>60200</v>
          </cell>
          <cell r="O2850" t="str">
            <v>petullka.4ever@centrum.cz</v>
          </cell>
          <cell r="P2850">
            <v>33284</v>
          </cell>
          <cell r="Q2850">
            <v>13388027</v>
          </cell>
          <cell r="R2850" t="str">
            <v>Český snowboarding z.s.</v>
          </cell>
          <cell r="S2850" t="str">
            <v>Hlavní město Praha</v>
          </cell>
          <cell r="T2850" t="str">
            <v>SB</v>
          </cell>
        </row>
        <row r="2851">
          <cell r="C2851">
            <v>889186</v>
          </cell>
          <cell r="D2851" t="str">
            <v>Erika</v>
          </cell>
          <cell r="E2851" t="str">
            <v>Marzalová</v>
          </cell>
          <cell r="F2851" t="str">
            <v>Žena</v>
          </cell>
          <cell r="G2851" t="str">
            <v>075103/3679</v>
          </cell>
          <cell r="H2851" t="str">
            <v>Česká republika</v>
          </cell>
          <cell r="I2851" t="str">
            <v>Porubská</v>
          </cell>
          <cell r="J2851">
            <v>332</v>
          </cell>
          <cell r="K2851" t="str">
            <v>Ostrava - Poruba</v>
          </cell>
          <cell r="L2851">
            <v>70800</v>
          </cell>
          <cell r="M2851" t="str">
            <v>Moravskoslezský kraj</v>
          </cell>
          <cell r="N2851" t="str">
            <v>4,20603E+11</v>
          </cell>
          <cell r="O2851" t="str">
            <v>erika.marzalova@czechsnowboarding.cz</v>
          </cell>
          <cell r="P2851">
            <v>39085</v>
          </cell>
          <cell r="Q2851">
            <v>14722280</v>
          </cell>
          <cell r="R2851" t="str">
            <v>Český snowboarding z.s.</v>
          </cell>
          <cell r="S2851" t="str">
            <v>Hlavní město Praha</v>
          </cell>
          <cell r="T2851" t="str">
            <v>SB</v>
          </cell>
        </row>
        <row r="2852">
          <cell r="D2852" t="str">
            <v>Jana</v>
          </cell>
          <cell r="E2852" t="str">
            <v>Masáková</v>
          </cell>
          <cell r="F2852" t="str">
            <v>Žena</v>
          </cell>
          <cell r="G2852" t="str">
            <v>805514/0148</v>
          </cell>
          <cell r="H2852" t="str">
            <v>Česká republika</v>
          </cell>
          <cell r="I2852" t="str">
            <v>Bravnerova</v>
          </cell>
          <cell r="K2852" t="str">
            <v>Praha 8 (Česká republika)</v>
          </cell>
          <cell r="L2852">
            <v>18000</v>
          </cell>
          <cell r="O2852" t="str">
            <v>masakova@ceskysnowboarding.cz</v>
          </cell>
          <cell r="P2852">
            <v>29355</v>
          </cell>
          <cell r="Q2852">
            <v>13059843</v>
          </cell>
          <cell r="R2852" t="str">
            <v>Český snowboarding z.s.</v>
          </cell>
          <cell r="S2852" t="str">
            <v>Hlavní město Praha</v>
          </cell>
          <cell r="T2852" t="str">
            <v>SB</v>
          </cell>
        </row>
        <row r="2853">
          <cell r="D2853" t="str">
            <v>Michaela</v>
          </cell>
          <cell r="E2853" t="str">
            <v>Masáková</v>
          </cell>
          <cell r="F2853" t="str">
            <v>Žena</v>
          </cell>
          <cell r="G2853" t="str">
            <v>726123/0174</v>
          </cell>
          <cell r="H2853" t="str">
            <v>Česká republika</v>
          </cell>
          <cell r="I2853" t="str">
            <v>Rooseveltova</v>
          </cell>
          <cell r="K2853" t="str">
            <v>Praha - Bubeneč (Česká republika)</v>
          </cell>
          <cell r="L2853">
            <v>16015</v>
          </cell>
          <cell r="O2853" t="str">
            <v>masakovam@ceskysnowboarding.cz</v>
          </cell>
          <cell r="P2853">
            <v>26626</v>
          </cell>
          <cell r="Q2853">
            <v>13059944</v>
          </cell>
          <cell r="R2853" t="str">
            <v>Český snowboarding z.s.</v>
          </cell>
          <cell r="S2853" t="str">
            <v>Hlavní město Praha</v>
          </cell>
          <cell r="T2853" t="str">
            <v>SB</v>
          </cell>
        </row>
        <row r="2854">
          <cell r="D2854" t="str">
            <v>Václav</v>
          </cell>
          <cell r="E2854" t="str">
            <v>Masojídek</v>
          </cell>
          <cell r="F2854" t="str">
            <v>Muž</v>
          </cell>
          <cell r="G2854" t="str">
            <v>590427/1593</v>
          </cell>
          <cell r="H2854" t="str">
            <v>Česká republika</v>
          </cell>
          <cell r="I2854" t="str">
            <v>Holešická</v>
          </cell>
          <cell r="J2854">
            <v>4747</v>
          </cell>
          <cell r="K2854" t="str">
            <v>Chomutov</v>
          </cell>
          <cell r="L2854">
            <v>43004</v>
          </cell>
          <cell r="M2854" t="str">
            <v>Ústecký kraj</v>
          </cell>
          <cell r="O2854" t="str">
            <v>masojidek@sportclub2000.eu</v>
          </cell>
          <cell r="P2854">
            <v>21667</v>
          </cell>
          <cell r="Q2854">
            <v>10476310</v>
          </cell>
          <cell r="R2854" t="str">
            <v>Sport Club 2000, z.s.</v>
          </cell>
          <cell r="S2854" t="str">
            <v>Ústecký kraj</v>
          </cell>
          <cell r="T2854" t="str">
            <v>SB</v>
          </cell>
        </row>
        <row r="2855">
          <cell r="D2855" t="str">
            <v>Michal</v>
          </cell>
          <cell r="E2855" t="str">
            <v>Maša</v>
          </cell>
          <cell r="F2855" t="str">
            <v>Muž</v>
          </cell>
          <cell r="G2855" t="str">
            <v>960203/4189</v>
          </cell>
          <cell r="H2855" t="str">
            <v>Česká republika</v>
          </cell>
          <cell r="I2855" t="str">
            <v>Měnín</v>
          </cell>
          <cell r="J2855">
            <v>413</v>
          </cell>
          <cell r="K2855" t="str">
            <v>Měnín</v>
          </cell>
          <cell r="L2855">
            <v>66457</v>
          </cell>
          <cell r="M2855" t="str">
            <v>Jihomoravský kraj</v>
          </cell>
          <cell r="O2855" t="str">
            <v>michal.masa@email.cz</v>
          </cell>
          <cell r="P2855">
            <v>35098</v>
          </cell>
          <cell r="Q2855">
            <v>14601436</v>
          </cell>
          <cell r="R2855" t="str">
            <v>Klub Krušných hor, z.s.</v>
          </cell>
          <cell r="S2855" t="str">
            <v>Karlovarský kraj</v>
          </cell>
          <cell r="T2855" t="str">
            <v>SB</v>
          </cell>
        </row>
        <row r="2856">
          <cell r="C2856">
            <v>775736</v>
          </cell>
          <cell r="D2856" t="str">
            <v>David</v>
          </cell>
          <cell r="E2856" t="str">
            <v>Mašát</v>
          </cell>
          <cell r="F2856" t="str">
            <v>Muž</v>
          </cell>
          <cell r="G2856" t="str">
            <v>020827/4319</v>
          </cell>
          <cell r="H2856" t="str">
            <v>Česká republika</v>
          </cell>
          <cell r="I2856" t="str">
            <v>náměstí 14. října</v>
          </cell>
          <cell r="J2856">
            <v>1278</v>
          </cell>
          <cell r="K2856" t="str">
            <v>Praha - Smíchov</v>
          </cell>
          <cell r="L2856">
            <v>15000</v>
          </cell>
          <cell r="M2856" t="str">
            <v>Hlavní město Praha</v>
          </cell>
          <cell r="O2856" t="str">
            <v>Masat.david@gmail.com</v>
          </cell>
          <cell r="P2856">
            <v>37495</v>
          </cell>
          <cell r="Q2856">
            <v>11731549</v>
          </cell>
          <cell r="R2856" t="str">
            <v>Sport Club Fun, z.s.</v>
          </cell>
          <cell r="S2856" t="str">
            <v>Hlavní město Praha</v>
          </cell>
          <cell r="T2856" t="str">
            <v>SB</v>
          </cell>
        </row>
        <row r="2857">
          <cell r="C2857">
            <v>888892</v>
          </cell>
          <cell r="D2857" t="str">
            <v>Anna</v>
          </cell>
          <cell r="E2857" t="str">
            <v>Mašátová</v>
          </cell>
          <cell r="F2857" t="str">
            <v>Žena</v>
          </cell>
          <cell r="G2857" t="str">
            <v>045202/9094</v>
          </cell>
          <cell r="H2857" t="str">
            <v>Česká republika</v>
          </cell>
          <cell r="I2857" t="str">
            <v>náměstí 14. října</v>
          </cell>
          <cell r="J2857">
            <v>1278</v>
          </cell>
          <cell r="K2857" t="str">
            <v>Praha - Smíchov</v>
          </cell>
          <cell r="L2857">
            <v>15000</v>
          </cell>
          <cell r="M2857" t="str">
            <v>Hlavní město Praha</v>
          </cell>
          <cell r="O2857" t="str">
            <v>anicka@sportclubfun.com</v>
          </cell>
          <cell r="P2857">
            <v>38019</v>
          </cell>
          <cell r="Q2857">
            <v>11731448</v>
          </cell>
          <cell r="R2857" t="str">
            <v>Sport Club Fun, z.s.</v>
          </cell>
          <cell r="S2857" t="str">
            <v>Hlavní město Praha</v>
          </cell>
          <cell r="T2857" t="str">
            <v>SB</v>
          </cell>
        </row>
        <row r="2858">
          <cell r="C2858">
            <v>774770</v>
          </cell>
          <cell r="D2858" t="str">
            <v>Kristián</v>
          </cell>
          <cell r="E2858" t="str">
            <v>Mašek</v>
          </cell>
          <cell r="F2858" t="str">
            <v>Muž</v>
          </cell>
          <cell r="G2858" t="str">
            <v>030516/0306</v>
          </cell>
          <cell r="H2858" t="str">
            <v>Česká republika</v>
          </cell>
          <cell r="I2858" t="str">
            <v>Jáchymovská</v>
          </cell>
          <cell r="K2858" t="str">
            <v>Ostrov (Česká republika)</v>
          </cell>
          <cell r="L2858" t="str">
            <v>363 01</v>
          </cell>
          <cell r="O2858" t="str">
            <v>masek@klubkrusnychhor.cz</v>
          </cell>
          <cell r="P2858">
            <v>37757</v>
          </cell>
          <cell r="Q2858">
            <v>13663667</v>
          </cell>
          <cell r="R2858" t="str">
            <v>Klub Krušných hor, z.s.</v>
          </cell>
          <cell r="S2858" t="str">
            <v>Karlovarský kraj</v>
          </cell>
          <cell r="T2858" t="str">
            <v>SB</v>
          </cell>
        </row>
        <row r="2859">
          <cell r="D2859" t="str">
            <v>Hana</v>
          </cell>
          <cell r="E2859" t="str">
            <v>Mašková</v>
          </cell>
          <cell r="F2859" t="str">
            <v>Žena</v>
          </cell>
          <cell r="G2859" t="str">
            <v>885803/1941</v>
          </cell>
          <cell r="H2859" t="str">
            <v>Česká republika</v>
          </cell>
          <cell r="I2859" t="str">
            <v>Sadov</v>
          </cell>
          <cell r="K2859" t="str">
            <v>Karlovy Vary (Česká republika)</v>
          </cell>
          <cell r="L2859" t="str">
            <v>360 01</v>
          </cell>
          <cell r="O2859" t="str">
            <v>maskova@ceskysnowboarding.cz</v>
          </cell>
          <cell r="P2859">
            <v>32358</v>
          </cell>
          <cell r="Q2859">
            <v>11490463</v>
          </cell>
          <cell r="R2859" t="str">
            <v>Český snowboarding z.s.</v>
          </cell>
          <cell r="S2859" t="str">
            <v>Hlavní město Praha</v>
          </cell>
          <cell r="T2859" t="str">
            <v>SB</v>
          </cell>
        </row>
        <row r="2860">
          <cell r="D2860" t="str">
            <v>Martina</v>
          </cell>
          <cell r="E2860" t="str">
            <v>Mašková</v>
          </cell>
          <cell r="F2860" t="str">
            <v>Žena</v>
          </cell>
          <cell r="G2860" t="str">
            <v>886105/1738</v>
          </cell>
          <cell r="H2860" t="str">
            <v>Česká republika</v>
          </cell>
          <cell r="I2860" t="str">
            <v>Zálezly</v>
          </cell>
          <cell r="J2860">
            <v>82</v>
          </cell>
          <cell r="K2860" t="str">
            <v>Zálezly</v>
          </cell>
          <cell r="L2860">
            <v>38481</v>
          </cell>
          <cell r="M2860" t="str">
            <v>Jihočeský kraj</v>
          </cell>
          <cell r="N2860" t="str">
            <v>4,20729E+11</v>
          </cell>
          <cell r="O2860" t="str">
            <v>koubova.martina@seznam.cz</v>
          </cell>
          <cell r="P2860">
            <v>32452</v>
          </cell>
          <cell r="Q2860">
            <v>11750141</v>
          </cell>
          <cell r="R2860" t="str">
            <v>SK SNOWRIDERS VIMPERK  z.s.</v>
          </cell>
          <cell r="S2860" t="str">
            <v>Jihočeský kraj</v>
          </cell>
          <cell r="T2860" t="str">
            <v>SB</v>
          </cell>
        </row>
        <row r="2861">
          <cell r="D2861" t="str">
            <v>Jakub</v>
          </cell>
          <cell r="E2861" t="str">
            <v>Mašlán</v>
          </cell>
          <cell r="F2861" t="str">
            <v>Muž</v>
          </cell>
          <cell r="G2861" t="str">
            <v>860616/4281</v>
          </cell>
          <cell r="H2861" t="str">
            <v>Česká republika</v>
          </cell>
          <cell r="I2861" t="str">
            <v>Havlenova</v>
          </cell>
          <cell r="J2861">
            <v>77</v>
          </cell>
          <cell r="K2861" t="str">
            <v>Brno - Štýřice</v>
          </cell>
          <cell r="L2861">
            <v>63900</v>
          </cell>
          <cell r="M2861" t="str">
            <v>Jihomoravský kraj</v>
          </cell>
          <cell r="O2861" t="str">
            <v>maslan.jakub@czechsnowboarding.cz</v>
          </cell>
          <cell r="P2861">
            <v>31579</v>
          </cell>
          <cell r="Q2861">
            <v>14727233</v>
          </cell>
          <cell r="R2861" t="str">
            <v>Český snowboarding z.s.</v>
          </cell>
          <cell r="S2861" t="str">
            <v>Hlavní město Praha</v>
          </cell>
          <cell r="T2861" t="str">
            <v>SB</v>
          </cell>
        </row>
        <row r="2862">
          <cell r="D2862" t="str">
            <v>Jůlie</v>
          </cell>
          <cell r="E2862" t="str">
            <v>Mašláňová</v>
          </cell>
          <cell r="F2862" t="str">
            <v>Žena</v>
          </cell>
          <cell r="G2862" t="str">
            <v>125524/1163</v>
          </cell>
          <cell r="H2862" t="str">
            <v>Česká republika</v>
          </cell>
          <cell r="I2862" t="str">
            <v>Osvobození</v>
          </cell>
          <cell r="K2862" t="str">
            <v>Frišták (Česká republika)</v>
          </cell>
          <cell r="L2862">
            <v>76316</v>
          </cell>
          <cell r="O2862" t="str">
            <v>barbora.maslanova@seznam.cz</v>
          </cell>
          <cell r="P2862">
            <v>41053</v>
          </cell>
          <cell r="Q2862">
            <v>14601638</v>
          </cell>
          <cell r="R2862" t="str">
            <v>Klub Krušných hor, z.s.</v>
          </cell>
          <cell r="S2862" t="str">
            <v>Karlovarský kraj</v>
          </cell>
          <cell r="T2862" t="str">
            <v>SB</v>
          </cell>
        </row>
        <row r="2863">
          <cell r="D2863" t="str">
            <v>Vlaďka</v>
          </cell>
          <cell r="E2863" t="str">
            <v>Mataová</v>
          </cell>
          <cell r="F2863" t="str">
            <v>Žena</v>
          </cell>
          <cell r="G2863" t="str">
            <v>755725/3803</v>
          </cell>
          <cell r="H2863" t="str">
            <v>Česká republika</v>
          </cell>
          <cell r="I2863" t="str">
            <v>Tábor</v>
          </cell>
          <cell r="J2863">
            <v>890</v>
          </cell>
          <cell r="K2863" t="str">
            <v>Brno - Žabovřesky</v>
          </cell>
          <cell r="L2863">
            <v>61600</v>
          </cell>
          <cell r="M2863" t="str">
            <v>Jihomoravský kraj</v>
          </cell>
          <cell r="O2863" t="str">
            <v>mataova.vladka@czechsnowboarding.cz</v>
          </cell>
          <cell r="P2863">
            <v>27600</v>
          </cell>
          <cell r="Q2863">
            <v>14753707</v>
          </cell>
          <cell r="R2863" t="str">
            <v>Český snowboarding z.s.</v>
          </cell>
          <cell r="S2863" t="str">
            <v>Hlavní město Praha</v>
          </cell>
          <cell r="T2863" t="str">
            <v>SB</v>
          </cell>
        </row>
        <row r="2864">
          <cell r="D2864" t="str">
            <v>Aleš</v>
          </cell>
          <cell r="E2864" t="str">
            <v>Maťátko</v>
          </cell>
          <cell r="F2864" t="str">
            <v>Muž</v>
          </cell>
          <cell r="G2864" t="str">
            <v>781107/0685</v>
          </cell>
          <cell r="H2864" t="str">
            <v>Česká republika</v>
          </cell>
          <cell r="I2864" t="str">
            <v>Jičínská</v>
          </cell>
          <cell r="J2864">
            <v>1747</v>
          </cell>
          <cell r="K2864" t="str">
            <v>Praha - Vinohrady</v>
          </cell>
          <cell r="L2864">
            <v>13000</v>
          </cell>
          <cell r="M2864" t="str">
            <v>Hlavní město Praha</v>
          </cell>
          <cell r="O2864" t="str">
            <v>matatko@ceskysnowboarding.cz</v>
          </cell>
          <cell r="P2864">
            <v>28801</v>
          </cell>
          <cell r="Q2864">
            <v>13059742</v>
          </cell>
          <cell r="R2864" t="str">
            <v>Český snowboarding z.s.</v>
          </cell>
          <cell r="S2864" t="str">
            <v>Hlavní město Praha</v>
          </cell>
          <cell r="T2864" t="str">
            <v>SB</v>
          </cell>
        </row>
        <row r="2865">
          <cell r="D2865" t="str">
            <v>Radek</v>
          </cell>
          <cell r="E2865" t="str">
            <v>Matějka</v>
          </cell>
          <cell r="F2865" t="str">
            <v>Muž</v>
          </cell>
          <cell r="G2865" t="str">
            <v>670308/1187</v>
          </cell>
          <cell r="H2865" t="str">
            <v>Česká republika</v>
          </cell>
          <cell r="I2865" t="str">
            <v>K Rybníčku</v>
          </cell>
          <cell r="J2865">
            <v>1271</v>
          </cell>
          <cell r="K2865" t="str">
            <v>Mníšek pod Brdy</v>
          </cell>
          <cell r="L2865">
            <v>25210</v>
          </cell>
          <cell r="M2865" t="str">
            <v>Středočeský kraj</v>
          </cell>
          <cell r="O2865" t="str">
            <v>radekmatejka@ceskysnowboarding.cz</v>
          </cell>
          <cell r="P2865">
            <v>24539</v>
          </cell>
          <cell r="Q2865">
            <v>13012555</v>
          </cell>
          <cell r="R2865" t="str">
            <v>Český snowboarding z.s.</v>
          </cell>
          <cell r="S2865" t="str">
            <v>Hlavní město Praha</v>
          </cell>
          <cell r="T2865" t="str">
            <v>SB</v>
          </cell>
        </row>
        <row r="2866">
          <cell r="D2866" t="str">
            <v>Adéla</v>
          </cell>
          <cell r="E2866" t="str">
            <v>Matějková</v>
          </cell>
          <cell r="F2866" t="str">
            <v>Žena</v>
          </cell>
          <cell r="G2866" t="str">
            <v>036005/1714</v>
          </cell>
          <cell r="H2866" t="str">
            <v>Česká republika</v>
          </cell>
          <cell r="I2866" t="str">
            <v>Mírová</v>
          </cell>
          <cell r="J2866">
            <v>436</v>
          </cell>
          <cell r="K2866" t="str">
            <v>Vimperk II</v>
          </cell>
          <cell r="L2866">
            <v>38501</v>
          </cell>
          <cell r="M2866" t="str">
            <v>Jihočeský kraj</v>
          </cell>
          <cell r="N2866" t="str">
            <v>4,20721E+11</v>
          </cell>
          <cell r="O2866" t="str">
            <v>fandamat@seznam.cz</v>
          </cell>
          <cell r="P2866">
            <v>37899</v>
          </cell>
          <cell r="Q2866">
            <v>13428847</v>
          </cell>
          <cell r="R2866" t="str">
            <v>Neregistrovaní</v>
          </cell>
          <cell r="S2866" t="str">
            <v>Jihočeský kraj</v>
          </cell>
          <cell r="T2866" t="str">
            <v>SB</v>
          </cell>
        </row>
        <row r="2867">
          <cell r="D2867" t="str">
            <v>Gabriela</v>
          </cell>
          <cell r="E2867" t="str">
            <v>Matějková</v>
          </cell>
          <cell r="F2867" t="str">
            <v>Žena</v>
          </cell>
          <cell r="G2867" t="str">
            <v>165127/0346</v>
          </cell>
          <cell r="H2867" t="str">
            <v>Česká republika</v>
          </cell>
          <cell r="I2867" t="str">
            <v>Lipka</v>
          </cell>
          <cell r="J2867">
            <v>35</v>
          </cell>
          <cell r="K2867" t="str">
            <v>Vimperk - Lipka</v>
          </cell>
          <cell r="L2867">
            <v>38501</v>
          </cell>
          <cell r="M2867" t="str">
            <v>Jihočeský kraj</v>
          </cell>
          <cell r="N2867" t="str">
            <v>4,20723E+11</v>
          </cell>
          <cell r="O2867" t="str">
            <v>s.kroupova@seznam.cz</v>
          </cell>
          <cell r="P2867">
            <v>42396</v>
          </cell>
          <cell r="Q2867">
            <v>16378953</v>
          </cell>
          <cell r="R2867" t="str">
            <v>SK SNOWRIDERS VIMPERK  z.s.</v>
          </cell>
          <cell r="S2867" t="str">
            <v>Jihočeský kraj</v>
          </cell>
          <cell r="T2867" t="str">
            <v>SB</v>
          </cell>
        </row>
        <row r="2868">
          <cell r="D2868" t="str">
            <v>Timon</v>
          </cell>
          <cell r="E2868" t="str">
            <v>Matěna</v>
          </cell>
          <cell r="F2868" t="str">
            <v>Muž</v>
          </cell>
          <cell r="G2868" t="str">
            <v>061031/8071</v>
          </cell>
          <cell r="H2868" t="str">
            <v>Česká republika</v>
          </cell>
          <cell r="I2868" t="str">
            <v>Staňkova</v>
          </cell>
          <cell r="J2868">
            <v>340</v>
          </cell>
          <cell r="K2868" t="str">
            <v>Brno - Ponava</v>
          </cell>
          <cell r="L2868">
            <v>60200</v>
          </cell>
          <cell r="M2868" t="str">
            <v>Jihomoravský kraj</v>
          </cell>
          <cell r="N2868" t="str">
            <v>4,20792E+11</v>
          </cell>
          <cell r="O2868" t="str">
            <v>timon.matena@gmail.com</v>
          </cell>
          <cell r="P2868">
            <v>39021</v>
          </cell>
          <cell r="Q2868">
            <v>15575375</v>
          </cell>
          <cell r="R2868" t="str">
            <v>SK Freestyle Area z. s.</v>
          </cell>
          <cell r="S2868" t="str">
            <v>Liberecký kraj</v>
          </cell>
          <cell r="T2868" t="str">
            <v>SB</v>
          </cell>
        </row>
        <row r="2869">
          <cell r="D2869" t="str">
            <v>Juraj</v>
          </cell>
          <cell r="E2869" t="str">
            <v>Matiaš</v>
          </cell>
          <cell r="F2869" t="str">
            <v>Muž</v>
          </cell>
          <cell r="G2869" t="str">
            <v>821011/4957</v>
          </cell>
          <cell r="H2869" t="str">
            <v>Česká republika</v>
          </cell>
          <cell r="I2869" t="str">
            <v>Zvoníčkova</v>
          </cell>
          <cell r="J2869">
            <v>1927</v>
          </cell>
          <cell r="K2869" t="str">
            <v>Praha - Břevnov</v>
          </cell>
          <cell r="L2869">
            <v>16200</v>
          </cell>
          <cell r="M2869" t="str">
            <v>Hlavní město Praha</v>
          </cell>
          <cell r="N2869" t="str">
            <v>4,20776E+11</v>
          </cell>
          <cell r="O2869" t="str">
            <v>matias@ceskysnowboarding.cz</v>
          </cell>
          <cell r="P2869">
            <v>30235</v>
          </cell>
          <cell r="Q2869">
            <v>10612312</v>
          </cell>
          <cell r="R2869" t="str">
            <v>Český snowboarding z.s.</v>
          </cell>
          <cell r="S2869" t="str">
            <v>Hlavní město Praha</v>
          </cell>
          <cell r="T2869" t="str">
            <v>SB</v>
          </cell>
        </row>
        <row r="2870">
          <cell r="D2870" t="str">
            <v>Juraj</v>
          </cell>
          <cell r="E2870" t="str">
            <v>Matiaš</v>
          </cell>
          <cell r="F2870" t="str">
            <v>Muž</v>
          </cell>
          <cell r="G2870" t="str">
            <v>821011/7520</v>
          </cell>
          <cell r="H2870" t="str">
            <v>Česká republika</v>
          </cell>
          <cell r="I2870" t="str">
            <v>Zdibska</v>
          </cell>
          <cell r="K2870" t="str">
            <v>Praha 8-Kobylisy (Česká republika)</v>
          </cell>
          <cell r="L2870">
            <v>18000</v>
          </cell>
          <cell r="N2870" t="str">
            <v>4,20604E+11</v>
          </cell>
          <cell r="O2870" t="str">
            <v>juraj.matias@seznam.cz</v>
          </cell>
          <cell r="P2870">
            <v>30235</v>
          </cell>
          <cell r="Q2870">
            <v>15301553</v>
          </cell>
          <cell r="R2870" t="str">
            <v>Neregistrovaní</v>
          </cell>
          <cell r="S2870" t="str">
            <v>Hlavní město Praha</v>
          </cell>
          <cell r="T2870" t="str">
            <v>SB</v>
          </cell>
        </row>
        <row r="2871">
          <cell r="D2871" t="str">
            <v>Martin</v>
          </cell>
          <cell r="E2871" t="str">
            <v>Matouš</v>
          </cell>
          <cell r="F2871" t="str">
            <v>Muž</v>
          </cell>
          <cell r="G2871" t="str">
            <v>790914/2329</v>
          </cell>
          <cell r="H2871" t="str">
            <v>Česká republika</v>
          </cell>
          <cell r="I2871" t="str">
            <v>Chudížská</v>
          </cell>
          <cell r="K2871" t="str">
            <v>Loučeň (Česká republika)</v>
          </cell>
          <cell r="L2871">
            <v>28937</v>
          </cell>
          <cell r="N2871" t="str">
            <v>4,20608E+11</v>
          </cell>
          <cell r="O2871" t="str">
            <v>matous@freestylearea.eu</v>
          </cell>
          <cell r="P2871">
            <v>29112</v>
          </cell>
          <cell r="Q2871">
            <v>11722455</v>
          </cell>
          <cell r="R2871" t="str">
            <v>SK Freestyle Area z. s.</v>
          </cell>
          <cell r="S2871" t="str">
            <v>Liberecký kraj</v>
          </cell>
          <cell r="T2871" t="str">
            <v>SB</v>
          </cell>
        </row>
        <row r="2872">
          <cell r="C2872">
            <v>887620</v>
          </cell>
          <cell r="D2872" t="str">
            <v>Pavlína</v>
          </cell>
          <cell r="E2872" t="str">
            <v>Matoušková</v>
          </cell>
          <cell r="F2872" t="str">
            <v>Žena</v>
          </cell>
          <cell r="G2872" t="str">
            <v>745508/2503</v>
          </cell>
          <cell r="H2872" t="str">
            <v>Česká republika</v>
          </cell>
          <cell r="I2872" t="str">
            <v>Na Podlesí</v>
          </cell>
          <cell r="J2872">
            <v>1443</v>
          </cell>
          <cell r="K2872" t="str">
            <v>Kadaň</v>
          </cell>
          <cell r="L2872">
            <v>43201</v>
          </cell>
          <cell r="M2872" t="str">
            <v>Ústecký kraj</v>
          </cell>
          <cell r="O2872" t="str">
            <v>pavlina.matouskova@maxklinovec.club</v>
          </cell>
          <cell r="P2872">
            <v>27157</v>
          </cell>
          <cell r="Q2872">
            <v>10583515</v>
          </cell>
          <cell r="R2872" t="str">
            <v>Max Klínovec z.s.</v>
          </cell>
          <cell r="S2872" t="str">
            <v>Ústecký kraj</v>
          </cell>
          <cell r="T2872" t="str">
            <v>SB</v>
          </cell>
        </row>
        <row r="2873">
          <cell r="D2873" t="str">
            <v>Viola</v>
          </cell>
          <cell r="E2873" t="str">
            <v>Matoušková</v>
          </cell>
          <cell r="F2873" t="str">
            <v>Žena</v>
          </cell>
          <cell r="G2873" t="str">
            <v>865505/5002</v>
          </cell>
          <cell r="H2873" t="str">
            <v>Česká republika</v>
          </cell>
          <cell r="I2873" t="str">
            <v>J. Nerudy</v>
          </cell>
          <cell r="J2873">
            <v>873</v>
          </cell>
          <cell r="K2873" t="str">
            <v>Náměšť nad Oslavou</v>
          </cell>
          <cell r="L2873">
            <v>67571</v>
          </cell>
          <cell r="M2873" t="str">
            <v>Kraj Vysočina</v>
          </cell>
          <cell r="O2873" t="str">
            <v>marketa.hrubanova@seznam.cz</v>
          </cell>
          <cell r="P2873">
            <v>31537</v>
          </cell>
          <cell r="Q2873">
            <v>14634475</v>
          </cell>
          <cell r="R2873" t="str">
            <v>Český snowboarding z.s.</v>
          </cell>
          <cell r="S2873" t="str">
            <v>Hlavní město Praha</v>
          </cell>
          <cell r="T2873" t="str">
            <v>SB</v>
          </cell>
        </row>
        <row r="2874">
          <cell r="D2874" t="str">
            <v>Petr</v>
          </cell>
          <cell r="E2874" t="str">
            <v>Matuch</v>
          </cell>
          <cell r="F2874" t="str">
            <v>Muž</v>
          </cell>
          <cell r="G2874" t="str">
            <v>920423/3643</v>
          </cell>
          <cell r="H2874" t="str">
            <v>Česká republika</v>
          </cell>
          <cell r="I2874" t="str">
            <v>Lesní</v>
          </cell>
          <cell r="K2874" t="str">
            <v>Nové Město nad Metují (Česká republika)</v>
          </cell>
          <cell r="L2874">
            <v>54901</v>
          </cell>
          <cell r="O2874" t="str">
            <v>matuch.petr@seznam.cz</v>
          </cell>
          <cell r="P2874">
            <v>33717</v>
          </cell>
          <cell r="Q2874">
            <v>13402272</v>
          </cell>
          <cell r="R2874" t="str">
            <v>Český snowboarding z.s.</v>
          </cell>
          <cell r="S2874" t="str">
            <v>Hlavní město Praha</v>
          </cell>
          <cell r="T2874" t="str">
            <v>SB</v>
          </cell>
        </row>
        <row r="2875">
          <cell r="D2875" t="str">
            <v>Jindřiška</v>
          </cell>
          <cell r="E2875" t="str">
            <v>Matulová</v>
          </cell>
          <cell r="F2875" t="str">
            <v>Žena</v>
          </cell>
          <cell r="G2875" t="str">
            <v>075314/5668</v>
          </cell>
          <cell r="H2875" t="str">
            <v>Česká republika</v>
          </cell>
          <cell r="I2875" t="str">
            <v>Orlická</v>
          </cell>
          <cell r="J2875">
            <v>983</v>
          </cell>
          <cell r="K2875" t="str">
            <v>Dobruška</v>
          </cell>
          <cell r="L2875">
            <v>51801</v>
          </cell>
          <cell r="M2875" t="str">
            <v>Královéhradecký kraj</v>
          </cell>
          <cell r="O2875" t="str">
            <v>matulova.pavla@seznam.cz</v>
          </cell>
          <cell r="P2875">
            <v>39155</v>
          </cell>
          <cell r="Q2875">
            <v>14026510</v>
          </cell>
          <cell r="R2875" t="str">
            <v>Veřejná lyžařská škola Dobruška, z.s.</v>
          </cell>
          <cell r="S2875" t="str">
            <v>Královéhradecký kraj</v>
          </cell>
          <cell r="T2875" t="str">
            <v>SB</v>
          </cell>
        </row>
        <row r="2876">
          <cell r="D2876" t="str">
            <v>Julie</v>
          </cell>
          <cell r="E2876" t="str">
            <v>Matulová</v>
          </cell>
          <cell r="F2876" t="str">
            <v>Žena</v>
          </cell>
          <cell r="G2876" t="str">
            <v>045916/3496</v>
          </cell>
          <cell r="H2876" t="str">
            <v>Česká republika</v>
          </cell>
          <cell r="I2876" t="str">
            <v>Orlická</v>
          </cell>
          <cell r="J2876">
            <v>983</v>
          </cell>
          <cell r="K2876" t="str">
            <v>Dobruška</v>
          </cell>
          <cell r="L2876">
            <v>51801</v>
          </cell>
          <cell r="M2876" t="str">
            <v>Královéhradecký kraj</v>
          </cell>
          <cell r="O2876" t="str">
            <v>matulova.pavla@seznam.cz</v>
          </cell>
          <cell r="P2876">
            <v>38246</v>
          </cell>
          <cell r="Q2876">
            <v>14026611</v>
          </cell>
          <cell r="R2876" t="str">
            <v>Veřejná lyžařská škola Dobruška, z.s.</v>
          </cell>
          <cell r="S2876" t="str">
            <v>Královéhradecký kraj</v>
          </cell>
          <cell r="T2876" t="str">
            <v>SB</v>
          </cell>
        </row>
        <row r="2877">
          <cell r="D2877" t="str">
            <v>Filip</v>
          </cell>
          <cell r="E2877" t="str">
            <v>Matura</v>
          </cell>
          <cell r="F2877" t="str">
            <v>Muž</v>
          </cell>
          <cell r="G2877" t="str">
            <v>880531/1515</v>
          </cell>
          <cell r="H2877" t="str">
            <v>Česká republika</v>
          </cell>
          <cell r="I2877" t="str">
            <v>Gen. Svobody</v>
          </cell>
          <cell r="J2877">
            <v>1220</v>
          </cell>
          <cell r="K2877" t="str">
            <v>Uničov</v>
          </cell>
          <cell r="L2877">
            <v>78391</v>
          </cell>
          <cell r="M2877" t="str">
            <v>Olomoucký kraj</v>
          </cell>
          <cell r="O2877" t="str">
            <v>matura@ceskysnowboarding.cz</v>
          </cell>
          <cell r="P2877">
            <v>32294</v>
          </cell>
          <cell r="Q2877">
            <v>10595033</v>
          </cell>
          <cell r="R2877" t="str">
            <v>Český snowboarding z.s.</v>
          </cell>
          <cell r="S2877" t="str">
            <v>Hlavní město Praha</v>
          </cell>
          <cell r="T2877" t="str">
            <v>SB</v>
          </cell>
        </row>
        <row r="2878">
          <cell r="D2878" t="str">
            <v>Karolína</v>
          </cell>
          <cell r="E2878" t="str">
            <v>Maturová</v>
          </cell>
          <cell r="F2878" t="str">
            <v>Žena</v>
          </cell>
          <cell r="G2878" t="str">
            <v>085807/3700</v>
          </cell>
          <cell r="H2878" t="str">
            <v>Česká republika</v>
          </cell>
          <cell r="I2878" t="str">
            <v>Na Lánech</v>
          </cell>
          <cell r="J2878">
            <v>257</v>
          </cell>
          <cell r="K2878" t="str">
            <v>Ostrava - Nová Ves</v>
          </cell>
          <cell r="L2878">
            <v>70900</v>
          </cell>
          <cell r="M2878" t="str">
            <v>Moravskoslezský kraj</v>
          </cell>
          <cell r="N2878" t="str">
            <v>4,20609E+11</v>
          </cell>
          <cell r="O2878" t="str">
            <v>karolina.maturova@czechsnowboarding.cz</v>
          </cell>
          <cell r="P2878">
            <v>39667</v>
          </cell>
          <cell r="Q2878">
            <v>14718947</v>
          </cell>
          <cell r="R2878" t="str">
            <v>Český snowboarding z.s.</v>
          </cell>
          <cell r="S2878" t="str">
            <v>Hlavní město Praha</v>
          </cell>
          <cell r="T2878" t="str">
            <v>SB</v>
          </cell>
        </row>
        <row r="2879">
          <cell r="D2879" t="str">
            <v>Karolína</v>
          </cell>
          <cell r="E2879" t="str">
            <v>Maturová</v>
          </cell>
          <cell r="F2879" t="str">
            <v>Žena</v>
          </cell>
          <cell r="G2879" t="str">
            <v>106101/1655</v>
          </cell>
          <cell r="H2879" t="str">
            <v>Česká republika</v>
          </cell>
          <cell r="I2879" t="str">
            <v>Plachty</v>
          </cell>
          <cell r="J2879">
            <v>512</v>
          </cell>
          <cell r="K2879" t="str">
            <v>Brno - Nový Lískovec</v>
          </cell>
          <cell r="L2879">
            <v>63400</v>
          </cell>
          <cell r="M2879" t="str">
            <v>Jihomoravský kraj</v>
          </cell>
          <cell r="P2879">
            <v>40483</v>
          </cell>
          <cell r="Q2879">
            <v>14603052</v>
          </cell>
          <cell r="R2879" t="str">
            <v>Klub Krušných hor, z.s.</v>
          </cell>
          <cell r="S2879" t="str">
            <v>Karlovarský kraj</v>
          </cell>
          <cell r="T2879" t="str">
            <v>SB</v>
          </cell>
        </row>
        <row r="2880">
          <cell r="D2880" t="str">
            <v>Markéta</v>
          </cell>
          <cell r="E2880" t="str">
            <v>Matušíková</v>
          </cell>
          <cell r="F2880" t="str">
            <v>Žena</v>
          </cell>
          <cell r="G2880" t="str">
            <v>735704/0229</v>
          </cell>
          <cell r="H2880" t="str">
            <v>Česká republika</v>
          </cell>
          <cell r="I2880" t="str">
            <v>Janského</v>
          </cell>
          <cell r="J2880">
            <v>2196</v>
          </cell>
          <cell r="K2880" t="str">
            <v>Praha - Stodůlky</v>
          </cell>
          <cell r="L2880">
            <v>15500</v>
          </cell>
          <cell r="M2880" t="str">
            <v>Hlavní město Praha</v>
          </cell>
          <cell r="N2880" t="str">
            <v>4,20776E+11</v>
          </cell>
          <cell r="O2880" t="str">
            <v>marketa@matusikova.com</v>
          </cell>
          <cell r="P2880">
            <v>26849</v>
          </cell>
          <cell r="Q2880">
            <v>15569214</v>
          </cell>
          <cell r="R2880" t="str">
            <v>Klub Krušných hor, z.s.</v>
          </cell>
          <cell r="S2880" t="str">
            <v>Karlovarský kraj</v>
          </cell>
          <cell r="T2880" t="str">
            <v>SB</v>
          </cell>
        </row>
        <row r="2881">
          <cell r="D2881" t="str">
            <v>Jana</v>
          </cell>
          <cell r="E2881" t="str">
            <v>mATUšková</v>
          </cell>
          <cell r="F2881" t="str">
            <v>Žena</v>
          </cell>
          <cell r="G2881" t="str">
            <v>805412/4397</v>
          </cell>
          <cell r="H2881" t="str">
            <v>Česká republika</v>
          </cell>
          <cell r="I2881" t="str">
            <v>přerovská</v>
          </cell>
          <cell r="K2881" t="str">
            <v>Bystřice p.Hostýnem (Česká republika)</v>
          </cell>
          <cell r="L2881">
            <v>76841</v>
          </cell>
          <cell r="N2881" t="str">
            <v>4,20737E+11</v>
          </cell>
          <cell r="O2881" t="str">
            <v>jana.matuskova@czechsnowboarding.cz</v>
          </cell>
          <cell r="P2881">
            <v>29323</v>
          </cell>
          <cell r="Q2881">
            <v>14694594</v>
          </cell>
          <cell r="R2881" t="str">
            <v>Český snowboarding z.s.</v>
          </cell>
          <cell r="S2881" t="str">
            <v>Hlavní město Praha</v>
          </cell>
          <cell r="T2881" t="str">
            <v>SB</v>
          </cell>
        </row>
        <row r="2882">
          <cell r="D2882" t="str">
            <v>Petra</v>
          </cell>
          <cell r="E2882" t="str">
            <v>Matušková</v>
          </cell>
          <cell r="F2882" t="str">
            <v>Žena</v>
          </cell>
          <cell r="G2882" t="str">
            <v>115819/1859</v>
          </cell>
          <cell r="H2882" t="str">
            <v>Česká republika</v>
          </cell>
          <cell r="I2882" t="str">
            <v>Zemědělská</v>
          </cell>
          <cell r="J2882">
            <v>285</v>
          </cell>
          <cell r="K2882" t="str">
            <v>Brno - Černá Pole</v>
          </cell>
          <cell r="L2882">
            <v>61300</v>
          </cell>
          <cell r="M2882" t="str">
            <v>Jihomoravský kraj</v>
          </cell>
          <cell r="O2882" t="str">
            <v>petrmatuska@email.cz</v>
          </cell>
          <cell r="P2882">
            <v>40774</v>
          </cell>
          <cell r="Q2882">
            <v>14598709</v>
          </cell>
          <cell r="R2882" t="str">
            <v>Sport Club 2000, z.s.</v>
          </cell>
          <cell r="S2882" t="str">
            <v>Ústecký kraj</v>
          </cell>
          <cell r="T2882" t="str">
            <v>SB</v>
          </cell>
        </row>
        <row r="2883">
          <cell r="D2883" t="str">
            <v>Darek</v>
          </cell>
          <cell r="E2883" t="str">
            <v>Matwikon</v>
          </cell>
          <cell r="F2883" t="str">
            <v>Muž</v>
          </cell>
          <cell r="G2883" t="str">
            <v>890525/6327</v>
          </cell>
          <cell r="H2883" t="str">
            <v>Česká republika</v>
          </cell>
          <cell r="I2883" t="str">
            <v>Metylovice</v>
          </cell>
          <cell r="K2883" t="str">
            <v>Metylovice (Česká republika)</v>
          </cell>
          <cell r="L2883">
            <v>73949</v>
          </cell>
          <cell r="O2883" t="str">
            <v>matwikon.drek@czechsnowboarding.cz</v>
          </cell>
          <cell r="P2883">
            <v>32653</v>
          </cell>
          <cell r="Q2883">
            <v>14727738</v>
          </cell>
          <cell r="R2883" t="str">
            <v>Český snowboarding z.s.</v>
          </cell>
          <cell r="S2883" t="str">
            <v>Hlavní město Praha</v>
          </cell>
          <cell r="T2883" t="str">
            <v>SB</v>
          </cell>
        </row>
        <row r="2884">
          <cell r="D2884" t="str">
            <v>Michal</v>
          </cell>
          <cell r="E2884" t="str">
            <v>Matys</v>
          </cell>
          <cell r="F2884" t="str">
            <v>Muž</v>
          </cell>
          <cell r="G2884" t="str">
            <v>791011/2320</v>
          </cell>
          <cell r="H2884" t="str">
            <v>Česká republika</v>
          </cell>
          <cell r="I2884" t="str">
            <v>Antonína Sovy</v>
          </cell>
          <cell r="J2884">
            <v>1725</v>
          </cell>
          <cell r="K2884" t="str">
            <v>Česká Lípa</v>
          </cell>
          <cell r="L2884">
            <v>47001</v>
          </cell>
          <cell r="M2884" t="str">
            <v>Liberecký kraj</v>
          </cell>
          <cell r="O2884" t="str">
            <v>matys@ceskysnowboarding.cz</v>
          </cell>
          <cell r="P2884">
            <v>29139</v>
          </cell>
          <cell r="Q2884">
            <v>10416086</v>
          </cell>
          <cell r="R2884" t="str">
            <v>Český snowboarding z.s.</v>
          </cell>
          <cell r="S2884" t="str">
            <v>Hlavní město Praha</v>
          </cell>
          <cell r="T2884" t="str">
            <v>SB</v>
          </cell>
        </row>
        <row r="2885">
          <cell r="D2885" t="str">
            <v>Vojtěch</v>
          </cell>
          <cell r="E2885" t="str">
            <v>Matýs</v>
          </cell>
          <cell r="F2885" t="str">
            <v>Muž</v>
          </cell>
          <cell r="G2885" t="str">
            <v>851002/2983</v>
          </cell>
          <cell r="H2885" t="str">
            <v>Česká republika</v>
          </cell>
          <cell r="I2885" t="str">
            <v>Měcholupy</v>
          </cell>
          <cell r="J2885">
            <v>12</v>
          </cell>
          <cell r="K2885" t="str">
            <v>Měcholupy</v>
          </cell>
          <cell r="L2885">
            <v>43931</v>
          </cell>
          <cell r="M2885" t="str">
            <v>Ústecký kraj</v>
          </cell>
          <cell r="N2885" t="str">
            <v>4,20737E+11</v>
          </cell>
          <cell r="O2885" t="str">
            <v>drazeno@seznam.cz</v>
          </cell>
          <cell r="P2885">
            <v>31322</v>
          </cell>
          <cell r="Q2885">
            <v>13584047</v>
          </cell>
          <cell r="R2885" t="str">
            <v>Neregistrovaní</v>
          </cell>
          <cell r="S2885" t="str">
            <v>Ústecký kraj</v>
          </cell>
          <cell r="T2885" t="str">
            <v>SB</v>
          </cell>
        </row>
        <row r="2886">
          <cell r="D2886" t="str">
            <v>Václav</v>
          </cell>
          <cell r="E2886" t="str">
            <v>Matýsek</v>
          </cell>
          <cell r="F2886" t="str">
            <v>Muž</v>
          </cell>
          <cell r="G2886" t="str">
            <v>060129/3660</v>
          </cell>
          <cell r="H2886" t="str">
            <v>Česká republika</v>
          </cell>
          <cell r="I2886" t="str">
            <v>Horymírova</v>
          </cell>
          <cell r="J2886">
            <v>361</v>
          </cell>
          <cell r="K2886" t="str">
            <v>Ostrava - Zábřeh</v>
          </cell>
          <cell r="L2886">
            <v>70030</v>
          </cell>
          <cell r="M2886" t="str">
            <v>Moravskoslezský kraj</v>
          </cell>
          <cell r="O2886" t="str">
            <v>vaclav.matysek@czechsnowboarding.cz</v>
          </cell>
          <cell r="P2886">
            <v>38746</v>
          </cell>
          <cell r="Q2886">
            <v>14667013</v>
          </cell>
          <cell r="R2886" t="str">
            <v>Český snowboarding z.s.</v>
          </cell>
          <cell r="S2886" t="str">
            <v>Hlavní město Praha</v>
          </cell>
          <cell r="T2886" t="str">
            <v>SB</v>
          </cell>
        </row>
        <row r="2887">
          <cell r="C2887">
            <v>889156</v>
          </cell>
          <cell r="D2887" t="str">
            <v>Ella</v>
          </cell>
          <cell r="E2887" t="str">
            <v>Matysková</v>
          </cell>
          <cell r="F2887" t="str">
            <v>Žena</v>
          </cell>
          <cell r="G2887" t="str">
            <v>075818/3800</v>
          </cell>
          <cell r="H2887" t="str">
            <v>Česká republika</v>
          </cell>
          <cell r="I2887" t="str">
            <v>Matěje Kopeckého</v>
          </cell>
          <cell r="J2887">
            <v>556</v>
          </cell>
          <cell r="K2887" t="str">
            <v>Ostrava - Poruba</v>
          </cell>
          <cell r="L2887">
            <v>70800</v>
          </cell>
          <cell r="M2887" t="str">
            <v>Moravskoslezský kraj</v>
          </cell>
          <cell r="O2887" t="str">
            <v>pavla.matyskova@czechsnowboarding.cz</v>
          </cell>
          <cell r="P2887">
            <v>39312</v>
          </cell>
          <cell r="Q2887">
            <v>14658020</v>
          </cell>
          <cell r="R2887" t="str">
            <v>Český snowboarding z.s.</v>
          </cell>
          <cell r="S2887" t="str">
            <v>Hlavní město Praha</v>
          </cell>
          <cell r="T2887" t="str">
            <v>SB</v>
          </cell>
        </row>
        <row r="2888">
          <cell r="D2888" t="str">
            <v>Michaela</v>
          </cell>
          <cell r="E2888" t="str">
            <v>Matysová</v>
          </cell>
          <cell r="F2888" t="str">
            <v>Žena</v>
          </cell>
          <cell r="G2888" t="str">
            <v>775921/2461</v>
          </cell>
          <cell r="H2888" t="str">
            <v>Česká republika</v>
          </cell>
          <cell r="I2888" t="str">
            <v>Strossmaerovo náměstí</v>
          </cell>
          <cell r="K2888" t="str">
            <v>Holešovice (Česká republika)</v>
          </cell>
          <cell r="L2888">
            <v>18000</v>
          </cell>
          <cell r="O2888" t="str">
            <v>matysova@ceskysnowboarding.cz</v>
          </cell>
          <cell r="P2888">
            <v>28389</v>
          </cell>
          <cell r="Q2888">
            <v>13059540</v>
          </cell>
          <cell r="R2888" t="str">
            <v>Český snowboarding z.s.</v>
          </cell>
          <cell r="S2888" t="str">
            <v>Hlavní město Praha</v>
          </cell>
          <cell r="T2888" t="str">
            <v>SB</v>
          </cell>
        </row>
        <row r="2889">
          <cell r="D2889" t="str">
            <v>Natálie</v>
          </cell>
          <cell r="E2889" t="str">
            <v>Matysová</v>
          </cell>
          <cell r="F2889" t="str">
            <v>Žena</v>
          </cell>
          <cell r="G2889" t="str">
            <v>115826/0884</v>
          </cell>
          <cell r="H2889" t="str">
            <v>Česká republika</v>
          </cell>
          <cell r="I2889" t="str">
            <v>Vojenice</v>
          </cell>
          <cell r="J2889">
            <v>36</v>
          </cell>
          <cell r="K2889" t="str">
            <v>Voděrady - Vojenice</v>
          </cell>
          <cell r="L2889">
            <v>51721</v>
          </cell>
          <cell r="M2889" t="str">
            <v>Královéhradecký kraj</v>
          </cell>
          <cell r="O2889" t="str">
            <v>g.matysova@seznam.cz</v>
          </cell>
          <cell r="P2889">
            <v>40781</v>
          </cell>
          <cell r="Q2889">
            <v>14426230</v>
          </cell>
          <cell r="R2889" t="str">
            <v>Veřejná lyžařská škola Dobruška, z.s.</v>
          </cell>
          <cell r="S2889" t="str">
            <v>Královéhradecký kraj</v>
          </cell>
          <cell r="T2889" t="str">
            <v>SB</v>
          </cell>
        </row>
        <row r="2890">
          <cell r="D2890" t="str">
            <v>Zdeňka</v>
          </cell>
          <cell r="E2890" t="str">
            <v>Matýsová</v>
          </cell>
          <cell r="F2890" t="str">
            <v>Žena</v>
          </cell>
          <cell r="G2890" t="str">
            <v>896201/2587</v>
          </cell>
          <cell r="H2890" t="str">
            <v>Česká republika</v>
          </cell>
          <cell r="I2890" t="str">
            <v>Družstevní</v>
          </cell>
          <cell r="J2890">
            <v>2550</v>
          </cell>
          <cell r="K2890" t="str">
            <v>Žatec</v>
          </cell>
          <cell r="L2890">
            <v>43801</v>
          </cell>
          <cell r="M2890" t="str">
            <v>Ústecký kraj</v>
          </cell>
          <cell r="N2890" t="str">
            <v>4,20737E+11</v>
          </cell>
          <cell r="O2890" t="str">
            <v>drazeno@seznam.cz</v>
          </cell>
          <cell r="P2890">
            <v>32843</v>
          </cell>
          <cell r="Q2890">
            <v>13584148</v>
          </cell>
          <cell r="R2890" t="str">
            <v>Neregistrovaní</v>
          </cell>
          <cell r="S2890" t="str">
            <v>Ústecký kraj</v>
          </cell>
          <cell r="T2890" t="str">
            <v>SB</v>
          </cell>
        </row>
        <row r="2891">
          <cell r="D2891" t="str">
            <v>Alexandra</v>
          </cell>
          <cell r="E2891" t="str">
            <v>Matýšková</v>
          </cell>
          <cell r="F2891" t="str">
            <v>Žena</v>
          </cell>
          <cell r="G2891" t="str">
            <v>105927/1653</v>
          </cell>
          <cell r="H2891" t="str">
            <v>Česká republika</v>
          </cell>
          <cell r="I2891" t="str">
            <v>Zvěřinova</v>
          </cell>
          <cell r="J2891">
            <v>162</v>
          </cell>
          <cell r="K2891" t="str">
            <v>Brno - Černovice</v>
          </cell>
          <cell r="L2891">
            <v>61800</v>
          </cell>
          <cell r="M2891" t="str">
            <v>Jihomoravský kraj</v>
          </cell>
          <cell r="O2891" t="str">
            <v>petrasynkova@seznam.cz</v>
          </cell>
          <cell r="P2891">
            <v>40448</v>
          </cell>
          <cell r="Q2891">
            <v>14748451</v>
          </cell>
          <cell r="R2891" t="str">
            <v>Český snowboarding z.s.</v>
          </cell>
          <cell r="S2891" t="str">
            <v>Hlavní město Praha</v>
          </cell>
          <cell r="T2891" t="str">
            <v>SB</v>
          </cell>
        </row>
        <row r="2892">
          <cell r="C2892">
            <v>775676</v>
          </cell>
          <cell r="D2892" t="str">
            <v>Jonathan</v>
          </cell>
          <cell r="E2892" t="str">
            <v>Maurer</v>
          </cell>
          <cell r="F2892" t="str">
            <v>Muž</v>
          </cell>
          <cell r="G2892" t="str">
            <v>120403/1796</v>
          </cell>
          <cell r="H2892" t="str">
            <v>Česká republika</v>
          </cell>
          <cell r="I2892" t="str">
            <v>Pohoří</v>
          </cell>
          <cell r="J2892">
            <v>196</v>
          </cell>
          <cell r="K2892" t="str">
            <v>Pohoří</v>
          </cell>
          <cell r="L2892">
            <v>25401</v>
          </cell>
          <cell r="M2892" t="str">
            <v>Středočeský kraj</v>
          </cell>
          <cell r="N2892" t="str">
            <v>4,20739E+11</v>
          </cell>
          <cell r="O2892" t="str">
            <v>snura13@yahoo.com</v>
          </cell>
          <cell r="P2892">
            <v>41002</v>
          </cell>
          <cell r="Q2892">
            <v>15704408</v>
          </cell>
          <cell r="R2892" t="str">
            <v>board masteRS team z.s.</v>
          </cell>
          <cell r="S2892" t="str">
            <v>Hlavní město Praha</v>
          </cell>
          <cell r="T2892" t="str">
            <v>SB</v>
          </cell>
        </row>
        <row r="2893">
          <cell r="C2893">
            <v>775675</v>
          </cell>
          <cell r="D2893" t="str">
            <v>Prokop Jan</v>
          </cell>
          <cell r="E2893" t="str">
            <v>Maurer</v>
          </cell>
          <cell r="F2893" t="str">
            <v>Muž</v>
          </cell>
          <cell r="G2893" t="str">
            <v>090915/2981</v>
          </cell>
          <cell r="H2893" t="str">
            <v>Česká republika</v>
          </cell>
          <cell r="I2893" t="str">
            <v>Pohoří</v>
          </cell>
          <cell r="K2893" t="str">
            <v>Praha - západ (Česká republika)</v>
          </cell>
          <cell r="L2893" t="str">
            <v>254 01</v>
          </cell>
          <cell r="N2893" t="str">
            <v>4,20739E+11</v>
          </cell>
          <cell r="O2893" t="str">
            <v>snura13@yahoo.com</v>
          </cell>
          <cell r="P2893">
            <v>40071</v>
          </cell>
          <cell r="Q2893">
            <v>15704307</v>
          </cell>
          <cell r="R2893" t="str">
            <v>board masteRS team z.s.</v>
          </cell>
          <cell r="S2893" t="str">
            <v>Hlavní město Praha</v>
          </cell>
          <cell r="T2893" t="str">
            <v>SB</v>
          </cell>
        </row>
        <row r="2894">
          <cell r="C2894">
            <v>888850</v>
          </cell>
          <cell r="D2894" t="str">
            <v>Emily</v>
          </cell>
          <cell r="E2894" t="str">
            <v>Maurerová</v>
          </cell>
          <cell r="F2894" t="str">
            <v>Žena</v>
          </cell>
          <cell r="G2894" t="str">
            <v>055330/4686</v>
          </cell>
          <cell r="H2894" t="str">
            <v>Česká republika</v>
          </cell>
          <cell r="I2894" t="str">
            <v>Pohoří</v>
          </cell>
          <cell r="K2894" t="str">
            <v>Jílové u Prahy (Česká republika)</v>
          </cell>
          <cell r="L2894" t="str">
            <v>254 01</v>
          </cell>
          <cell r="N2894" t="str">
            <v>4,20739E+11</v>
          </cell>
          <cell r="O2894" t="str">
            <v>snura13@yahoo.com</v>
          </cell>
          <cell r="P2894">
            <v>38441</v>
          </cell>
          <cell r="Q2894">
            <v>15762103</v>
          </cell>
          <cell r="R2894" t="str">
            <v>board masteRS team z.s.</v>
          </cell>
          <cell r="S2894" t="str">
            <v>Hlavní město Praha</v>
          </cell>
          <cell r="T2894" t="str">
            <v>SB</v>
          </cell>
        </row>
        <row r="2895">
          <cell r="D2895" t="str">
            <v>Michal</v>
          </cell>
          <cell r="E2895" t="str">
            <v>Maxián</v>
          </cell>
          <cell r="F2895" t="str">
            <v>Muž</v>
          </cell>
          <cell r="G2895" t="str">
            <v>940809/0725</v>
          </cell>
          <cell r="H2895" t="str">
            <v>Česká republika</v>
          </cell>
          <cell r="I2895" t="str">
            <v>Hutnická</v>
          </cell>
          <cell r="K2895" t="str">
            <v>Cvrčovice (Česká republika)</v>
          </cell>
          <cell r="L2895">
            <v>27341</v>
          </cell>
          <cell r="O2895" t="str">
            <v>Max-Michal@seznam.cz</v>
          </cell>
          <cell r="P2895">
            <v>34555</v>
          </cell>
          <cell r="Q2895">
            <v>13397828</v>
          </cell>
          <cell r="R2895" t="str">
            <v>Český snowboarding z.s.</v>
          </cell>
          <cell r="S2895" t="str">
            <v>Hlavní město Praha</v>
          </cell>
          <cell r="T2895" t="str">
            <v>SB</v>
          </cell>
        </row>
        <row r="2896">
          <cell r="D2896" t="str">
            <v>Irena</v>
          </cell>
          <cell r="E2896" t="str">
            <v>Maximová</v>
          </cell>
          <cell r="F2896" t="str">
            <v>Žena</v>
          </cell>
          <cell r="G2896" t="str">
            <v>505823/028</v>
          </cell>
          <cell r="H2896" t="str">
            <v>Česká republika</v>
          </cell>
          <cell r="I2896" t="str">
            <v>Nad Kajetánkou</v>
          </cell>
          <cell r="J2896">
            <v>207</v>
          </cell>
          <cell r="K2896" t="str">
            <v>Praha - Břevnov</v>
          </cell>
          <cell r="L2896">
            <v>16900</v>
          </cell>
          <cell r="M2896" t="str">
            <v>Hlavní město Praha</v>
          </cell>
          <cell r="O2896" t="str">
            <v>irenamaximova@ceskysnowboarding.cz</v>
          </cell>
          <cell r="P2896">
            <v>18498</v>
          </cell>
          <cell r="Q2896">
            <v>12978102</v>
          </cell>
          <cell r="R2896" t="str">
            <v>Český snowboarding z.s.</v>
          </cell>
          <cell r="S2896" t="str">
            <v>Hlavní město Praha</v>
          </cell>
          <cell r="T2896" t="str">
            <v>SB</v>
          </cell>
        </row>
        <row r="2897">
          <cell r="C2897">
            <v>889149</v>
          </cell>
          <cell r="D2897" t="str">
            <v>Marie</v>
          </cell>
          <cell r="E2897" t="str">
            <v>Maxová</v>
          </cell>
          <cell r="F2897" t="str">
            <v>Žena</v>
          </cell>
          <cell r="G2897" t="str">
            <v>105707/0696</v>
          </cell>
          <cell r="H2897" t="str">
            <v>Česká republika</v>
          </cell>
          <cell r="I2897" t="str">
            <v>Budějovická</v>
          </cell>
          <cell r="J2897">
            <v>482</v>
          </cell>
          <cell r="K2897" t="str">
            <v>Homole</v>
          </cell>
          <cell r="L2897">
            <v>37001</v>
          </cell>
          <cell r="M2897" t="str">
            <v>Jihočeský kraj</v>
          </cell>
          <cell r="O2897" t="str">
            <v>maxova@post.cz</v>
          </cell>
          <cell r="P2897">
            <v>40366</v>
          </cell>
          <cell r="Q2897">
            <v>14638115</v>
          </cell>
          <cell r="R2897" t="str">
            <v>Český snowboarding z.s.</v>
          </cell>
          <cell r="S2897" t="str">
            <v>Hlavní město Praha</v>
          </cell>
          <cell r="T2897" t="str">
            <v>SB</v>
          </cell>
        </row>
        <row r="2898">
          <cell r="D2898" t="str">
            <v>Filip</v>
          </cell>
          <cell r="E2898" t="str">
            <v>Mayer</v>
          </cell>
          <cell r="F2898" t="str">
            <v>Muž</v>
          </cell>
          <cell r="G2898" t="str">
            <v>880115/3856</v>
          </cell>
          <cell r="H2898" t="str">
            <v>Česká republika</v>
          </cell>
          <cell r="I2898" t="str">
            <v>U Stadionu</v>
          </cell>
          <cell r="J2898">
            <v>581</v>
          </cell>
          <cell r="K2898" t="str">
            <v>Česká Třebová - Parník</v>
          </cell>
          <cell r="L2898">
            <v>56002</v>
          </cell>
          <cell r="M2898" t="str">
            <v>Pardubický kraj</v>
          </cell>
          <cell r="O2898" t="str">
            <v>mayer@ceskysnowboarding.cz</v>
          </cell>
          <cell r="P2898">
            <v>32157</v>
          </cell>
          <cell r="Q2898">
            <v>10880070</v>
          </cell>
          <cell r="R2898" t="str">
            <v>Český snowboarding z.s.</v>
          </cell>
          <cell r="S2898" t="str">
            <v>Hlavní město Praha</v>
          </cell>
          <cell r="T2898" t="str">
            <v>SB</v>
          </cell>
        </row>
        <row r="2899">
          <cell r="D2899" t="str">
            <v>Jaroslav</v>
          </cell>
          <cell r="E2899" t="str">
            <v>Mazák</v>
          </cell>
          <cell r="F2899" t="str">
            <v>Muž</v>
          </cell>
          <cell r="G2899" t="str">
            <v>761101/5478</v>
          </cell>
          <cell r="H2899" t="str">
            <v>Česká republika</v>
          </cell>
          <cell r="I2899" t="str">
            <v>Benešovo náměstí</v>
          </cell>
          <cell r="J2899">
            <v>424</v>
          </cell>
          <cell r="K2899" t="str">
            <v>Teplice</v>
          </cell>
          <cell r="L2899">
            <v>41501</v>
          </cell>
          <cell r="M2899" t="str">
            <v>Ústecký kraj</v>
          </cell>
          <cell r="N2899" t="str">
            <v>4,20607E+11</v>
          </cell>
          <cell r="O2899" t="str">
            <v>mazak@ceskysnowboarding.cz</v>
          </cell>
          <cell r="P2899">
            <v>28065</v>
          </cell>
          <cell r="Q2899">
            <v>10597356</v>
          </cell>
          <cell r="R2899" t="str">
            <v>Český snowboarding z.s.</v>
          </cell>
          <cell r="S2899" t="str">
            <v>Hlavní město Praha</v>
          </cell>
          <cell r="T2899" t="str">
            <v>SB</v>
          </cell>
        </row>
        <row r="2900">
          <cell r="D2900" t="str">
            <v>Václav</v>
          </cell>
          <cell r="E2900" t="str">
            <v>Mazůrek</v>
          </cell>
          <cell r="F2900" t="str">
            <v>Muž</v>
          </cell>
          <cell r="G2900" t="str">
            <v>850719/4245</v>
          </cell>
          <cell r="H2900" t="str">
            <v>Česká republika</v>
          </cell>
          <cell r="I2900" t="str">
            <v>Tynec</v>
          </cell>
          <cell r="K2900" t="str">
            <v>Brno (Česká republika)</v>
          </cell>
          <cell r="L2900" t="str">
            <v>602 00</v>
          </cell>
          <cell r="O2900" t="str">
            <v>mazurek@ceskysnowboarding.cz</v>
          </cell>
          <cell r="P2900">
            <v>31247</v>
          </cell>
          <cell r="Q2900">
            <v>11477935</v>
          </cell>
          <cell r="R2900" t="str">
            <v>Český snowboarding z.s.</v>
          </cell>
          <cell r="S2900" t="str">
            <v>Hlavní město Praha</v>
          </cell>
          <cell r="T2900" t="str">
            <v>SB</v>
          </cell>
        </row>
        <row r="2901">
          <cell r="D2901" t="str">
            <v>Vincent</v>
          </cell>
          <cell r="E2901" t="str">
            <v>Mc Caffrey</v>
          </cell>
          <cell r="F2901" t="str">
            <v>Muž</v>
          </cell>
          <cell r="G2901" t="str">
            <v>900912/4190</v>
          </cell>
          <cell r="H2901" t="str">
            <v>Česká republika</v>
          </cell>
          <cell r="I2901" t="str">
            <v>Brigádníků</v>
          </cell>
          <cell r="J2901">
            <v>3043</v>
          </cell>
          <cell r="K2901" t="str">
            <v>Praha - Strašnice</v>
          </cell>
          <cell r="L2901">
            <v>10000</v>
          </cell>
          <cell r="M2901" t="str">
            <v>Hlavní město Praha</v>
          </cell>
          <cell r="O2901" t="str">
            <v>mccaffrey@ceskysnowboarding.cz</v>
          </cell>
          <cell r="P2901">
            <v>33128</v>
          </cell>
          <cell r="Q2901">
            <v>10889770</v>
          </cell>
          <cell r="R2901" t="str">
            <v>Český snowboarding z.s.</v>
          </cell>
          <cell r="S2901" t="str">
            <v>Hlavní město Praha</v>
          </cell>
          <cell r="T2901" t="str">
            <v>SB</v>
          </cell>
        </row>
        <row r="2902">
          <cell r="D2902" t="str">
            <v>Martin</v>
          </cell>
          <cell r="E2902" t="str">
            <v>Mecera</v>
          </cell>
          <cell r="F2902" t="str">
            <v>Muž</v>
          </cell>
          <cell r="G2902" t="str">
            <v>100126/4451</v>
          </cell>
          <cell r="H2902" t="str">
            <v>Česká republika</v>
          </cell>
          <cell r="I2902" t="str">
            <v>Kloboučnická</v>
          </cell>
          <cell r="J2902">
            <v>1627</v>
          </cell>
          <cell r="K2902" t="str">
            <v>Praha - Nusle</v>
          </cell>
          <cell r="L2902">
            <v>14000</v>
          </cell>
          <cell r="M2902" t="str">
            <v>Hlavní město Praha</v>
          </cell>
          <cell r="N2902" t="str">
            <v>4,20602E+11</v>
          </cell>
          <cell r="O2902" t="str">
            <v>jersakova.tereza@seznam.cz</v>
          </cell>
          <cell r="P2902">
            <v>40204</v>
          </cell>
          <cell r="Q2902">
            <v>13558583</v>
          </cell>
          <cell r="R2902" t="str">
            <v>Czech snowboardcross team z.s.</v>
          </cell>
          <cell r="S2902" t="str">
            <v>Hlavní město Praha</v>
          </cell>
          <cell r="T2902" t="str">
            <v>SB</v>
          </cell>
        </row>
        <row r="2903">
          <cell r="D2903" t="str">
            <v>Maria Katarina</v>
          </cell>
          <cell r="E2903" t="str">
            <v>Mecerová</v>
          </cell>
          <cell r="F2903" t="str">
            <v>Žena</v>
          </cell>
          <cell r="G2903" t="str">
            <v>056031/4513</v>
          </cell>
          <cell r="H2903" t="str">
            <v>Česká republika</v>
          </cell>
          <cell r="I2903" t="str">
            <v>Kloboučnická</v>
          </cell>
          <cell r="J2903">
            <v>1627</v>
          </cell>
          <cell r="K2903" t="str">
            <v>Praha - Nusle</v>
          </cell>
          <cell r="L2903">
            <v>14000</v>
          </cell>
          <cell r="M2903" t="str">
            <v>Hlavní město Praha</v>
          </cell>
          <cell r="N2903" t="str">
            <v>4,20602E+11</v>
          </cell>
          <cell r="O2903" t="str">
            <v>jersakova.tereza@seznam.cz</v>
          </cell>
          <cell r="P2903">
            <v>38656</v>
          </cell>
          <cell r="Q2903">
            <v>13560304</v>
          </cell>
          <cell r="R2903" t="str">
            <v>Czech snowboardcross team z.s.</v>
          </cell>
          <cell r="S2903" t="str">
            <v>Hlavní město Praha</v>
          </cell>
          <cell r="T2903" t="str">
            <v>SB</v>
          </cell>
        </row>
        <row r="2904">
          <cell r="D2904" t="str">
            <v>Nella Antonie</v>
          </cell>
          <cell r="E2904" t="str">
            <v>Mecerová</v>
          </cell>
          <cell r="F2904" t="str">
            <v>Žena</v>
          </cell>
          <cell r="G2904" t="str">
            <v>075708/4636</v>
          </cell>
          <cell r="H2904" t="str">
            <v>Česká republika</v>
          </cell>
          <cell r="I2904" t="str">
            <v>Kloboučnická</v>
          </cell>
          <cell r="J2904">
            <v>1627</v>
          </cell>
          <cell r="K2904" t="str">
            <v>Praha - Nusle</v>
          </cell>
          <cell r="L2904">
            <v>14000</v>
          </cell>
          <cell r="M2904" t="str">
            <v>Hlavní město Praha</v>
          </cell>
          <cell r="N2904" t="str">
            <v>4,20602E+11</v>
          </cell>
          <cell r="O2904" t="str">
            <v>jersakova.tereza@seznam.cz</v>
          </cell>
          <cell r="P2904">
            <v>39271</v>
          </cell>
          <cell r="Q2904">
            <v>13558684</v>
          </cell>
          <cell r="R2904" t="str">
            <v>Czech snowboardcross team z.s.</v>
          </cell>
          <cell r="S2904" t="str">
            <v>Hlavní město Praha</v>
          </cell>
          <cell r="T2904" t="str">
            <v>SB</v>
          </cell>
        </row>
        <row r="2905">
          <cell r="D2905" t="str">
            <v>Václav</v>
          </cell>
          <cell r="E2905" t="str">
            <v>Med</v>
          </cell>
          <cell r="F2905" t="str">
            <v>Muž</v>
          </cell>
          <cell r="G2905" t="str">
            <v>310718/044</v>
          </cell>
          <cell r="H2905" t="str">
            <v>Česká republika</v>
          </cell>
          <cell r="I2905" t="str">
            <v>Petrohradská</v>
          </cell>
          <cell r="J2905">
            <v>2339</v>
          </cell>
          <cell r="K2905" t="str">
            <v>Tábor</v>
          </cell>
          <cell r="L2905">
            <v>39003</v>
          </cell>
          <cell r="M2905" t="str">
            <v>Jihočeský kraj</v>
          </cell>
          <cell r="O2905" t="str">
            <v>vaclavmed@sportclubfun.com</v>
          </cell>
          <cell r="P2905">
            <v>11522</v>
          </cell>
          <cell r="Q2905">
            <v>10614837</v>
          </cell>
          <cell r="R2905" t="str">
            <v>Sport Club Fun, z.s.</v>
          </cell>
          <cell r="S2905" t="str">
            <v>Hlavní město Praha</v>
          </cell>
          <cell r="T2905" t="str">
            <v>SB</v>
          </cell>
        </row>
        <row r="2906">
          <cell r="C2906">
            <v>776062</v>
          </cell>
          <cell r="D2906" t="str">
            <v>Matyáš</v>
          </cell>
          <cell r="E2906" t="str">
            <v>Medek</v>
          </cell>
          <cell r="F2906" t="str">
            <v>Muž</v>
          </cell>
          <cell r="G2906" t="str">
            <v>100625/8110</v>
          </cell>
          <cell r="H2906" t="str">
            <v>Česká republika</v>
          </cell>
          <cell r="I2906" t="str">
            <v>Soběšická</v>
          </cell>
          <cell r="J2906">
            <v>471</v>
          </cell>
          <cell r="K2906" t="str">
            <v>Brno - Lesná</v>
          </cell>
          <cell r="L2906">
            <v>63800</v>
          </cell>
          <cell r="M2906" t="str">
            <v>Jihomoravský kraj</v>
          </cell>
          <cell r="O2906" t="str">
            <v>medek.matyas@czechsnowboarding.cz</v>
          </cell>
          <cell r="P2906">
            <v>40354</v>
          </cell>
          <cell r="Q2906">
            <v>14623765</v>
          </cell>
          <cell r="R2906" t="str">
            <v>Český snowboarding z.s.</v>
          </cell>
          <cell r="S2906" t="str">
            <v>Hlavní město Praha</v>
          </cell>
          <cell r="T2906" t="str">
            <v>SB</v>
          </cell>
        </row>
        <row r="2907">
          <cell r="D2907" t="str">
            <v>Jiřina</v>
          </cell>
          <cell r="E2907" t="str">
            <v>Medová</v>
          </cell>
          <cell r="F2907" t="str">
            <v>Žena</v>
          </cell>
          <cell r="G2907" t="str">
            <v>335113/031</v>
          </cell>
          <cell r="H2907" t="str">
            <v>Česká republika</v>
          </cell>
          <cell r="I2907" t="str">
            <v>Petrohradská</v>
          </cell>
          <cell r="J2907">
            <v>2339</v>
          </cell>
          <cell r="K2907" t="str">
            <v>Tábor</v>
          </cell>
          <cell r="L2907">
            <v>39003</v>
          </cell>
          <cell r="M2907" t="str">
            <v>Jihočeský kraj</v>
          </cell>
          <cell r="O2907" t="str">
            <v>medovajirina@sportclubfun.com</v>
          </cell>
          <cell r="P2907">
            <v>12067</v>
          </cell>
          <cell r="Q2907">
            <v>10614938</v>
          </cell>
          <cell r="R2907" t="str">
            <v>Sport Club Fun, z.s.</v>
          </cell>
          <cell r="S2907" t="str">
            <v>Hlavní město Praha</v>
          </cell>
          <cell r="T2907" t="str">
            <v>SB</v>
          </cell>
        </row>
        <row r="2908">
          <cell r="D2908" t="str">
            <v>Vladimír</v>
          </cell>
          <cell r="E2908" t="str">
            <v>Medviď</v>
          </cell>
          <cell r="F2908" t="str">
            <v>Muž</v>
          </cell>
          <cell r="G2908" t="str">
            <v>650725/2642</v>
          </cell>
          <cell r="H2908" t="str">
            <v>Česká republika</v>
          </cell>
          <cell r="I2908" t="str">
            <v>28. října</v>
          </cell>
          <cell r="J2908">
            <v>1007</v>
          </cell>
          <cell r="K2908" t="str">
            <v>Nymburk</v>
          </cell>
          <cell r="L2908">
            <v>28802</v>
          </cell>
          <cell r="M2908" t="str">
            <v>Středočeský kraj</v>
          </cell>
          <cell r="O2908" t="str">
            <v>medvid@ceskysnowboarding.cz</v>
          </cell>
          <cell r="P2908">
            <v>23948</v>
          </cell>
          <cell r="Q2908">
            <v>13029228</v>
          </cell>
          <cell r="R2908" t="str">
            <v>Český snowboarding z.s.</v>
          </cell>
          <cell r="S2908" t="str">
            <v>Hlavní město Praha</v>
          </cell>
          <cell r="T2908" t="str">
            <v>SB</v>
          </cell>
        </row>
        <row r="2909">
          <cell r="D2909" t="str">
            <v>Martin</v>
          </cell>
          <cell r="E2909" t="str">
            <v>Medvíď</v>
          </cell>
          <cell r="F2909" t="str">
            <v>Muž</v>
          </cell>
          <cell r="G2909" t="str">
            <v>660524/0224</v>
          </cell>
          <cell r="H2909" t="str">
            <v>Česká republika</v>
          </cell>
          <cell r="I2909" t="str">
            <v>Větrná</v>
          </cell>
          <cell r="J2909">
            <v>869</v>
          </cell>
          <cell r="K2909" t="str">
            <v>České Budějovice 2</v>
          </cell>
          <cell r="L2909">
            <v>37005</v>
          </cell>
          <cell r="M2909" t="str">
            <v>Jihočeský kraj</v>
          </cell>
          <cell r="O2909" t="str">
            <v>martin.medvid@seznam.cz</v>
          </cell>
          <cell r="P2909">
            <v>24251</v>
          </cell>
          <cell r="Q2909">
            <v>10659293</v>
          </cell>
          <cell r="R2909" t="str">
            <v>Neregistrovaní</v>
          </cell>
          <cell r="S2909" t="str">
            <v>Jihočeský kraj</v>
          </cell>
          <cell r="T2909" t="str">
            <v>SB</v>
          </cell>
        </row>
        <row r="2910">
          <cell r="D2910" t="str">
            <v>Lukáš</v>
          </cell>
          <cell r="E2910" t="str">
            <v>Měcháček</v>
          </cell>
          <cell r="F2910" t="str">
            <v>Muž</v>
          </cell>
          <cell r="G2910" t="str">
            <v>980428/0167</v>
          </cell>
          <cell r="H2910" t="str">
            <v>Česká republika</v>
          </cell>
          <cell r="I2910" t="str">
            <v>nám. Republiky</v>
          </cell>
          <cell r="J2910">
            <v>400</v>
          </cell>
          <cell r="K2910" t="str">
            <v>Neratovice</v>
          </cell>
          <cell r="L2910">
            <v>27711</v>
          </cell>
          <cell r="M2910" t="str">
            <v>Středočeský kraj</v>
          </cell>
          <cell r="N2910" t="str">
            <v>4,20775E+11</v>
          </cell>
          <cell r="O2910" t="str">
            <v>shlucky.lm@gmail.com</v>
          </cell>
          <cell r="P2910">
            <v>35913</v>
          </cell>
          <cell r="Q2910">
            <v>11723869</v>
          </cell>
          <cell r="R2910" t="str">
            <v>board masteRS team z.s.</v>
          </cell>
          <cell r="S2910" t="str">
            <v>Hlavní město Praha</v>
          </cell>
          <cell r="T2910" t="str">
            <v>SB</v>
          </cell>
        </row>
        <row r="2911">
          <cell r="D2911" t="str">
            <v>Anna</v>
          </cell>
          <cell r="E2911" t="str">
            <v>Mejsnarová</v>
          </cell>
          <cell r="F2911" t="str">
            <v>Žena</v>
          </cell>
          <cell r="G2911" t="str">
            <v>045329/8296</v>
          </cell>
          <cell r="H2911" t="str">
            <v>Česká republika</v>
          </cell>
          <cell r="I2911" t="str">
            <v>Benecko</v>
          </cell>
          <cell r="J2911">
            <v>176</v>
          </cell>
          <cell r="K2911" t="str">
            <v>Benecko</v>
          </cell>
          <cell r="L2911">
            <v>51237</v>
          </cell>
          <cell r="M2911" t="str">
            <v>Liberecký kraj</v>
          </cell>
          <cell r="N2911" t="str">
            <v>4,20721E+11</v>
          </cell>
          <cell r="O2911" t="str">
            <v>anna176@email.cz</v>
          </cell>
          <cell r="P2911">
            <v>38075</v>
          </cell>
          <cell r="Q2911">
            <v>15221933</v>
          </cell>
          <cell r="R2911" t="str">
            <v>Neregistrovaní</v>
          </cell>
          <cell r="S2911" t="str">
            <v>Liberecký kraj</v>
          </cell>
          <cell r="T2911" t="str">
            <v>SB</v>
          </cell>
        </row>
        <row r="2912">
          <cell r="D2912" t="str">
            <v>Petr</v>
          </cell>
          <cell r="E2912" t="str">
            <v>Meloun</v>
          </cell>
          <cell r="F2912" t="str">
            <v>Muž</v>
          </cell>
          <cell r="G2912" t="str">
            <v>930529/6154</v>
          </cell>
          <cell r="H2912" t="str">
            <v>Česká republika</v>
          </cell>
          <cell r="I2912" t="str">
            <v>U vodojemů</v>
          </cell>
          <cell r="J2912">
            <v>1217</v>
          </cell>
          <cell r="K2912" t="str">
            <v>Vrchlabí</v>
          </cell>
          <cell r="L2912">
            <v>54301</v>
          </cell>
          <cell r="M2912" t="str">
            <v>Královéhradecký kraj</v>
          </cell>
          <cell r="O2912" t="str">
            <v>meloun@ceskysnowboarding.cz</v>
          </cell>
          <cell r="P2912">
            <v>34118</v>
          </cell>
          <cell r="Q2912">
            <v>10870875</v>
          </cell>
          <cell r="R2912" t="str">
            <v>Český snowboarding z.s.</v>
          </cell>
          <cell r="S2912" t="str">
            <v>Hlavní město Praha</v>
          </cell>
          <cell r="T2912" t="str">
            <v>SB</v>
          </cell>
        </row>
        <row r="2913">
          <cell r="D2913" t="str">
            <v>Filip</v>
          </cell>
          <cell r="E2913" t="str">
            <v>Menc</v>
          </cell>
          <cell r="F2913" t="str">
            <v>Muž</v>
          </cell>
          <cell r="G2913" t="str">
            <v>090626/8143</v>
          </cell>
          <cell r="H2913" t="str">
            <v>Česká republika</v>
          </cell>
          <cell r="I2913" t="str">
            <v>Klobásova</v>
          </cell>
          <cell r="J2913">
            <v>407</v>
          </cell>
          <cell r="K2913" t="str">
            <v>Brno - Starý Lískovec</v>
          </cell>
          <cell r="L2913">
            <v>62500</v>
          </cell>
          <cell r="M2913" t="str">
            <v>Jihomoravský kraj</v>
          </cell>
          <cell r="O2913" t="str">
            <v>menc.filip@czechsnowboarding.cz</v>
          </cell>
          <cell r="P2913">
            <v>39990</v>
          </cell>
          <cell r="Q2913">
            <v>14579713</v>
          </cell>
          <cell r="R2913" t="str">
            <v>SnowKidz z.s.</v>
          </cell>
          <cell r="S2913" t="str">
            <v>Hlavní město Praha</v>
          </cell>
          <cell r="T2913" t="str">
            <v>SB</v>
          </cell>
        </row>
        <row r="2914">
          <cell r="D2914" t="str">
            <v>Jonáš</v>
          </cell>
          <cell r="E2914" t="str">
            <v>Menc</v>
          </cell>
          <cell r="F2914" t="str">
            <v>Muž</v>
          </cell>
          <cell r="G2914" t="str">
            <v>131027/0478</v>
          </cell>
          <cell r="H2914" t="str">
            <v>Česká republika</v>
          </cell>
          <cell r="I2914" t="str">
            <v>Klobásova</v>
          </cell>
          <cell r="J2914">
            <v>407</v>
          </cell>
          <cell r="K2914" t="str">
            <v>Brno - Starý Lískovec</v>
          </cell>
          <cell r="L2914">
            <v>62500</v>
          </cell>
          <cell r="M2914" t="str">
            <v>Jihomoravský kraj</v>
          </cell>
          <cell r="O2914" t="str">
            <v>menc.jonas@czechsnowboarding.cz</v>
          </cell>
          <cell r="P2914">
            <v>41574</v>
          </cell>
          <cell r="Q2914">
            <v>14579814</v>
          </cell>
          <cell r="R2914" t="str">
            <v>SnowKidz z.s.</v>
          </cell>
          <cell r="S2914" t="str">
            <v>Hlavní město Praha</v>
          </cell>
          <cell r="T2914" t="str">
            <v>SB</v>
          </cell>
        </row>
        <row r="2915">
          <cell r="D2915" t="str">
            <v>Pavel</v>
          </cell>
          <cell r="E2915" t="str">
            <v>Menčík</v>
          </cell>
          <cell r="F2915" t="str">
            <v>Muž</v>
          </cell>
          <cell r="G2915" t="str">
            <v>760319/3807</v>
          </cell>
          <cell r="H2915" t="str">
            <v>Česká republika</v>
          </cell>
          <cell r="I2915" t="str">
            <v>Bartákova</v>
          </cell>
          <cell r="J2915">
            <v>2252</v>
          </cell>
          <cell r="K2915" t="str">
            <v>Brno - Líšeň</v>
          </cell>
          <cell r="L2915">
            <v>62800</v>
          </cell>
          <cell r="M2915" t="str">
            <v>Jihomoravský kraj</v>
          </cell>
          <cell r="O2915" t="str">
            <v>pmensik@seznam.cz</v>
          </cell>
          <cell r="P2915">
            <v>27838</v>
          </cell>
          <cell r="Q2915">
            <v>14586480</v>
          </cell>
          <cell r="R2915" t="str">
            <v>SnowKidz z.s.</v>
          </cell>
          <cell r="S2915" t="str">
            <v>Hlavní město Praha</v>
          </cell>
          <cell r="T2915" t="str">
            <v>SB</v>
          </cell>
        </row>
        <row r="2916">
          <cell r="D2916" t="str">
            <v>Veronika</v>
          </cell>
          <cell r="E2916" t="str">
            <v>Menčíková</v>
          </cell>
          <cell r="F2916" t="str">
            <v>Žena</v>
          </cell>
          <cell r="G2916" t="str">
            <v>915520/0406</v>
          </cell>
          <cell r="H2916" t="str">
            <v>Česká republika</v>
          </cell>
          <cell r="I2916" t="str">
            <v>Bendlova</v>
          </cell>
          <cell r="J2916">
            <v>104</v>
          </cell>
          <cell r="K2916" t="str">
            <v>Praha - Miškovice</v>
          </cell>
          <cell r="L2916">
            <v>19600</v>
          </cell>
          <cell r="M2916" t="str">
            <v>Hlavní město Praha</v>
          </cell>
          <cell r="O2916" t="str">
            <v>mencikova@ceskysnowboarding.cz</v>
          </cell>
          <cell r="P2916">
            <v>33378</v>
          </cell>
          <cell r="Q2916">
            <v>10894925</v>
          </cell>
          <cell r="R2916" t="str">
            <v>Český snowboarding z.s.</v>
          </cell>
          <cell r="S2916" t="str">
            <v>Hlavní město Praha</v>
          </cell>
          <cell r="T2916" t="str">
            <v>SB</v>
          </cell>
        </row>
        <row r="2917">
          <cell r="D2917" t="str">
            <v>Helga</v>
          </cell>
          <cell r="E2917" t="str">
            <v>Menčlová</v>
          </cell>
          <cell r="F2917" t="str">
            <v>Žena</v>
          </cell>
          <cell r="G2917" t="str">
            <v>445411/446</v>
          </cell>
          <cell r="H2917" t="str">
            <v>Česká republika</v>
          </cell>
          <cell r="I2917" t="str">
            <v>podhorská</v>
          </cell>
          <cell r="K2917" t="str">
            <v>Chomutov (Česká republika)</v>
          </cell>
          <cell r="L2917">
            <v>34003</v>
          </cell>
          <cell r="O2917" t="str">
            <v>menclovavklubkrusnychhor.cz</v>
          </cell>
          <cell r="P2917">
            <v>16173</v>
          </cell>
          <cell r="Q2917">
            <v>10581087</v>
          </cell>
          <cell r="R2917" t="str">
            <v>Klub Krušných hor, z.s.</v>
          </cell>
          <cell r="S2917" t="str">
            <v>Karlovarský kraj</v>
          </cell>
          <cell r="T2917" t="str">
            <v>SB</v>
          </cell>
        </row>
        <row r="2918">
          <cell r="C2918">
            <v>887895</v>
          </cell>
          <cell r="D2918" t="str">
            <v>Anežka</v>
          </cell>
          <cell r="E2918" t="str">
            <v>Mendlová</v>
          </cell>
          <cell r="F2918" t="str">
            <v>Žena</v>
          </cell>
          <cell r="G2918" t="str">
            <v>115127/1231</v>
          </cell>
          <cell r="H2918" t="str">
            <v>Česká republika</v>
          </cell>
          <cell r="I2918" t="str">
            <v>Jeremenkova</v>
          </cell>
          <cell r="J2918">
            <v>1021</v>
          </cell>
          <cell r="K2918" t="str">
            <v>Praha - Braník</v>
          </cell>
          <cell r="L2918">
            <v>14700</v>
          </cell>
          <cell r="M2918" t="str">
            <v>Hlavní město Praha</v>
          </cell>
          <cell r="O2918" t="str">
            <v>umlaufova@email.cz</v>
          </cell>
          <cell r="P2918">
            <v>40570</v>
          </cell>
          <cell r="Q2918">
            <v>14112089</v>
          </cell>
          <cell r="R2918" t="str">
            <v>SA Špindlerův Mlýn, z.s.</v>
          </cell>
          <cell r="S2918" t="str">
            <v>Královéhradecký kraj</v>
          </cell>
          <cell r="T2918" t="str">
            <v>SB</v>
          </cell>
        </row>
        <row r="2919">
          <cell r="D2919" t="str">
            <v>Jaroslava</v>
          </cell>
          <cell r="E2919" t="str">
            <v>Mendová</v>
          </cell>
          <cell r="F2919" t="str">
            <v>Žena</v>
          </cell>
          <cell r="G2919" t="str">
            <v>755124/0136</v>
          </cell>
          <cell r="H2919" t="str">
            <v>Česká republika</v>
          </cell>
          <cell r="I2919" t="str">
            <v>S.K. Neumanna</v>
          </cell>
          <cell r="K2919" t="str">
            <v>Černošice (Česká republika)</v>
          </cell>
          <cell r="L2919">
            <v>25228</v>
          </cell>
          <cell r="O2919" t="str">
            <v>jaroslavamendova@ceskysnowboarding.cz</v>
          </cell>
          <cell r="P2919">
            <v>27418</v>
          </cell>
          <cell r="Q2919">
            <v>12983758</v>
          </cell>
          <cell r="R2919" t="str">
            <v>Český snowboarding z.s.</v>
          </cell>
          <cell r="S2919" t="str">
            <v>Hlavní město Praha</v>
          </cell>
          <cell r="T2919" t="str">
            <v>SB</v>
          </cell>
        </row>
        <row r="2920">
          <cell r="D2920" t="str">
            <v>Petr</v>
          </cell>
          <cell r="E2920" t="str">
            <v>Meneth</v>
          </cell>
          <cell r="F2920" t="str">
            <v>Muž</v>
          </cell>
          <cell r="G2920" t="str">
            <v>810207/4123</v>
          </cell>
          <cell r="H2920" t="str">
            <v>Česká republika</v>
          </cell>
          <cell r="I2920" t="str">
            <v>Mánesova</v>
          </cell>
          <cell r="K2920" t="str">
            <v>Otrokovice (Česká republika)</v>
          </cell>
          <cell r="L2920">
            <v>54820</v>
          </cell>
          <cell r="O2920" t="str">
            <v>meneth@ceskysnowboarding.cz</v>
          </cell>
          <cell r="P2920">
            <v>29624</v>
          </cell>
          <cell r="Q2920">
            <v>10743664</v>
          </cell>
          <cell r="R2920" t="str">
            <v>Český snowboarding z.s.</v>
          </cell>
          <cell r="S2920" t="str">
            <v>Hlavní město Praha</v>
          </cell>
          <cell r="T2920" t="str">
            <v>SB</v>
          </cell>
        </row>
        <row r="2921">
          <cell r="C2921">
            <v>776129</v>
          </cell>
          <cell r="D2921" t="str">
            <v>Max</v>
          </cell>
          <cell r="E2921" t="str">
            <v>Mensík</v>
          </cell>
          <cell r="F2921" t="str">
            <v>Muž</v>
          </cell>
          <cell r="G2921" t="str">
            <v>110318/1244</v>
          </cell>
          <cell r="H2921" t="str">
            <v>Česká republika</v>
          </cell>
          <cell r="I2921" t="str">
            <v>Odbojákova</v>
          </cell>
          <cell r="K2921" t="str">
            <v>Kroměříž (Česká republika)</v>
          </cell>
          <cell r="L2921">
            <v>76701</v>
          </cell>
          <cell r="O2921" t="str">
            <v>mensik.max@czechsnowboarding.cz</v>
          </cell>
          <cell r="P2921">
            <v>40620</v>
          </cell>
          <cell r="Q2921">
            <v>14622149</v>
          </cell>
          <cell r="R2921" t="str">
            <v>Český snowboarding z.s.</v>
          </cell>
          <cell r="S2921" t="str">
            <v>Hlavní město Praha</v>
          </cell>
          <cell r="T2921" t="str">
            <v>SB</v>
          </cell>
        </row>
        <row r="2922">
          <cell r="D2922" t="str">
            <v>Petr</v>
          </cell>
          <cell r="E2922" t="str">
            <v>Menšík</v>
          </cell>
          <cell r="F2922" t="str">
            <v>Muž</v>
          </cell>
          <cell r="G2922" t="str">
            <v>841215/4256</v>
          </cell>
          <cell r="H2922" t="str">
            <v>Česká republika</v>
          </cell>
          <cell r="I2922" t="str">
            <v>Tyršova</v>
          </cell>
          <cell r="J2922">
            <v>727</v>
          </cell>
          <cell r="K2922" t="str">
            <v>Veselí nad Moravou</v>
          </cell>
          <cell r="L2922">
            <v>69801</v>
          </cell>
          <cell r="M2922" t="str">
            <v>Jihomoravský kraj</v>
          </cell>
          <cell r="O2922" t="str">
            <v>mensik@ceskysnowboarding.cz</v>
          </cell>
          <cell r="P2922">
            <v>31031</v>
          </cell>
          <cell r="Q2922">
            <v>10871380</v>
          </cell>
          <cell r="R2922" t="str">
            <v>Český snowboarding z.s.</v>
          </cell>
          <cell r="S2922" t="str">
            <v>Hlavní město Praha</v>
          </cell>
          <cell r="T2922" t="str">
            <v>SB</v>
          </cell>
        </row>
        <row r="2923">
          <cell r="D2923" t="str">
            <v>Alexandra</v>
          </cell>
          <cell r="E2923" t="str">
            <v>Mentbergerová</v>
          </cell>
          <cell r="F2923" t="str">
            <v>Žena</v>
          </cell>
          <cell r="G2923" t="str">
            <v>725911/1398</v>
          </cell>
          <cell r="H2923" t="str">
            <v>Česká republika</v>
          </cell>
          <cell r="I2923" t="str">
            <v>28.října</v>
          </cell>
          <cell r="K2923" t="str">
            <v>Kladno (Česká republika)</v>
          </cell>
          <cell r="L2923">
            <v>27201</v>
          </cell>
          <cell r="O2923" t="str">
            <v>mentbergerova@ceskysnowboarding.cz</v>
          </cell>
          <cell r="P2923">
            <v>26553</v>
          </cell>
          <cell r="Q2923">
            <v>13059439</v>
          </cell>
          <cell r="R2923" t="str">
            <v>Český snowboarding z.s.</v>
          </cell>
          <cell r="S2923" t="str">
            <v>Hlavní město Praha</v>
          </cell>
          <cell r="T2923" t="str">
            <v>SB</v>
          </cell>
        </row>
        <row r="2924">
          <cell r="D2924" t="str">
            <v>Antonín</v>
          </cell>
          <cell r="E2924" t="str">
            <v>Menzel</v>
          </cell>
          <cell r="F2924" t="str">
            <v>Muž</v>
          </cell>
          <cell r="G2924" t="str">
            <v>070406/3657</v>
          </cell>
          <cell r="H2924" t="str">
            <v>Česká republika</v>
          </cell>
          <cell r="I2924" t="str">
            <v>Srbská</v>
          </cell>
          <cell r="J2924">
            <v>263</v>
          </cell>
          <cell r="K2924" t="str">
            <v>Ostrava - Výškovice</v>
          </cell>
          <cell r="L2924">
            <v>70030</v>
          </cell>
          <cell r="M2924" t="str">
            <v>Moravskoslezský kraj</v>
          </cell>
          <cell r="N2924" t="str">
            <v>4,20721E+11</v>
          </cell>
          <cell r="O2924" t="str">
            <v>antonin.menzel@czechsnowboarding.cz</v>
          </cell>
          <cell r="P2924">
            <v>39178</v>
          </cell>
          <cell r="Q2924">
            <v>14717129</v>
          </cell>
          <cell r="R2924" t="str">
            <v>Český snowboarding z.s.</v>
          </cell>
          <cell r="S2924" t="str">
            <v>Hlavní město Praha</v>
          </cell>
          <cell r="T2924" t="str">
            <v>SB</v>
          </cell>
        </row>
        <row r="2925">
          <cell r="D2925" t="str">
            <v>Jaroslav</v>
          </cell>
          <cell r="E2925" t="str">
            <v>MERTA</v>
          </cell>
          <cell r="F2925" t="str">
            <v>Muž</v>
          </cell>
          <cell r="G2925" t="str">
            <v>800608/0907</v>
          </cell>
          <cell r="H2925" t="str">
            <v>Česká republika</v>
          </cell>
          <cell r="I2925" t="str">
            <v>Rohožnická</v>
          </cell>
          <cell r="J2925">
            <v>1609</v>
          </cell>
          <cell r="K2925" t="str">
            <v>Praha - Újezd nad Lesy</v>
          </cell>
          <cell r="L2925">
            <v>19016</v>
          </cell>
          <cell r="M2925" t="str">
            <v>Hlavní město Praha</v>
          </cell>
          <cell r="O2925" t="str">
            <v>merta@ceskysnowboarding.cz</v>
          </cell>
          <cell r="P2925">
            <v>29380</v>
          </cell>
          <cell r="Q2925">
            <v>10863296</v>
          </cell>
          <cell r="R2925" t="str">
            <v>Český snowboarding z.s.</v>
          </cell>
          <cell r="S2925" t="str">
            <v>Hlavní město Praha</v>
          </cell>
          <cell r="T2925" t="str">
            <v>SB</v>
          </cell>
        </row>
        <row r="2926">
          <cell r="D2926" t="str">
            <v>Markéta</v>
          </cell>
          <cell r="E2926" t="str">
            <v>Mertlíková</v>
          </cell>
          <cell r="F2926" t="str">
            <v>Žena</v>
          </cell>
          <cell r="G2926" t="str">
            <v>845512/6295</v>
          </cell>
          <cell r="H2926" t="str">
            <v>Česká republika</v>
          </cell>
          <cell r="I2926" t="str">
            <v>Rokytník</v>
          </cell>
          <cell r="J2926">
            <v>24</v>
          </cell>
          <cell r="K2926" t="str">
            <v>Hronov - Rokytník</v>
          </cell>
          <cell r="L2926">
            <v>54931</v>
          </cell>
          <cell r="M2926" t="str">
            <v>Královéhradecký kraj</v>
          </cell>
          <cell r="N2926" t="str">
            <v>4,20605E+11</v>
          </cell>
          <cell r="O2926" t="str">
            <v>mertlikova@ceskysnowboarding.cz</v>
          </cell>
          <cell r="P2926">
            <v>30814</v>
          </cell>
          <cell r="Q2926">
            <v>10611504</v>
          </cell>
          <cell r="R2926" t="str">
            <v>Český snowboarding z.s.</v>
          </cell>
          <cell r="S2926" t="str">
            <v>Hlavní město Praha</v>
          </cell>
          <cell r="T2926" t="str">
            <v>SB</v>
          </cell>
        </row>
        <row r="2927">
          <cell r="D2927" t="str">
            <v>Sylvie</v>
          </cell>
          <cell r="E2927" t="str">
            <v>Mertlová</v>
          </cell>
          <cell r="F2927" t="str">
            <v>Žena</v>
          </cell>
          <cell r="G2927" t="str">
            <v>745206/0484</v>
          </cell>
          <cell r="H2927" t="str">
            <v>Česká republika</v>
          </cell>
          <cell r="I2927" t="str">
            <v>Tovární</v>
          </cell>
          <cell r="K2927" t="str">
            <v>Praha 4 (Česká republika)</v>
          </cell>
          <cell r="L2927">
            <v>14000</v>
          </cell>
          <cell r="O2927" t="str">
            <v>mertlova@ceskysnowboarding.cz</v>
          </cell>
          <cell r="P2927">
            <v>27066</v>
          </cell>
          <cell r="Q2927">
            <v>13036605</v>
          </cell>
          <cell r="R2927" t="str">
            <v>Český snowboarding z.s.</v>
          </cell>
          <cell r="S2927" t="str">
            <v>Hlavní město Praha</v>
          </cell>
          <cell r="T2927" t="str">
            <v>SB</v>
          </cell>
        </row>
        <row r="2928">
          <cell r="D2928" t="str">
            <v>Jitka</v>
          </cell>
          <cell r="E2928" t="str">
            <v>Mertová</v>
          </cell>
          <cell r="F2928" t="str">
            <v>Žena</v>
          </cell>
          <cell r="G2928" t="str">
            <v>855408/3186</v>
          </cell>
          <cell r="H2928" t="str">
            <v>Česká republika</v>
          </cell>
          <cell r="I2928" t="str">
            <v>Na Výsluní</v>
          </cell>
          <cell r="J2928">
            <v>2629</v>
          </cell>
          <cell r="K2928" t="str">
            <v>Česká Lípa</v>
          </cell>
          <cell r="L2928">
            <v>47006</v>
          </cell>
          <cell r="M2928" t="str">
            <v>Liberecký kraj</v>
          </cell>
          <cell r="O2928" t="str">
            <v>jitulkamertova@centrum.cz</v>
          </cell>
          <cell r="P2928">
            <v>31145</v>
          </cell>
          <cell r="Q2928">
            <v>12931723</v>
          </cell>
          <cell r="R2928" t="str">
            <v>Český snowboarding z.s.</v>
          </cell>
          <cell r="S2928" t="str">
            <v>Hlavní město Praha</v>
          </cell>
          <cell r="T2928" t="str">
            <v>SB</v>
          </cell>
        </row>
        <row r="2929">
          <cell r="D2929" t="str">
            <v>Lucie</v>
          </cell>
          <cell r="E2929" t="str">
            <v>Mertová</v>
          </cell>
          <cell r="F2929" t="str">
            <v>Žena</v>
          </cell>
          <cell r="G2929" t="str">
            <v>786119/4253</v>
          </cell>
          <cell r="H2929" t="str">
            <v>Česká republika</v>
          </cell>
          <cell r="I2929" t="str">
            <v>Drahy</v>
          </cell>
          <cell r="J2929">
            <v>141</v>
          </cell>
          <cell r="K2929" t="str">
            <v>Veselí nad Moravou - Zarazice</v>
          </cell>
          <cell r="L2929">
            <v>69801</v>
          </cell>
          <cell r="M2929" t="str">
            <v>Jihomoravský kraj</v>
          </cell>
          <cell r="O2929" t="str">
            <v>mertova@czechsnowboarding.cz</v>
          </cell>
          <cell r="P2929">
            <v>28813</v>
          </cell>
          <cell r="Q2929">
            <v>14644983</v>
          </cell>
          <cell r="R2929" t="str">
            <v>Český snowboarding z.s.</v>
          </cell>
          <cell r="S2929" t="str">
            <v>Hlavní město Praha</v>
          </cell>
          <cell r="T2929" t="str">
            <v>SB</v>
          </cell>
        </row>
        <row r="2930">
          <cell r="D2930" t="str">
            <v>Adam</v>
          </cell>
          <cell r="E2930" t="str">
            <v>Merva</v>
          </cell>
          <cell r="F2930" t="str">
            <v>Muž</v>
          </cell>
          <cell r="G2930" t="str">
            <v>891213/5331</v>
          </cell>
          <cell r="H2930" t="str">
            <v>Česká republika</v>
          </cell>
          <cell r="I2930" t="str">
            <v>Bruntálská</v>
          </cell>
          <cell r="J2930">
            <v>437</v>
          </cell>
          <cell r="K2930" t="str">
            <v>Břidličná</v>
          </cell>
          <cell r="L2930">
            <v>79351</v>
          </cell>
          <cell r="M2930" t="str">
            <v>Moravskoslezský kraj</v>
          </cell>
          <cell r="O2930" t="str">
            <v>adysabeda@seznam.cz</v>
          </cell>
          <cell r="P2930">
            <v>32855</v>
          </cell>
          <cell r="Q2930">
            <v>13392774</v>
          </cell>
          <cell r="R2930" t="str">
            <v>Český snowboarding z.s.</v>
          </cell>
          <cell r="S2930" t="str">
            <v>Hlavní město Praha</v>
          </cell>
          <cell r="T2930" t="str">
            <v>SB</v>
          </cell>
        </row>
        <row r="2931">
          <cell r="D2931" t="str">
            <v>Adéla</v>
          </cell>
          <cell r="E2931" t="str">
            <v>Mervartová</v>
          </cell>
          <cell r="F2931" t="str">
            <v>Žena</v>
          </cell>
          <cell r="G2931" t="str">
            <v>145506/1179</v>
          </cell>
          <cell r="H2931" t="str">
            <v>Česká republika</v>
          </cell>
          <cell r="I2931" t="str">
            <v>Říčanská</v>
          </cell>
          <cell r="J2931">
            <v>970</v>
          </cell>
          <cell r="K2931" t="str">
            <v>Brno - Žebětín</v>
          </cell>
          <cell r="L2931">
            <v>64100</v>
          </cell>
          <cell r="M2931" t="str">
            <v>Jihomoravský kraj</v>
          </cell>
          <cell r="O2931" t="str">
            <v>mic.ma@centrum.cz</v>
          </cell>
          <cell r="P2931">
            <v>41765</v>
          </cell>
          <cell r="Q2931">
            <v>14585470</v>
          </cell>
          <cell r="R2931" t="str">
            <v>SnowKidz z.s.</v>
          </cell>
          <cell r="S2931" t="str">
            <v>Hlavní město Praha</v>
          </cell>
          <cell r="T2931" t="str">
            <v>SB</v>
          </cell>
        </row>
        <row r="2932">
          <cell r="C2932">
            <v>776140</v>
          </cell>
          <cell r="D2932" t="str">
            <v>Marek</v>
          </cell>
          <cell r="E2932" t="str">
            <v>Měřička</v>
          </cell>
          <cell r="F2932" t="str">
            <v>Muž</v>
          </cell>
          <cell r="G2932" t="str">
            <v>090508/4664</v>
          </cell>
          <cell r="H2932" t="str">
            <v>Česká republika</v>
          </cell>
          <cell r="I2932" t="str">
            <v>Podolská</v>
          </cell>
          <cell r="J2932">
            <v>349</v>
          </cell>
          <cell r="K2932" t="str">
            <v>Praha - Podolí</v>
          </cell>
          <cell r="L2932">
            <v>14700</v>
          </cell>
          <cell r="M2932" t="str">
            <v>Hlavní město Praha</v>
          </cell>
          <cell r="N2932" t="str">
            <v>4,20604E+11</v>
          </cell>
          <cell r="O2932" t="str">
            <v>dreadlock@volny.cz</v>
          </cell>
          <cell r="P2932">
            <v>39941</v>
          </cell>
          <cell r="Q2932">
            <v>13992154</v>
          </cell>
          <cell r="R2932" t="str">
            <v>Snow Rockets, z.s.</v>
          </cell>
          <cell r="S2932" t="str">
            <v>Plzeňský kraj</v>
          </cell>
          <cell r="T2932" t="str">
            <v>SB</v>
          </cell>
        </row>
        <row r="2933">
          <cell r="C2933">
            <v>889427</v>
          </cell>
          <cell r="D2933" t="str">
            <v>Eliška</v>
          </cell>
          <cell r="E2933" t="str">
            <v>Měřičková</v>
          </cell>
          <cell r="F2933" t="str">
            <v>Žena</v>
          </cell>
          <cell r="G2933" t="str">
            <v>075529/4639</v>
          </cell>
          <cell r="H2933" t="str">
            <v>Česká republika</v>
          </cell>
          <cell r="I2933" t="str">
            <v>Osadní</v>
          </cell>
          <cell r="J2933">
            <v>1326</v>
          </cell>
          <cell r="K2933" t="str">
            <v>Praha - Holešovice</v>
          </cell>
          <cell r="L2933">
            <v>17000</v>
          </cell>
          <cell r="M2933" t="str">
            <v>Hlavní město Praha</v>
          </cell>
          <cell r="N2933" t="str">
            <v>4,20604E+11</v>
          </cell>
          <cell r="O2933" t="str">
            <v>luciezamrazilova@gmail.com</v>
          </cell>
          <cell r="P2933">
            <v>39231</v>
          </cell>
          <cell r="Q2933">
            <v>13992255</v>
          </cell>
          <cell r="R2933" t="str">
            <v>Snow Eagles z.s.</v>
          </cell>
          <cell r="S2933" t="str">
            <v>Hlavní město Praha</v>
          </cell>
          <cell r="T2933" t="str">
            <v>SB</v>
          </cell>
        </row>
        <row r="2934">
          <cell r="D2934" t="str">
            <v>Tomáš</v>
          </cell>
          <cell r="E2934" t="str">
            <v>Měsíček</v>
          </cell>
          <cell r="F2934" t="str">
            <v>Muž</v>
          </cell>
          <cell r="G2934" t="str">
            <v>110221/4608</v>
          </cell>
          <cell r="H2934" t="str">
            <v>Česká republika</v>
          </cell>
          <cell r="I2934" t="str">
            <v>Vrchlického</v>
          </cell>
          <cell r="J2934">
            <v>757</v>
          </cell>
          <cell r="K2934" t="str">
            <v>Kyjov</v>
          </cell>
          <cell r="L2934">
            <v>69701</v>
          </cell>
          <cell r="M2934" t="str">
            <v>Jihomoravský kraj</v>
          </cell>
          <cell r="O2934" t="str">
            <v>mesicek.tomas@czechsnowboarding.cz</v>
          </cell>
          <cell r="P2934">
            <v>40595</v>
          </cell>
          <cell r="Q2934">
            <v>14609116</v>
          </cell>
          <cell r="R2934" t="str">
            <v>Český snowboarding z.s.</v>
          </cell>
          <cell r="S2934" t="str">
            <v>Hlavní město Praha</v>
          </cell>
          <cell r="T2934" t="str">
            <v>SB</v>
          </cell>
        </row>
        <row r="2935">
          <cell r="C2935">
            <v>889128</v>
          </cell>
          <cell r="D2935" t="str">
            <v>Barbora</v>
          </cell>
          <cell r="E2935" t="str">
            <v>Mestková</v>
          </cell>
          <cell r="F2935" t="str">
            <v>Žena</v>
          </cell>
          <cell r="G2935" t="str">
            <v>996130/3297</v>
          </cell>
          <cell r="H2935" t="str">
            <v>Česká republika</v>
          </cell>
          <cell r="I2935" t="str">
            <v>Janov nad Nisou</v>
          </cell>
          <cell r="J2935">
            <v>319</v>
          </cell>
          <cell r="K2935" t="str">
            <v>Janov nad Nisou</v>
          </cell>
          <cell r="L2935">
            <v>46811</v>
          </cell>
          <cell r="M2935" t="str">
            <v>Liberecký kraj</v>
          </cell>
          <cell r="N2935" t="str">
            <v>4,20775E+11</v>
          </cell>
          <cell r="O2935" t="str">
            <v>mestkova@ceskysnowboarding.cz</v>
          </cell>
          <cell r="P2935">
            <v>36494</v>
          </cell>
          <cell r="Q2935">
            <v>10604329</v>
          </cell>
          <cell r="R2935" t="str">
            <v>Český snowboarding z.s.</v>
          </cell>
          <cell r="S2935" t="str">
            <v>Hlavní město Praha</v>
          </cell>
          <cell r="T2935" t="str">
            <v>SB</v>
          </cell>
        </row>
        <row r="2936">
          <cell r="D2936" t="str">
            <v>Lucie</v>
          </cell>
          <cell r="E2936" t="str">
            <v>Metalová</v>
          </cell>
          <cell r="F2936" t="str">
            <v>Žena</v>
          </cell>
          <cell r="G2936" t="str">
            <v>655826/0203</v>
          </cell>
          <cell r="H2936" t="str">
            <v>Česká republika</v>
          </cell>
          <cell r="I2936" t="str">
            <v>Stoupající</v>
          </cell>
          <cell r="J2936">
            <v>801</v>
          </cell>
          <cell r="K2936" t="str">
            <v>Praha - Prosek</v>
          </cell>
          <cell r="L2936">
            <v>19000</v>
          </cell>
          <cell r="M2936" t="str">
            <v>Hlavní město Praha</v>
          </cell>
          <cell r="O2936" t="str">
            <v>metalova@ceskysnowboarding.cz</v>
          </cell>
          <cell r="P2936">
            <v>23980</v>
          </cell>
          <cell r="Q2936">
            <v>13022457</v>
          </cell>
          <cell r="R2936" t="str">
            <v>Český snowboarding z.s.</v>
          </cell>
          <cell r="S2936" t="str">
            <v>Hlavní město Praha</v>
          </cell>
          <cell r="T2936" t="str">
            <v>SB</v>
          </cell>
        </row>
        <row r="2937">
          <cell r="D2937" t="str">
            <v>Marek</v>
          </cell>
          <cell r="E2937" t="str">
            <v>Mezník</v>
          </cell>
          <cell r="F2937" t="str">
            <v>Muž</v>
          </cell>
          <cell r="G2937" t="str">
            <v>860408/4313</v>
          </cell>
          <cell r="H2937" t="str">
            <v>Česká republika</v>
          </cell>
          <cell r="I2937" t="str">
            <v>Běloruská</v>
          </cell>
          <cell r="J2937">
            <v>524</v>
          </cell>
          <cell r="K2937" t="str">
            <v>Brno - Bohunice</v>
          </cell>
          <cell r="L2937">
            <v>62500</v>
          </cell>
          <cell r="M2937" t="str">
            <v>Jihomoravský kraj</v>
          </cell>
          <cell r="O2937" t="str">
            <v>meznik.marek@czechsnowboarding.cz</v>
          </cell>
          <cell r="P2937">
            <v>31510</v>
          </cell>
          <cell r="Q2937">
            <v>14619018</v>
          </cell>
          <cell r="R2937" t="str">
            <v>Český snowboarding z.s.</v>
          </cell>
          <cell r="S2937" t="str">
            <v>Hlavní město Praha</v>
          </cell>
          <cell r="T2937" t="str">
            <v>SB</v>
          </cell>
        </row>
        <row r="2938">
          <cell r="D2938" t="str">
            <v>Irma</v>
          </cell>
          <cell r="E2938" t="str">
            <v>Mezníková</v>
          </cell>
          <cell r="F2938" t="str">
            <v>Žena</v>
          </cell>
          <cell r="G2938" t="str">
            <v>091112/7910</v>
          </cell>
          <cell r="H2938" t="str">
            <v>Česká republika</v>
          </cell>
          <cell r="I2938" t="str">
            <v>Lípová</v>
          </cell>
          <cell r="J2938">
            <v>622</v>
          </cell>
          <cell r="K2938" t="str">
            <v>Zastávka</v>
          </cell>
          <cell r="L2938">
            <v>66484</v>
          </cell>
          <cell r="M2938" t="str">
            <v>Jihomoravský kraj</v>
          </cell>
          <cell r="O2938" t="str">
            <v>meznikova.irma@czechsnowboarding.cz</v>
          </cell>
          <cell r="P2938">
            <v>40129</v>
          </cell>
          <cell r="Q2938">
            <v>14612853</v>
          </cell>
          <cell r="R2938" t="str">
            <v>Český snowboarding z.s.</v>
          </cell>
          <cell r="S2938" t="str">
            <v>Hlavní město Praha</v>
          </cell>
          <cell r="T2938" t="str">
            <v>SB</v>
          </cell>
        </row>
        <row r="2939">
          <cell r="D2939" t="str">
            <v>Jan</v>
          </cell>
          <cell r="E2939" t="str">
            <v>Míč</v>
          </cell>
          <cell r="F2939" t="str">
            <v>Muž</v>
          </cell>
          <cell r="G2939" t="str">
            <v>851024/6162</v>
          </cell>
          <cell r="H2939" t="str">
            <v>Česká republika</v>
          </cell>
          <cell r="I2939" t="str">
            <v>Nové Město</v>
          </cell>
          <cell r="J2939">
            <v>23</v>
          </cell>
          <cell r="K2939" t="str">
            <v>Jáchymov - Nové Město</v>
          </cell>
          <cell r="L2939">
            <v>36301</v>
          </cell>
          <cell r="M2939" t="str">
            <v>Karlovarský kraj</v>
          </cell>
          <cell r="O2939" t="str">
            <v>mic@ceskysnowboarding.cz</v>
          </cell>
          <cell r="P2939">
            <v>31344</v>
          </cell>
          <cell r="Q2939">
            <v>10874010</v>
          </cell>
          <cell r="R2939" t="str">
            <v>Český snowboarding z.s.</v>
          </cell>
          <cell r="S2939" t="str">
            <v>Hlavní město Praha</v>
          </cell>
          <cell r="T2939" t="str">
            <v>SB</v>
          </cell>
        </row>
        <row r="2940">
          <cell r="D2940" t="str">
            <v>Dominik</v>
          </cell>
          <cell r="E2940" t="str">
            <v>Mičánek</v>
          </cell>
          <cell r="F2940" t="str">
            <v>Muž</v>
          </cell>
          <cell r="G2940" t="str">
            <v>795804/3841</v>
          </cell>
          <cell r="H2940" t="str">
            <v>Česká republika</v>
          </cell>
          <cell r="I2940" t="str">
            <v>Berkova</v>
          </cell>
          <cell r="J2940">
            <v>1290</v>
          </cell>
          <cell r="K2940" t="str">
            <v>Brno - Královo Pole</v>
          </cell>
          <cell r="L2940">
            <v>61200</v>
          </cell>
          <cell r="M2940" t="str">
            <v>Jihomoravský kraj</v>
          </cell>
          <cell r="O2940" t="str">
            <v>micanek.dominik@czechsnowboarding.cz</v>
          </cell>
          <cell r="P2940">
            <v>29071</v>
          </cell>
          <cell r="Q2940">
            <v>14728243</v>
          </cell>
          <cell r="R2940" t="str">
            <v>Český snowboarding z.s.</v>
          </cell>
          <cell r="S2940" t="str">
            <v>Hlavní město Praha</v>
          </cell>
          <cell r="T2940" t="str">
            <v>SB</v>
          </cell>
        </row>
        <row r="2941">
          <cell r="D2941" t="str">
            <v>Monika</v>
          </cell>
          <cell r="E2941" t="str">
            <v>Míčková</v>
          </cell>
          <cell r="F2941" t="str">
            <v>Žena</v>
          </cell>
          <cell r="G2941" t="str">
            <v>046009/2347</v>
          </cell>
          <cell r="H2941" t="str">
            <v>Česká republika</v>
          </cell>
          <cell r="I2941" t="str">
            <v>Zákoutí</v>
          </cell>
          <cell r="J2941">
            <v>1016</v>
          </cell>
          <cell r="K2941" t="str">
            <v>Moravská Nová Ves</v>
          </cell>
          <cell r="L2941">
            <v>69155</v>
          </cell>
          <cell r="M2941" t="str">
            <v>Jihomoravský kraj</v>
          </cell>
          <cell r="O2941" t="str">
            <v>jiri.micek@tiscali.cz</v>
          </cell>
          <cell r="P2941">
            <v>38269</v>
          </cell>
          <cell r="Q2941">
            <v>14737943</v>
          </cell>
          <cell r="R2941" t="str">
            <v>Český snowboarding z.s.</v>
          </cell>
          <cell r="S2941" t="str">
            <v>Hlavní město Praha</v>
          </cell>
          <cell r="T2941" t="str">
            <v>SB</v>
          </cell>
        </row>
        <row r="2942">
          <cell r="D2942" t="str">
            <v>Tara</v>
          </cell>
          <cell r="E2942" t="str">
            <v>Middleton</v>
          </cell>
          <cell r="F2942" t="str">
            <v>Žena</v>
          </cell>
          <cell r="G2942" t="str">
            <v>016125/0166</v>
          </cell>
          <cell r="H2942" t="str">
            <v>Česká republika</v>
          </cell>
          <cell r="I2942" t="str">
            <v>Haštalská</v>
          </cell>
          <cell r="J2942">
            <v>1031</v>
          </cell>
          <cell r="K2942" t="str">
            <v>Praha - Staré Město</v>
          </cell>
          <cell r="L2942">
            <v>11000</v>
          </cell>
          <cell r="M2942" t="str">
            <v>Hlavní město Praha</v>
          </cell>
          <cell r="N2942" t="str">
            <v>4,20602E+11</v>
          </cell>
          <cell r="O2942" t="str">
            <v>middleton.judita@gmail.com</v>
          </cell>
          <cell r="P2942">
            <v>37220</v>
          </cell>
          <cell r="Q2942">
            <v>13537264</v>
          </cell>
          <cell r="R2942" t="str">
            <v>Neregistrovaní</v>
          </cell>
          <cell r="S2942" t="str">
            <v>Hlavní město Praha</v>
          </cell>
          <cell r="T2942" t="str">
            <v>SB</v>
          </cell>
        </row>
        <row r="2943">
          <cell r="D2943" t="str">
            <v>Eric</v>
          </cell>
          <cell r="E2943" t="str">
            <v>Michael</v>
          </cell>
          <cell r="F2943" t="str">
            <v>Muž</v>
          </cell>
          <cell r="G2943" t="str">
            <v>721206/2616</v>
          </cell>
          <cell r="H2943" t="str">
            <v>Česká republika</v>
          </cell>
          <cell r="I2943" t="str">
            <v>Havanská</v>
          </cell>
          <cell r="J2943">
            <v>149</v>
          </cell>
          <cell r="K2943" t="str">
            <v>Praha - Bubeneč</v>
          </cell>
          <cell r="L2943">
            <v>17000</v>
          </cell>
          <cell r="M2943" t="str">
            <v>Hlavní město Praha</v>
          </cell>
          <cell r="O2943" t="str">
            <v>esaf.th@gmail.com</v>
          </cell>
          <cell r="P2943">
            <v>26639</v>
          </cell>
          <cell r="Q2943">
            <v>12927881</v>
          </cell>
          <cell r="R2943" t="str">
            <v>Český snowboarding z.s.</v>
          </cell>
          <cell r="S2943" t="str">
            <v>Hlavní město Praha</v>
          </cell>
          <cell r="T2943" t="str">
            <v>SB</v>
          </cell>
        </row>
        <row r="2944">
          <cell r="D2944" t="str">
            <v>Petržílková</v>
          </cell>
          <cell r="E2944" t="str">
            <v>Michaela</v>
          </cell>
          <cell r="F2944" t="str">
            <v>Žena</v>
          </cell>
          <cell r="G2944" t="str">
            <v>125807/1309</v>
          </cell>
          <cell r="H2944" t="str">
            <v>Česká republika</v>
          </cell>
          <cell r="I2944" t="str">
            <v>Podhůrská</v>
          </cell>
          <cell r="J2944">
            <v>90</v>
          </cell>
          <cell r="K2944" t="str">
            <v>Hradec Králové - Svinary</v>
          </cell>
          <cell r="L2944">
            <v>50003</v>
          </cell>
          <cell r="M2944" t="str">
            <v>Královéhradecký kraj</v>
          </cell>
          <cell r="O2944" t="str">
            <v>petrzilek.b@email.cz</v>
          </cell>
          <cell r="P2944">
            <v>41128</v>
          </cell>
          <cell r="Q2944">
            <v>15969035</v>
          </cell>
          <cell r="R2944" t="str">
            <v>HIGH5, z.s.</v>
          </cell>
          <cell r="S2944" t="str">
            <v>Královéhradecký kraj</v>
          </cell>
          <cell r="T2944" t="str">
            <v>SB</v>
          </cell>
        </row>
        <row r="2945">
          <cell r="C2945">
            <v>773710</v>
          </cell>
          <cell r="D2945" t="str">
            <v>Stanislav</v>
          </cell>
          <cell r="E2945" t="str">
            <v>Michal</v>
          </cell>
          <cell r="F2945" t="str">
            <v>Muž</v>
          </cell>
          <cell r="G2945" t="str">
            <v>840605/5713</v>
          </cell>
          <cell r="H2945" t="str">
            <v>Česká republika</v>
          </cell>
          <cell r="I2945" t="str">
            <v>Kouřílkova</v>
          </cell>
          <cell r="J2945">
            <v>2737</v>
          </cell>
          <cell r="K2945" t="str">
            <v>Přerov I-Město</v>
          </cell>
          <cell r="L2945">
            <v>75002</v>
          </cell>
          <cell r="M2945" t="str">
            <v>Olomoucký kraj</v>
          </cell>
          <cell r="N2945" t="str">
            <v>4,20725E+11</v>
          </cell>
          <cell r="O2945" t="str">
            <v>stan.mi@centrum.cz</v>
          </cell>
          <cell r="P2945">
            <v>30838</v>
          </cell>
          <cell r="Q2945">
            <v>13637092</v>
          </cell>
          <cell r="R2945" t="str">
            <v>Neregistrovaní</v>
          </cell>
          <cell r="S2945" t="str">
            <v>Olomoucký kraj</v>
          </cell>
          <cell r="T2945" t="str">
            <v>SB</v>
          </cell>
        </row>
        <row r="2946">
          <cell r="C2946">
            <v>770852</v>
          </cell>
          <cell r="D2946" t="str">
            <v>Tomáš</v>
          </cell>
          <cell r="E2946" t="str">
            <v>Michal</v>
          </cell>
          <cell r="F2946" t="str">
            <v>Muž</v>
          </cell>
          <cell r="G2946" t="str">
            <v>080731/3100</v>
          </cell>
          <cell r="H2946" t="str">
            <v>Česká republika</v>
          </cell>
          <cell r="I2946" t="str">
            <v>Škrbeňská</v>
          </cell>
          <cell r="J2946">
            <v>1018</v>
          </cell>
          <cell r="K2946" t="str">
            <v>Šenov</v>
          </cell>
          <cell r="L2946">
            <v>73934</v>
          </cell>
          <cell r="M2946" t="str">
            <v>Moravskoslezský kraj</v>
          </cell>
          <cell r="N2946" t="str">
            <v>4,20738E+11</v>
          </cell>
          <cell r="O2946" t="str">
            <v>michaltomas01@gmail.com</v>
          </cell>
          <cell r="P2946">
            <v>39660</v>
          </cell>
          <cell r="Q2946">
            <v>12907370</v>
          </cell>
          <cell r="R2946" t="str">
            <v>SKI Vítkovice - Bílá z.s.</v>
          </cell>
          <cell r="S2946" t="str">
            <v>Moravskoslezský kraj</v>
          </cell>
          <cell r="T2946" t="str">
            <v>AD</v>
          </cell>
        </row>
        <row r="2947">
          <cell r="D2947" t="str">
            <v>Jana</v>
          </cell>
          <cell r="E2947" t="str">
            <v>Michalcová</v>
          </cell>
          <cell r="F2947" t="str">
            <v>Žena</v>
          </cell>
          <cell r="G2947" t="str">
            <v>925327/6395</v>
          </cell>
          <cell r="H2947" t="str">
            <v>Česká republika</v>
          </cell>
          <cell r="I2947" t="str">
            <v>Poznaňská</v>
          </cell>
          <cell r="J2947">
            <v>446</v>
          </cell>
          <cell r="K2947" t="str">
            <v>Praha - Bohnice</v>
          </cell>
          <cell r="L2947">
            <v>18100</v>
          </cell>
          <cell r="M2947" t="str">
            <v>Hlavní město Praha</v>
          </cell>
          <cell r="O2947" t="str">
            <v>jmichalcova@hotmail.fr</v>
          </cell>
          <cell r="P2947">
            <v>33690</v>
          </cell>
          <cell r="Q2947">
            <v>13406114</v>
          </cell>
          <cell r="R2947" t="str">
            <v>Český snowboarding z.s.</v>
          </cell>
          <cell r="S2947" t="str">
            <v>Hlavní město Praha</v>
          </cell>
          <cell r="T2947" t="str">
            <v>SB</v>
          </cell>
        </row>
        <row r="2948">
          <cell r="D2948" t="str">
            <v>Katrin</v>
          </cell>
          <cell r="E2948" t="str">
            <v>Michalčáková</v>
          </cell>
          <cell r="F2948" t="str">
            <v>Žena</v>
          </cell>
          <cell r="G2948" t="str">
            <v>055804/6170</v>
          </cell>
          <cell r="H2948" t="str">
            <v>Česká republika</v>
          </cell>
          <cell r="I2948" t="str">
            <v>Luční</v>
          </cell>
          <cell r="J2948">
            <v>2422</v>
          </cell>
          <cell r="K2948" t="str">
            <v>Zábřeh</v>
          </cell>
          <cell r="L2948">
            <v>78901</v>
          </cell>
          <cell r="M2948" t="str">
            <v>Olomoucký kraj</v>
          </cell>
          <cell r="O2948" t="str">
            <v>katrin.michalcakova@czechsnowboarding.cz</v>
          </cell>
          <cell r="P2948">
            <v>38568</v>
          </cell>
          <cell r="Q2948">
            <v>14662868</v>
          </cell>
          <cell r="R2948" t="str">
            <v>Český snowboarding z.s.</v>
          </cell>
          <cell r="S2948" t="str">
            <v>Hlavní město Praha</v>
          </cell>
          <cell r="T2948" t="str">
            <v>SB</v>
          </cell>
        </row>
        <row r="2949">
          <cell r="D2949" t="str">
            <v>Nikol</v>
          </cell>
          <cell r="E2949" t="str">
            <v>Michalčáková</v>
          </cell>
          <cell r="F2949" t="str">
            <v>Žena</v>
          </cell>
          <cell r="G2949" t="str">
            <v>075626/6170</v>
          </cell>
          <cell r="H2949" t="str">
            <v>Česká republika</v>
          </cell>
          <cell r="I2949" t="str">
            <v>Luční</v>
          </cell>
          <cell r="J2949">
            <v>2422</v>
          </cell>
          <cell r="K2949" t="str">
            <v>Zábřeh</v>
          </cell>
          <cell r="L2949">
            <v>78901</v>
          </cell>
          <cell r="M2949" t="str">
            <v>Olomoucký kraj</v>
          </cell>
          <cell r="O2949" t="str">
            <v>nikol.michalcakova@czechsnowboarding.cz</v>
          </cell>
          <cell r="P2949">
            <v>39259</v>
          </cell>
          <cell r="Q2949">
            <v>14662767</v>
          </cell>
          <cell r="R2949" t="str">
            <v>Český snowboarding z.s.</v>
          </cell>
          <cell r="S2949" t="str">
            <v>Hlavní město Praha</v>
          </cell>
          <cell r="T2949" t="str">
            <v>SB</v>
          </cell>
        </row>
        <row r="2950">
          <cell r="D2950" t="str">
            <v>Adéla</v>
          </cell>
          <cell r="E2950" t="str">
            <v>Michalčíková</v>
          </cell>
          <cell r="F2950" t="str">
            <v>Žena</v>
          </cell>
          <cell r="G2950" t="str">
            <v>005627/5373</v>
          </cell>
          <cell r="H2950" t="str">
            <v>Česká republika</v>
          </cell>
          <cell r="I2950" t="str">
            <v>Hluboká</v>
          </cell>
          <cell r="J2950">
            <v>59</v>
          </cell>
          <cell r="K2950" t="str">
            <v>Frýdek-Místek - Frýdek</v>
          </cell>
          <cell r="L2950">
            <v>73801</v>
          </cell>
          <cell r="M2950" t="str">
            <v>Moravskoslezský kraj</v>
          </cell>
          <cell r="O2950" t="str">
            <v>a.michalcikova@seznam.cz</v>
          </cell>
          <cell r="P2950">
            <v>36704</v>
          </cell>
          <cell r="Q2950">
            <v>13635678</v>
          </cell>
          <cell r="R2950" t="str">
            <v>Snow Rockets, z.s.</v>
          </cell>
          <cell r="S2950" t="str">
            <v>Plzeňský kraj</v>
          </cell>
          <cell r="T2950" t="str">
            <v>SB</v>
          </cell>
        </row>
        <row r="2951">
          <cell r="D2951" t="str">
            <v>Bohdan</v>
          </cell>
          <cell r="E2951" t="str">
            <v>Michalec</v>
          </cell>
          <cell r="F2951" t="str">
            <v>Muž</v>
          </cell>
          <cell r="G2951" t="str">
            <v>760424/4197</v>
          </cell>
          <cell r="H2951" t="str">
            <v>Česká republika</v>
          </cell>
          <cell r="I2951" t="str">
            <v>Černíkova</v>
          </cell>
          <cell r="J2951">
            <v>128</v>
          </cell>
          <cell r="K2951" t="str">
            <v>Bojkovice</v>
          </cell>
          <cell r="L2951">
            <v>68771</v>
          </cell>
          <cell r="M2951" t="str">
            <v>Zlínský kraj</v>
          </cell>
          <cell r="O2951" t="str">
            <v>michalec@ceskysnowboarding.cz</v>
          </cell>
          <cell r="P2951">
            <v>27874</v>
          </cell>
          <cell r="Q2951">
            <v>10416187</v>
          </cell>
          <cell r="R2951" t="str">
            <v>Český snowboarding z.s.</v>
          </cell>
          <cell r="S2951" t="str">
            <v>Hlavní město Praha</v>
          </cell>
          <cell r="T2951" t="str">
            <v>SB</v>
          </cell>
        </row>
        <row r="2952">
          <cell r="D2952" t="str">
            <v>Jan</v>
          </cell>
          <cell r="E2952" t="str">
            <v>Michalík</v>
          </cell>
          <cell r="F2952" t="str">
            <v>Muž</v>
          </cell>
          <cell r="G2952" t="str">
            <v>080222/4929</v>
          </cell>
          <cell r="H2952" t="str">
            <v>Česká republika</v>
          </cell>
          <cell r="I2952" t="str">
            <v>Pod Větrolamem</v>
          </cell>
          <cell r="J2952">
            <v>155</v>
          </cell>
          <cell r="K2952" t="str">
            <v>Svárov</v>
          </cell>
          <cell r="L2952">
            <v>27351</v>
          </cell>
          <cell r="M2952" t="str">
            <v>Středočeský kraj</v>
          </cell>
          <cell r="N2952" t="str">
            <v>4,20606E+11</v>
          </cell>
          <cell r="O2952" t="str">
            <v>martina.michalikova@oktrans.cz</v>
          </cell>
          <cell r="P2952">
            <v>39500</v>
          </cell>
          <cell r="Q2952">
            <v>16041480</v>
          </cell>
          <cell r="R2952" t="str">
            <v>SPORTUNION z.s.</v>
          </cell>
          <cell r="S2952" t="str">
            <v>Ústecký kraj</v>
          </cell>
          <cell r="T2952" t="str">
            <v>SB</v>
          </cell>
        </row>
        <row r="2953">
          <cell r="D2953" t="str">
            <v>Patrik</v>
          </cell>
          <cell r="E2953" t="str">
            <v>Michalisko</v>
          </cell>
          <cell r="F2953" t="str">
            <v>Muž</v>
          </cell>
          <cell r="G2953" t="str">
            <v>070810/3440</v>
          </cell>
          <cell r="H2953" t="str">
            <v>Česká republika</v>
          </cell>
          <cell r="I2953" t="str">
            <v>Vančurova</v>
          </cell>
          <cell r="K2953" t="str">
            <v>Háj ve Slezsku (Česká republika)</v>
          </cell>
          <cell r="L2953">
            <v>74792</v>
          </cell>
          <cell r="N2953" t="str">
            <v>4,20607E+11</v>
          </cell>
          <cell r="O2953" t="str">
            <v>patrik.michalisko@czechsnowboarding,cz</v>
          </cell>
          <cell r="P2953">
            <v>39304</v>
          </cell>
          <cell r="Q2953">
            <v>14680854</v>
          </cell>
          <cell r="R2953" t="str">
            <v>Český snowboarding z.s.</v>
          </cell>
          <cell r="S2953" t="str">
            <v>Hlavní město Praha</v>
          </cell>
          <cell r="T2953" t="str">
            <v>SB</v>
          </cell>
        </row>
        <row r="2954">
          <cell r="D2954" t="str">
            <v>Anna</v>
          </cell>
          <cell r="E2954" t="str">
            <v>Michalová</v>
          </cell>
          <cell r="F2954" t="str">
            <v>Žena</v>
          </cell>
          <cell r="G2954" t="str">
            <v>086126/5075</v>
          </cell>
          <cell r="H2954" t="str">
            <v>Česká republika</v>
          </cell>
          <cell r="I2954" t="str">
            <v>Kladenská</v>
          </cell>
          <cell r="J2954">
            <v>169</v>
          </cell>
          <cell r="K2954" t="str">
            <v>Hostouň</v>
          </cell>
          <cell r="L2954">
            <v>27353</v>
          </cell>
          <cell r="M2954" t="str">
            <v>Středočeský kraj</v>
          </cell>
          <cell r="N2954" t="str">
            <v>4,20775E+11</v>
          </cell>
          <cell r="O2954" t="str">
            <v>michalovaz@seznam.cz</v>
          </cell>
          <cell r="P2954">
            <v>39778</v>
          </cell>
          <cell r="Q2954">
            <v>16303171</v>
          </cell>
          <cell r="R2954" t="str">
            <v>Snow Rockets, z.s.</v>
          </cell>
          <cell r="S2954" t="str">
            <v>Plzeňský kraj</v>
          </cell>
          <cell r="T2954" t="str">
            <v>SB</v>
          </cell>
        </row>
        <row r="2955">
          <cell r="D2955" t="str">
            <v>Matěj</v>
          </cell>
          <cell r="E2955" t="str">
            <v>Michejda</v>
          </cell>
          <cell r="F2955" t="str">
            <v>Muž</v>
          </cell>
          <cell r="G2955" t="str">
            <v>060501/1880</v>
          </cell>
          <cell r="H2955" t="str">
            <v>Česká republika</v>
          </cell>
          <cell r="I2955" t="str">
            <v>Zelená</v>
          </cell>
          <cell r="J2955">
            <v>200</v>
          </cell>
          <cell r="K2955" t="str">
            <v>Těrlicko - Dolní Těrlicko</v>
          </cell>
          <cell r="L2955">
            <v>73542</v>
          </cell>
          <cell r="M2955" t="str">
            <v>Moravskoslezský kraj</v>
          </cell>
          <cell r="N2955" t="str">
            <v>4,20604E+11</v>
          </cell>
          <cell r="O2955" t="str">
            <v>matej.michejda@czechsnowboarding.cz</v>
          </cell>
          <cell r="P2955">
            <v>38838</v>
          </cell>
          <cell r="Q2955">
            <v>14705611</v>
          </cell>
          <cell r="R2955" t="str">
            <v>Český snowboarding z.s.</v>
          </cell>
          <cell r="S2955" t="str">
            <v>Hlavní město Praha</v>
          </cell>
          <cell r="T2955" t="str">
            <v>SB</v>
          </cell>
        </row>
        <row r="2956">
          <cell r="D2956" t="str">
            <v>Vojtěch</v>
          </cell>
          <cell r="E2956" t="str">
            <v>Michejda</v>
          </cell>
          <cell r="F2956" t="str">
            <v>Muž</v>
          </cell>
          <cell r="G2956" t="str">
            <v>041220/1922</v>
          </cell>
          <cell r="H2956" t="str">
            <v>Česká republika</v>
          </cell>
          <cell r="I2956" t="str">
            <v>Zelená</v>
          </cell>
          <cell r="J2956">
            <v>200</v>
          </cell>
          <cell r="K2956" t="str">
            <v>Těrlicko - Dolní Těrlicko</v>
          </cell>
          <cell r="L2956">
            <v>73542</v>
          </cell>
          <cell r="M2956" t="str">
            <v>Moravskoslezský kraj</v>
          </cell>
          <cell r="N2956" t="str">
            <v>4,20604E+11</v>
          </cell>
          <cell r="O2956" t="str">
            <v>vojtech.michejda@czechsnowboarding.cz</v>
          </cell>
          <cell r="P2956">
            <v>38341</v>
          </cell>
          <cell r="Q2956">
            <v>14705712</v>
          </cell>
          <cell r="R2956" t="str">
            <v>Český snowboarding z.s.</v>
          </cell>
          <cell r="S2956" t="str">
            <v>Hlavní město Praha</v>
          </cell>
          <cell r="T2956" t="str">
            <v>SB</v>
          </cell>
        </row>
        <row r="2957">
          <cell r="C2957">
            <v>776083</v>
          </cell>
          <cell r="D2957" t="str">
            <v>Milan</v>
          </cell>
          <cell r="E2957" t="str">
            <v>Michel</v>
          </cell>
          <cell r="F2957" t="str">
            <v>Muž</v>
          </cell>
          <cell r="G2957" t="str">
            <v>050716/3657</v>
          </cell>
          <cell r="H2957" t="str">
            <v>Česká republika</v>
          </cell>
          <cell r="I2957" t="str">
            <v>Ocelářská</v>
          </cell>
          <cell r="J2957">
            <v>239</v>
          </cell>
          <cell r="K2957" t="str">
            <v>Ostrava - Vítkovice</v>
          </cell>
          <cell r="L2957">
            <v>70300</v>
          </cell>
          <cell r="M2957" t="str">
            <v>Moravskoslezský kraj</v>
          </cell>
          <cell r="N2957" t="str">
            <v>4,20773E+11</v>
          </cell>
          <cell r="O2957" t="str">
            <v>milan.michel@czechsnowboarding.cz</v>
          </cell>
          <cell r="P2957">
            <v>38549</v>
          </cell>
          <cell r="Q2957">
            <v>14681258</v>
          </cell>
          <cell r="R2957" t="str">
            <v>Český snowboarding z.s.</v>
          </cell>
          <cell r="S2957" t="str">
            <v>Hlavní město Praha</v>
          </cell>
          <cell r="T2957" t="str">
            <v>SB</v>
          </cell>
        </row>
        <row r="2958">
          <cell r="D2958" t="str">
            <v>Adriana</v>
          </cell>
          <cell r="E2958" t="str">
            <v>Michenková</v>
          </cell>
          <cell r="F2958" t="str">
            <v>Žena</v>
          </cell>
          <cell r="G2958" t="str">
            <v>995608/4226</v>
          </cell>
          <cell r="H2958" t="str">
            <v>Česká republika</v>
          </cell>
          <cell r="I2958" t="str">
            <v>Lesní</v>
          </cell>
          <cell r="J2958">
            <v>3481</v>
          </cell>
          <cell r="K2958" t="str">
            <v>Hodonín</v>
          </cell>
          <cell r="L2958">
            <v>69501</v>
          </cell>
          <cell r="M2958" t="str">
            <v>Jihomoravský kraj</v>
          </cell>
          <cell r="O2958" t="str">
            <v>adri.michalkova@gmail.com</v>
          </cell>
          <cell r="P2958">
            <v>36319</v>
          </cell>
          <cell r="Q2958">
            <v>14638620</v>
          </cell>
          <cell r="R2958" t="str">
            <v>Český snowboarding z.s.</v>
          </cell>
          <cell r="S2958" t="str">
            <v>Hlavní město Praha</v>
          </cell>
          <cell r="T2958" t="str">
            <v>SB</v>
          </cell>
        </row>
        <row r="2959">
          <cell r="C2959">
            <v>774765</v>
          </cell>
          <cell r="D2959" t="str">
            <v>Jiří</v>
          </cell>
          <cell r="E2959" t="str">
            <v>Michovský</v>
          </cell>
          <cell r="F2959" t="str">
            <v>Muž</v>
          </cell>
          <cell r="G2959" t="str">
            <v>031107/1948</v>
          </cell>
          <cell r="H2959" t="str">
            <v>Česká republika</v>
          </cell>
          <cell r="I2959" t="str">
            <v>Čankovská</v>
          </cell>
          <cell r="J2959">
            <v>556</v>
          </cell>
          <cell r="K2959" t="str">
            <v>Karlovy Vary - Rybáře</v>
          </cell>
          <cell r="L2959">
            <v>36005</v>
          </cell>
          <cell r="M2959" t="str">
            <v>Karlovarský kraj</v>
          </cell>
          <cell r="O2959" t="str">
            <v>jiri@michovsky.com</v>
          </cell>
          <cell r="P2959">
            <v>37932</v>
          </cell>
          <cell r="Q2959">
            <v>13587582</v>
          </cell>
          <cell r="R2959" t="str">
            <v>Klub Krušných hor, z.s.</v>
          </cell>
          <cell r="S2959" t="str">
            <v>Karlovarský kraj</v>
          </cell>
          <cell r="T2959" t="str">
            <v>SB</v>
          </cell>
        </row>
        <row r="2960">
          <cell r="D2960" t="str">
            <v>Roman</v>
          </cell>
          <cell r="E2960" t="str">
            <v>Mika</v>
          </cell>
          <cell r="F2960" t="str">
            <v>Muž</v>
          </cell>
          <cell r="G2960" t="str">
            <v>080625/3778</v>
          </cell>
          <cell r="H2960" t="str">
            <v>Česká republika</v>
          </cell>
          <cell r="I2960" t="str">
            <v>Výškovická</v>
          </cell>
          <cell r="J2960">
            <v>636</v>
          </cell>
          <cell r="K2960" t="str">
            <v>Ostrava - Výškovice</v>
          </cell>
          <cell r="L2960">
            <v>70030</v>
          </cell>
          <cell r="M2960" t="str">
            <v>Moravskoslezský kraj</v>
          </cell>
          <cell r="O2960" t="str">
            <v>Roman.mika@czechsnowboarding.cz</v>
          </cell>
          <cell r="P2960">
            <v>39624</v>
          </cell>
          <cell r="Q2960">
            <v>14687726</v>
          </cell>
          <cell r="R2960" t="str">
            <v>Český snowboarding z.s.</v>
          </cell>
          <cell r="S2960" t="str">
            <v>Hlavní město Praha</v>
          </cell>
          <cell r="T2960" t="str">
            <v>SB</v>
          </cell>
        </row>
        <row r="2961">
          <cell r="D2961" t="str">
            <v>Roman</v>
          </cell>
          <cell r="E2961" t="str">
            <v>Mikáska</v>
          </cell>
          <cell r="F2961" t="str">
            <v>Muž</v>
          </cell>
          <cell r="G2961" t="str">
            <v>930227/7204</v>
          </cell>
          <cell r="H2961" t="str">
            <v>Česká republika</v>
          </cell>
          <cell r="I2961" t="str">
            <v>Dělnická</v>
          </cell>
          <cell r="J2961">
            <v>409</v>
          </cell>
          <cell r="K2961" t="str">
            <v>Vrchlabí - Podhůří</v>
          </cell>
          <cell r="L2961">
            <v>54303</v>
          </cell>
          <cell r="M2961" t="str">
            <v>Královéhradecký kraj</v>
          </cell>
          <cell r="O2961" t="str">
            <v>mikaska@ceskysnowboarding.cz</v>
          </cell>
          <cell r="P2961">
            <v>34027</v>
          </cell>
          <cell r="Q2961">
            <v>10897450</v>
          </cell>
          <cell r="R2961" t="str">
            <v>Český snowboarding z.s.</v>
          </cell>
          <cell r="S2961" t="str">
            <v>Hlavní město Praha</v>
          </cell>
          <cell r="T2961" t="str">
            <v>SB</v>
          </cell>
        </row>
        <row r="2962">
          <cell r="D2962" t="str">
            <v>Roman</v>
          </cell>
          <cell r="E2962" t="str">
            <v>Mikeska</v>
          </cell>
          <cell r="F2962" t="str">
            <v>Muž</v>
          </cell>
          <cell r="G2962" t="str">
            <v>681017/0752</v>
          </cell>
          <cell r="H2962" t="str">
            <v>Česká republika</v>
          </cell>
          <cell r="I2962" t="str">
            <v>Na Bezděkově</v>
          </cell>
          <cell r="J2962">
            <v>1737</v>
          </cell>
          <cell r="K2962" t="str">
            <v>Benešov</v>
          </cell>
          <cell r="L2962">
            <v>25601</v>
          </cell>
          <cell r="M2962" t="str">
            <v>Středočeský kraj</v>
          </cell>
          <cell r="O2962" t="str">
            <v>roman@sportclubfun.com</v>
          </cell>
          <cell r="P2962">
            <v>25128</v>
          </cell>
          <cell r="Q2962">
            <v>10617867</v>
          </cell>
          <cell r="R2962" t="str">
            <v>Sport Club Fun, z.s.</v>
          </cell>
          <cell r="S2962" t="str">
            <v>Hlavní město Praha</v>
          </cell>
          <cell r="T2962" t="str">
            <v>SB</v>
          </cell>
        </row>
        <row r="2963">
          <cell r="C2963">
            <v>887152</v>
          </cell>
          <cell r="D2963" t="str">
            <v>Karolína</v>
          </cell>
          <cell r="E2963" t="str">
            <v>Mikesková</v>
          </cell>
          <cell r="F2963" t="str">
            <v>Žena</v>
          </cell>
          <cell r="G2963" t="str">
            <v>105221/7243</v>
          </cell>
          <cell r="H2963" t="str">
            <v>Česká republika</v>
          </cell>
          <cell r="I2963" t="str">
            <v>Sluneční</v>
          </cell>
          <cell r="J2963">
            <v>2370</v>
          </cell>
          <cell r="K2963" t="str">
            <v>Rožnov pod Radhoštěm</v>
          </cell>
          <cell r="L2963">
            <v>75661</v>
          </cell>
          <cell r="M2963" t="str">
            <v>Zlínský kraj</v>
          </cell>
          <cell r="O2963" t="str">
            <v>zdenek.mikeska@seznam.cz</v>
          </cell>
          <cell r="P2963">
            <v>40230</v>
          </cell>
          <cell r="Q2963">
            <v>14457047</v>
          </cell>
          <cell r="R2963" t="str">
            <v>SKI SOLÁŇ,z.s.</v>
          </cell>
          <cell r="S2963" t="str">
            <v>Zlínský kraj</v>
          </cell>
          <cell r="T2963" t="str">
            <v>AD</v>
          </cell>
        </row>
        <row r="2964">
          <cell r="D2964" t="str">
            <v>Daniel</v>
          </cell>
          <cell r="E2964" t="str">
            <v>Mikeš</v>
          </cell>
          <cell r="F2964" t="str">
            <v>Muž</v>
          </cell>
          <cell r="G2964" t="str">
            <v>060801/7443</v>
          </cell>
          <cell r="H2964" t="str">
            <v>Česká republika</v>
          </cell>
          <cell r="I2964" t="str">
            <v>Havlíčkova</v>
          </cell>
          <cell r="J2964">
            <v>3978</v>
          </cell>
          <cell r="K2964" t="str">
            <v>Kroměříž</v>
          </cell>
          <cell r="L2964">
            <v>76701</v>
          </cell>
          <cell r="M2964" t="str">
            <v>Zlínský kraj</v>
          </cell>
          <cell r="O2964" t="str">
            <v>mikes.daniel@czechsnowboarding.cz</v>
          </cell>
          <cell r="P2964">
            <v>38930</v>
          </cell>
          <cell r="Q2964">
            <v>14619220</v>
          </cell>
          <cell r="R2964" t="str">
            <v>Český snowboarding z.s.</v>
          </cell>
          <cell r="S2964" t="str">
            <v>Hlavní město Praha</v>
          </cell>
          <cell r="T2964" t="str">
            <v>SB</v>
          </cell>
        </row>
        <row r="2965">
          <cell r="D2965" t="str">
            <v>Jakub</v>
          </cell>
          <cell r="E2965" t="str">
            <v>Mikeš</v>
          </cell>
          <cell r="F2965" t="str">
            <v>Muž</v>
          </cell>
          <cell r="G2965" t="str">
            <v>840126/4190</v>
          </cell>
          <cell r="H2965" t="str">
            <v>Česká republika</v>
          </cell>
          <cell r="I2965" t="str">
            <v>Prostřední Bečva</v>
          </cell>
          <cell r="K2965" t="str">
            <v>Prostřední Bečva (Česká republika)</v>
          </cell>
          <cell r="L2965">
            <v>75656</v>
          </cell>
          <cell r="O2965" t="str">
            <v>mikes@ceskysnowboarding.cz</v>
          </cell>
          <cell r="P2965">
            <v>30707</v>
          </cell>
          <cell r="Q2965">
            <v>10869562</v>
          </cell>
          <cell r="R2965" t="str">
            <v>Český snowboarding z.s.</v>
          </cell>
          <cell r="S2965" t="str">
            <v>Hlavní město Praha</v>
          </cell>
          <cell r="T2965" t="str">
            <v>SB</v>
          </cell>
        </row>
        <row r="2966">
          <cell r="D2966" t="str">
            <v>Martin</v>
          </cell>
          <cell r="E2966" t="str">
            <v>Mikeš</v>
          </cell>
          <cell r="F2966" t="str">
            <v>Muž</v>
          </cell>
          <cell r="G2966" t="str">
            <v>890512/3854</v>
          </cell>
          <cell r="H2966" t="str">
            <v>Česká republika</v>
          </cell>
          <cell r="I2966" t="str">
            <v>Jelínkova</v>
          </cell>
          <cell r="J2966">
            <v>1615</v>
          </cell>
          <cell r="K2966" t="str">
            <v>Praha - Kobylisy</v>
          </cell>
          <cell r="L2966">
            <v>18200</v>
          </cell>
          <cell r="M2966" t="str">
            <v>Hlavní město Praha</v>
          </cell>
          <cell r="O2966" t="str">
            <v>mikes@ceskysnowboarding.cz</v>
          </cell>
          <cell r="P2966">
            <v>32640</v>
          </cell>
          <cell r="Q2966">
            <v>13057722</v>
          </cell>
          <cell r="R2966" t="str">
            <v>Český snowboarding z.s.</v>
          </cell>
          <cell r="S2966" t="str">
            <v>Hlavní město Praha</v>
          </cell>
          <cell r="T2966" t="str">
            <v>SB</v>
          </cell>
        </row>
        <row r="2967">
          <cell r="D2967" t="str">
            <v>Štěpán</v>
          </cell>
          <cell r="E2967" t="str">
            <v>Mikeš</v>
          </cell>
          <cell r="F2967" t="str">
            <v>Muž</v>
          </cell>
          <cell r="G2967" t="str">
            <v>740422/3409</v>
          </cell>
          <cell r="H2967" t="str">
            <v>Česká republika</v>
          </cell>
          <cell r="I2967" t="str">
            <v>Koněvova</v>
          </cell>
          <cell r="J2967">
            <v>1191</v>
          </cell>
          <cell r="K2967" t="str">
            <v>Praha - Žižkov</v>
          </cell>
          <cell r="L2967">
            <v>13000</v>
          </cell>
          <cell r="M2967" t="str">
            <v>Hlavní město Praha</v>
          </cell>
          <cell r="O2967" t="str">
            <v>stepan@sportclubfun.com</v>
          </cell>
          <cell r="P2967">
            <v>27141</v>
          </cell>
          <cell r="Q2967">
            <v>10617968</v>
          </cell>
          <cell r="R2967" t="str">
            <v>Sport Club Fun, z.s.</v>
          </cell>
          <cell r="S2967" t="str">
            <v>Hlavní město Praha</v>
          </cell>
          <cell r="T2967" t="str">
            <v>SB</v>
          </cell>
        </row>
        <row r="2968">
          <cell r="C2968">
            <v>889202</v>
          </cell>
          <cell r="D2968" t="str">
            <v>Nicol Arleta</v>
          </cell>
          <cell r="E2968" t="str">
            <v>Mikešová</v>
          </cell>
          <cell r="F2968" t="str">
            <v>Žena</v>
          </cell>
          <cell r="G2968" t="str">
            <v>095727/7431</v>
          </cell>
          <cell r="H2968" t="str">
            <v>Česká republika</v>
          </cell>
          <cell r="I2968" t="str">
            <v>Havlíčkova</v>
          </cell>
          <cell r="J2968">
            <v>3978</v>
          </cell>
          <cell r="K2968" t="str">
            <v>Kroměříž</v>
          </cell>
          <cell r="L2968">
            <v>76701</v>
          </cell>
          <cell r="M2968" t="str">
            <v>Zlínský kraj</v>
          </cell>
          <cell r="O2968" t="str">
            <v>mikesova.nikol.arleta@czechsnowboarding.cz</v>
          </cell>
          <cell r="P2968">
            <v>40021</v>
          </cell>
          <cell r="Q2968">
            <v>14619422</v>
          </cell>
          <cell r="R2968" t="str">
            <v>Český snowboarding z.s.</v>
          </cell>
          <cell r="S2968" t="str">
            <v>Hlavní město Praha</v>
          </cell>
          <cell r="T2968" t="str">
            <v>SB</v>
          </cell>
        </row>
        <row r="2969">
          <cell r="D2969" t="str">
            <v>Michaela</v>
          </cell>
          <cell r="E2969" t="str">
            <v>Miklišová</v>
          </cell>
          <cell r="F2969" t="str">
            <v>Žena</v>
          </cell>
          <cell r="G2969" t="str">
            <v>955516/1891</v>
          </cell>
          <cell r="H2969" t="str">
            <v>Česká republika</v>
          </cell>
          <cell r="I2969" t="str">
            <v>Duhová</v>
          </cell>
          <cell r="J2969">
            <v>153</v>
          </cell>
          <cell r="K2969" t="str">
            <v>Cheb - Podhrad</v>
          </cell>
          <cell r="L2969">
            <v>35002</v>
          </cell>
          <cell r="M2969" t="str">
            <v>Karlovarský kraj</v>
          </cell>
          <cell r="O2969" t="str">
            <v>miklisova.michaela@centrum.cz</v>
          </cell>
          <cell r="P2969">
            <v>34835</v>
          </cell>
          <cell r="Q2969">
            <v>13399141</v>
          </cell>
          <cell r="R2969" t="str">
            <v>Český snowboarding z.s.</v>
          </cell>
          <cell r="S2969" t="str">
            <v>Hlavní město Praha</v>
          </cell>
          <cell r="T2969" t="str">
            <v>SB</v>
          </cell>
        </row>
        <row r="2970">
          <cell r="D2970" t="str">
            <v>Jan</v>
          </cell>
          <cell r="E2970" t="str">
            <v>Mikolávek</v>
          </cell>
          <cell r="F2970" t="str">
            <v>Muž</v>
          </cell>
          <cell r="G2970" t="str">
            <v>961215/5916</v>
          </cell>
          <cell r="H2970" t="str">
            <v>Česká republika</v>
          </cell>
          <cell r="I2970" t="str">
            <v>Umešníku</v>
          </cell>
          <cell r="K2970" t="str">
            <v>Ostrava (Česká republika)</v>
          </cell>
          <cell r="L2970">
            <v>70030</v>
          </cell>
          <cell r="N2970" t="str">
            <v>4,20723E+11</v>
          </cell>
          <cell r="O2970" t="str">
            <v>tom.matusinec@seznam.cz</v>
          </cell>
          <cell r="P2970">
            <v>35414</v>
          </cell>
          <cell r="Q2970">
            <v>14687524</v>
          </cell>
          <cell r="R2970" t="str">
            <v>Český snowboarding z.s.</v>
          </cell>
          <cell r="S2970" t="str">
            <v>Hlavní město Praha</v>
          </cell>
          <cell r="T2970" t="str">
            <v>SB</v>
          </cell>
        </row>
        <row r="2971">
          <cell r="D2971" t="str">
            <v>Diana</v>
          </cell>
          <cell r="E2971" t="str">
            <v>Mikousová</v>
          </cell>
          <cell r="F2971" t="str">
            <v>Žena</v>
          </cell>
          <cell r="G2971" t="str">
            <v>975705/3702</v>
          </cell>
          <cell r="H2971" t="str">
            <v>Česká republika</v>
          </cell>
          <cell r="I2971" t="str">
            <v>K Hájku</v>
          </cell>
          <cell r="J2971">
            <v>1706</v>
          </cell>
          <cell r="K2971" t="str">
            <v>Nová Paka</v>
          </cell>
          <cell r="L2971">
            <v>50901</v>
          </cell>
          <cell r="M2971" t="str">
            <v>Královéhradecký kraj</v>
          </cell>
          <cell r="O2971" t="str">
            <v>diana.mikouskova@gmail.com</v>
          </cell>
          <cell r="P2971">
            <v>35616</v>
          </cell>
          <cell r="Q2971">
            <v>14879403</v>
          </cell>
          <cell r="R2971" t="str">
            <v>Sněžka 1603 z.s.</v>
          </cell>
          <cell r="S2971" t="str">
            <v>Královéhradecký kraj</v>
          </cell>
          <cell r="T2971" t="str">
            <v>SB</v>
          </cell>
        </row>
        <row r="2972">
          <cell r="D2972" t="str">
            <v>Lenka</v>
          </cell>
          <cell r="E2972" t="str">
            <v>Miková</v>
          </cell>
          <cell r="F2972" t="str">
            <v>Žena</v>
          </cell>
          <cell r="G2972" t="str">
            <v>785609/5511</v>
          </cell>
          <cell r="H2972" t="str">
            <v>Česká republika</v>
          </cell>
          <cell r="I2972" t="str">
            <v>Srbská</v>
          </cell>
          <cell r="J2972">
            <v>271</v>
          </cell>
          <cell r="K2972" t="str">
            <v>Ostrava - Výškovice</v>
          </cell>
          <cell r="L2972">
            <v>70030</v>
          </cell>
          <cell r="M2972" t="str">
            <v>Moravskoslezský kraj</v>
          </cell>
          <cell r="O2972" t="str">
            <v>mikova@ceskysnowboarding.cz</v>
          </cell>
          <cell r="P2972">
            <v>28650</v>
          </cell>
          <cell r="Q2972">
            <v>13057621</v>
          </cell>
          <cell r="R2972" t="str">
            <v>Český snowboarding z.s.</v>
          </cell>
          <cell r="S2972" t="str">
            <v>Hlavní město Praha</v>
          </cell>
          <cell r="T2972" t="str">
            <v>SB</v>
          </cell>
        </row>
        <row r="2973">
          <cell r="D2973" t="str">
            <v>Nikola</v>
          </cell>
          <cell r="E2973" t="str">
            <v>Miková</v>
          </cell>
          <cell r="F2973" t="str">
            <v>Žena</v>
          </cell>
          <cell r="G2973" t="str">
            <v>045609/3770</v>
          </cell>
          <cell r="H2973" t="str">
            <v>Česká republika</v>
          </cell>
          <cell r="I2973" t="str">
            <v>Výškovická</v>
          </cell>
          <cell r="K2973" t="str">
            <v>Ostrava (Česká republika)</v>
          </cell>
          <cell r="L2973">
            <v>70030</v>
          </cell>
          <cell r="N2973" t="str">
            <v>4,20726E+11</v>
          </cell>
          <cell r="O2973" t="str">
            <v>nikola.mikova@czechsnowboarding.cz</v>
          </cell>
          <cell r="P2973">
            <v>38147</v>
          </cell>
          <cell r="Q2973">
            <v>14686817</v>
          </cell>
          <cell r="R2973" t="str">
            <v>Český snowboarding z.s.</v>
          </cell>
          <cell r="S2973" t="str">
            <v>Hlavní město Praha</v>
          </cell>
          <cell r="T2973" t="str">
            <v>SB</v>
          </cell>
        </row>
        <row r="2974">
          <cell r="C2974">
            <v>889219</v>
          </cell>
          <cell r="D2974" t="str">
            <v>Karolína</v>
          </cell>
          <cell r="E2974" t="str">
            <v>Míková</v>
          </cell>
          <cell r="F2974" t="str">
            <v>Žena</v>
          </cell>
          <cell r="G2974" t="str">
            <v>046221/4951</v>
          </cell>
          <cell r="H2974" t="str">
            <v>Česká republika</v>
          </cell>
          <cell r="I2974" t="str">
            <v>Volavkova</v>
          </cell>
          <cell r="J2974">
            <v>1846</v>
          </cell>
          <cell r="K2974" t="str">
            <v>Praha - Břevnov</v>
          </cell>
          <cell r="L2974">
            <v>16200</v>
          </cell>
          <cell r="M2974" t="str">
            <v>Hlavní město Praha</v>
          </cell>
          <cell r="O2974" t="str">
            <v>karolinka.mika@seznam.cz</v>
          </cell>
          <cell r="P2974">
            <v>38342</v>
          </cell>
          <cell r="Q2974">
            <v>15513741</v>
          </cell>
          <cell r="R2974" t="str">
            <v>Snow Rockets, z.s.</v>
          </cell>
          <cell r="S2974" t="str">
            <v>Plzeňský kraj</v>
          </cell>
          <cell r="T2974" t="str">
            <v>SB</v>
          </cell>
        </row>
        <row r="2975">
          <cell r="D2975" t="str">
            <v>Filip</v>
          </cell>
          <cell r="E2975" t="str">
            <v>Mikula</v>
          </cell>
          <cell r="F2975" t="str">
            <v>Muž</v>
          </cell>
          <cell r="G2975" t="str">
            <v>090322/3662</v>
          </cell>
          <cell r="H2975" t="str">
            <v>Česká republika</v>
          </cell>
          <cell r="I2975" t="str">
            <v>V Hruškovém Sadu</v>
          </cell>
          <cell r="J2975">
            <v>864</v>
          </cell>
          <cell r="K2975" t="str">
            <v>Ostrava - Muglinov</v>
          </cell>
          <cell r="L2975">
            <v>71200</v>
          </cell>
          <cell r="M2975" t="str">
            <v>Moravskoslezský kraj</v>
          </cell>
          <cell r="O2975" t="str">
            <v>filip.mikula@czechsnowboarding.cz</v>
          </cell>
          <cell r="P2975">
            <v>39894</v>
          </cell>
          <cell r="Q2975">
            <v>14701668</v>
          </cell>
          <cell r="R2975" t="str">
            <v>Český snowboarding z.s.</v>
          </cell>
          <cell r="S2975" t="str">
            <v>Hlavní město Praha</v>
          </cell>
          <cell r="T2975" t="str">
            <v>SB</v>
          </cell>
        </row>
        <row r="2976">
          <cell r="D2976" t="str">
            <v>Robin</v>
          </cell>
          <cell r="E2976" t="str">
            <v>Mikula</v>
          </cell>
          <cell r="F2976" t="str">
            <v>Muž</v>
          </cell>
          <cell r="G2976" t="str">
            <v>830403/5553</v>
          </cell>
          <cell r="H2976" t="str">
            <v>Česká republika</v>
          </cell>
          <cell r="I2976" t="str">
            <v>Jaselská</v>
          </cell>
          <cell r="J2976">
            <v>1170</v>
          </cell>
          <cell r="K2976" t="str">
            <v>Ostrava - Poruba</v>
          </cell>
          <cell r="L2976">
            <v>70800</v>
          </cell>
          <cell r="M2976" t="str">
            <v>Moravskoslezský kraj</v>
          </cell>
          <cell r="N2976" t="str">
            <v>4,20722E+11</v>
          </cell>
          <cell r="O2976" t="str">
            <v>robin.mikula@czechsnowboarding.cz</v>
          </cell>
          <cell r="P2976">
            <v>30409</v>
          </cell>
          <cell r="Q2976">
            <v>14689443</v>
          </cell>
          <cell r="R2976" t="str">
            <v>Český snowboarding z.s.</v>
          </cell>
          <cell r="S2976" t="str">
            <v>Hlavní město Praha</v>
          </cell>
          <cell r="T2976" t="str">
            <v>SB</v>
          </cell>
        </row>
        <row r="2977">
          <cell r="D2977" t="str">
            <v>Adam</v>
          </cell>
          <cell r="E2977" t="str">
            <v>Mikulášek</v>
          </cell>
          <cell r="F2977" t="str">
            <v>Muž</v>
          </cell>
          <cell r="G2977" t="str">
            <v>710706/4668</v>
          </cell>
          <cell r="H2977" t="str">
            <v>Česká republika</v>
          </cell>
          <cell r="I2977" t="str">
            <v>nám. Míru</v>
          </cell>
          <cell r="J2977">
            <v>1620</v>
          </cell>
          <cell r="K2977" t="str">
            <v>Blansko</v>
          </cell>
          <cell r="L2977">
            <v>67801</v>
          </cell>
          <cell r="M2977" t="str">
            <v>Jihomoravský kraj</v>
          </cell>
          <cell r="O2977" t="str">
            <v>mikulasek.adam@czechsnowboarding.cz</v>
          </cell>
          <cell r="P2977">
            <v>26120</v>
          </cell>
          <cell r="Q2977">
            <v>14608813</v>
          </cell>
          <cell r="R2977" t="str">
            <v>Český snowboarding z.s.</v>
          </cell>
          <cell r="S2977" t="str">
            <v>Hlavní město Praha</v>
          </cell>
          <cell r="T2977" t="str">
            <v>SB</v>
          </cell>
        </row>
        <row r="2978">
          <cell r="D2978" t="str">
            <v>Lada</v>
          </cell>
          <cell r="E2978" t="str">
            <v>Mikulášová</v>
          </cell>
          <cell r="F2978" t="str">
            <v>Žena</v>
          </cell>
          <cell r="G2978" t="str">
            <v>085119/3662</v>
          </cell>
          <cell r="H2978" t="str">
            <v>Česká republika</v>
          </cell>
          <cell r="I2978" t="str">
            <v>Zřídelní</v>
          </cell>
          <cell r="J2978">
            <v>102</v>
          </cell>
          <cell r="K2978" t="str">
            <v>Havířov - Dolní Datyně</v>
          </cell>
          <cell r="L2978">
            <v>73601</v>
          </cell>
          <cell r="M2978" t="str">
            <v>Moravskoslezský kraj</v>
          </cell>
          <cell r="N2978" t="str">
            <v>4,20608E+11</v>
          </cell>
          <cell r="O2978" t="str">
            <v>lada.mikulasova@czechsnowboarding.cz</v>
          </cell>
          <cell r="P2978">
            <v>39466</v>
          </cell>
          <cell r="Q2978">
            <v>14709651</v>
          </cell>
          <cell r="R2978" t="str">
            <v>Český snowboarding z.s.</v>
          </cell>
          <cell r="S2978" t="str">
            <v>Hlavní město Praha</v>
          </cell>
          <cell r="T2978" t="str">
            <v>SB</v>
          </cell>
        </row>
        <row r="2979">
          <cell r="D2979" t="str">
            <v>David</v>
          </cell>
          <cell r="E2979" t="str">
            <v>Mikulda</v>
          </cell>
          <cell r="F2979" t="str">
            <v>Muž</v>
          </cell>
          <cell r="G2979" t="str">
            <v>081111/3776</v>
          </cell>
          <cell r="H2979" t="str">
            <v>Česká republika</v>
          </cell>
          <cell r="I2979" t="str">
            <v>Lumírova</v>
          </cell>
          <cell r="J2979">
            <v>489</v>
          </cell>
          <cell r="K2979" t="str">
            <v>Ostrava - Výškovice</v>
          </cell>
          <cell r="L2979">
            <v>70030</v>
          </cell>
          <cell r="M2979" t="str">
            <v>Moravskoslezský kraj</v>
          </cell>
          <cell r="O2979" t="str">
            <v>david.mikulda@czechsnowboarding.cz</v>
          </cell>
          <cell r="P2979">
            <v>39763</v>
          </cell>
          <cell r="Q2979">
            <v>14697628</v>
          </cell>
          <cell r="R2979" t="str">
            <v>Český snowboarding z.s.</v>
          </cell>
          <cell r="S2979" t="str">
            <v>Hlavní město Praha</v>
          </cell>
          <cell r="T2979" t="str">
            <v>SB</v>
          </cell>
        </row>
        <row r="2980">
          <cell r="D2980" t="str">
            <v>Matěj</v>
          </cell>
          <cell r="E2980" t="str">
            <v>Mikulec</v>
          </cell>
          <cell r="F2980" t="str">
            <v>Muž</v>
          </cell>
          <cell r="G2980" t="str">
            <v>080622/7246</v>
          </cell>
          <cell r="H2980" t="str">
            <v>Česká republika</v>
          </cell>
          <cell r="I2980" t="str">
            <v>Smetanova</v>
          </cell>
          <cell r="J2980">
            <v>1061</v>
          </cell>
          <cell r="K2980" t="str">
            <v>Vsetín</v>
          </cell>
          <cell r="L2980">
            <v>75501</v>
          </cell>
          <cell r="M2980" t="str">
            <v>Zlínský kraj</v>
          </cell>
          <cell r="N2980" t="str">
            <v>4,20737E+11</v>
          </cell>
          <cell r="O2980" t="str">
            <v>matej.mikulec@czechsnowboarding.cz</v>
          </cell>
          <cell r="P2980">
            <v>39621</v>
          </cell>
          <cell r="Q2980">
            <v>14696820</v>
          </cell>
          <cell r="R2980" t="str">
            <v>Český snowboarding z.s.</v>
          </cell>
          <cell r="S2980" t="str">
            <v>Hlavní město Praha</v>
          </cell>
          <cell r="T2980" t="str">
            <v>SB</v>
          </cell>
        </row>
        <row r="2981">
          <cell r="D2981" t="str">
            <v>Ema</v>
          </cell>
          <cell r="E2981" t="str">
            <v>Mikulecká</v>
          </cell>
          <cell r="F2981" t="str">
            <v>Žena</v>
          </cell>
          <cell r="G2981" t="str">
            <v>076020/7910</v>
          </cell>
          <cell r="H2981" t="str">
            <v>Česká republika</v>
          </cell>
          <cell r="I2981" t="str">
            <v>Zeiberlichova</v>
          </cell>
          <cell r="J2981">
            <v>90</v>
          </cell>
          <cell r="K2981" t="str">
            <v>Brno - Soběšice</v>
          </cell>
          <cell r="L2981">
            <v>64400</v>
          </cell>
          <cell r="M2981" t="str">
            <v>Jihomoravský kraj</v>
          </cell>
          <cell r="O2981" t="str">
            <v>ema.mikulecka@czechsnowboarding.cz</v>
          </cell>
          <cell r="P2981">
            <v>39375</v>
          </cell>
          <cell r="Q2981">
            <v>14660040</v>
          </cell>
          <cell r="R2981" t="str">
            <v>Český snowboarding z.s.</v>
          </cell>
          <cell r="S2981" t="str">
            <v>Hlavní město Praha</v>
          </cell>
          <cell r="T2981" t="str">
            <v>SB</v>
          </cell>
        </row>
        <row r="2982">
          <cell r="D2982" t="str">
            <v>Matěj</v>
          </cell>
          <cell r="E2982" t="str">
            <v>Mikulenda</v>
          </cell>
          <cell r="F2982" t="str">
            <v>Muž</v>
          </cell>
          <cell r="G2982" t="str">
            <v>040205/4213</v>
          </cell>
          <cell r="H2982" t="str">
            <v>Česká republika</v>
          </cell>
          <cell r="I2982" t="str">
            <v>Lubina</v>
          </cell>
          <cell r="J2982">
            <v>517</v>
          </cell>
          <cell r="K2982" t="str">
            <v>Kopřivnice - Lubina</v>
          </cell>
          <cell r="L2982">
            <v>74221</v>
          </cell>
          <cell r="M2982" t="str">
            <v>Moravskoslezský kraj</v>
          </cell>
          <cell r="O2982" t="str">
            <v>matej.mikulenda@czechsnowboarding.cz</v>
          </cell>
          <cell r="P2982">
            <v>38022</v>
          </cell>
          <cell r="Q2982">
            <v>14719856</v>
          </cell>
          <cell r="R2982" t="str">
            <v>Český snowboarding z.s.</v>
          </cell>
          <cell r="S2982" t="str">
            <v>Hlavní město Praha</v>
          </cell>
          <cell r="T2982" t="str">
            <v>SB</v>
          </cell>
        </row>
        <row r="2983">
          <cell r="D2983" t="str">
            <v>Libor</v>
          </cell>
          <cell r="E2983" t="str">
            <v>Mikulica</v>
          </cell>
          <cell r="F2983" t="str">
            <v>Muž</v>
          </cell>
          <cell r="G2983" t="str">
            <v>720405/4792</v>
          </cell>
          <cell r="H2983" t="str">
            <v>Česká republika</v>
          </cell>
          <cell r="I2983" t="str">
            <v>Ochoz u Brna</v>
          </cell>
          <cell r="K2983" t="str">
            <v>Ochoz u Brna (Česká republika)</v>
          </cell>
          <cell r="L2983">
            <v>66402</v>
          </cell>
          <cell r="O2983" t="str">
            <v>libor.mikulica@rwe.cz</v>
          </cell>
          <cell r="P2983">
            <v>26394</v>
          </cell>
          <cell r="Q2983">
            <v>13057520</v>
          </cell>
          <cell r="R2983" t="str">
            <v>Český snowboarding z.s.</v>
          </cell>
          <cell r="S2983" t="str">
            <v>Hlavní město Praha</v>
          </cell>
          <cell r="T2983" t="str">
            <v>SB</v>
          </cell>
        </row>
        <row r="2984">
          <cell r="D2984" t="str">
            <v>Robin</v>
          </cell>
          <cell r="E2984" t="str">
            <v>Mikušiak</v>
          </cell>
          <cell r="F2984" t="str">
            <v>Muž</v>
          </cell>
          <cell r="G2984" t="str">
            <v>720101/5811</v>
          </cell>
          <cell r="H2984" t="str">
            <v>Česká republika</v>
          </cell>
          <cell r="I2984" t="str">
            <v>Komenského</v>
          </cell>
          <cell r="J2984">
            <v>87</v>
          </cell>
          <cell r="K2984" t="str">
            <v>Písek - Budějovické Předměstí</v>
          </cell>
          <cell r="L2984">
            <v>39701</v>
          </cell>
          <cell r="M2984" t="str">
            <v>Jihočeský kraj</v>
          </cell>
          <cell r="N2984" t="str">
            <v>4,20609E+11</v>
          </cell>
          <cell r="O2984" t="str">
            <v>mikusiak@ceskysnowboarding.cz</v>
          </cell>
          <cell r="P2984">
            <v>26299</v>
          </cell>
          <cell r="Q2984">
            <v>10591595</v>
          </cell>
          <cell r="R2984" t="str">
            <v>Český snowboarding z.s.</v>
          </cell>
          <cell r="S2984" t="str">
            <v>Hlavní město Praha</v>
          </cell>
          <cell r="T2984" t="str">
            <v>SB</v>
          </cell>
        </row>
        <row r="2985">
          <cell r="D2985" t="str">
            <v>Eduard</v>
          </cell>
          <cell r="E2985" t="str">
            <v>Mikyska</v>
          </cell>
          <cell r="F2985" t="str">
            <v>Muž</v>
          </cell>
          <cell r="G2985" t="str">
            <v>581025/0138</v>
          </cell>
          <cell r="H2985" t="str">
            <v>Česká republika</v>
          </cell>
          <cell r="I2985" t="str">
            <v>Gdaňská</v>
          </cell>
          <cell r="J2985">
            <v>665</v>
          </cell>
          <cell r="K2985" t="str">
            <v>Praha - Bohnice</v>
          </cell>
          <cell r="L2985">
            <v>18100</v>
          </cell>
          <cell r="M2985" t="str">
            <v>Hlavní město Praha</v>
          </cell>
          <cell r="N2985" t="str">
            <v>4,20602E+11</v>
          </cell>
          <cell r="O2985" t="str">
            <v>Eduard.mikyska@volny.cz</v>
          </cell>
          <cell r="P2985">
            <v>21483</v>
          </cell>
          <cell r="Q2985">
            <v>11504207</v>
          </cell>
          <cell r="R2985" t="str">
            <v>Neregistrovaní</v>
          </cell>
          <cell r="S2985" t="str">
            <v>Hlavní město Praha</v>
          </cell>
          <cell r="T2985" t="str">
            <v>SB</v>
          </cell>
        </row>
        <row r="2986">
          <cell r="D2986" t="str">
            <v>Martin</v>
          </cell>
          <cell r="E2986" t="str">
            <v>Mikyska</v>
          </cell>
          <cell r="F2986" t="str">
            <v>Muž</v>
          </cell>
          <cell r="G2986" t="str">
            <v>940203/3366</v>
          </cell>
          <cell r="H2986" t="str">
            <v>Česká republika</v>
          </cell>
          <cell r="I2986" t="str">
            <v>Gdaňská</v>
          </cell>
          <cell r="J2986">
            <v>665</v>
          </cell>
          <cell r="K2986" t="str">
            <v>Praha - Bohnice</v>
          </cell>
          <cell r="L2986">
            <v>18100</v>
          </cell>
          <cell r="M2986" t="str">
            <v>Hlavní město Praha</v>
          </cell>
          <cell r="N2986" t="str">
            <v>4,20604E+11</v>
          </cell>
          <cell r="O2986" t="str">
            <v>mikyskamartin@seznam.cz</v>
          </cell>
          <cell r="P2986">
            <v>34368</v>
          </cell>
          <cell r="Q2986">
            <v>10570882</v>
          </cell>
          <cell r="R2986" t="str">
            <v>Český snowboarding z.s.</v>
          </cell>
          <cell r="S2986" t="str">
            <v>Hlavní město Praha</v>
          </cell>
          <cell r="T2986" t="str">
            <v>SB</v>
          </cell>
        </row>
        <row r="2987">
          <cell r="D2987" t="str">
            <v>Josef</v>
          </cell>
          <cell r="E2987" t="str">
            <v>Milčuch</v>
          </cell>
          <cell r="F2987" t="str">
            <v>Muž</v>
          </cell>
          <cell r="G2987" t="str">
            <v>900108/3960</v>
          </cell>
          <cell r="H2987" t="str">
            <v>Česká republika</v>
          </cell>
          <cell r="I2987" t="str">
            <v>Botanická</v>
          </cell>
          <cell r="J2987">
            <v>816</v>
          </cell>
          <cell r="K2987" t="str">
            <v>Brno - Veveří</v>
          </cell>
          <cell r="L2987">
            <v>60200</v>
          </cell>
          <cell r="M2987" t="str">
            <v>Jihomoravský kraj</v>
          </cell>
          <cell r="O2987" t="str">
            <v>milcuch@czechsnowboarding.cz</v>
          </cell>
          <cell r="P2987">
            <v>32881</v>
          </cell>
          <cell r="Q2987">
            <v>14645993</v>
          </cell>
          <cell r="R2987" t="str">
            <v>Český snowboarding z.s.</v>
          </cell>
          <cell r="S2987" t="str">
            <v>Hlavní město Praha</v>
          </cell>
          <cell r="T2987" t="str">
            <v>SB</v>
          </cell>
        </row>
        <row r="2988">
          <cell r="D2988" t="str">
            <v>Vlastimil</v>
          </cell>
          <cell r="E2988" t="str">
            <v>Miler</v>
          </cell>
          <cell r="F2988" t="str">
            <v>Muž</v>
          </cell>
          <cell r="G2988" t="str">
            <v>720229/0623</v>
          </cell>
          <cell r="H2988" t="str">
            <v>Česká republika</v>
          </cell>
          <cell r="I2988" t="str">
            <v>Za hřištěm</v>
          </cell>
          <cell r="K2988" t="str">
            <v>Beroun (Česká republika)</v>
          </cell>
          <cell r="L2988" t="str">
            <v>266 01</v>
          </cell>
          <cell r="O2988" t="str">
            <v>vlastimilmiler@ceskysnowboarding.cz</v>
          </cell>
          <cell r="P2988">
            <v>26358</v>
          </cell>
          <cell r="Q2988">
            <v>13000431</v>
          </cell>
          <cell r="R2988" t="str">
            <v>Český snowboarding z.s.</v>
          </cell>
          <cell r="S2988" t="str">
            <v>Hlavní město Praha</v>
          </cell>
          <cell r="T2988" t="str">
            <v>SB</v>
          </cell>
        </row>
        <row r="2989">
          <cell r="D2989" t="str">
            <v>Petr</v>
          </cell>
          <cell r="E2989" t="str">
            <v>Milko</v>
          </cell>
          <cell r="F2989" t="str">
            <v>Muž</v>
          </cell>
          <cell r="G2989" t="str">
            <v>780526/2729</v>
          </cell>
          <cell r="H2989" t="str">
            <v>Česká republika</v>
          </cell>
          <cell r="I2989" t="str">
            <v>Nový Šaldorf</v>
          </cell>
          <cell r="K2989" t="str">
            <v>Nový Šaldorf (Česká republika)</v>
          </cell>
          <cell r="L2989">
            <v>67181</v>
          </cell>
          <cell r="O2989" t="str">
            <v>milko@czechsnowboarding.cz</v>
          </cell>
          <cell r="P2989">
            <v>28636</v>
          </cell>
          <cell r="Q2989">
            <v>14648017</v>
          </cell>
          <cell r="R2989" t="str">
            <v>Český snowboarding z.s.</v>
          </cell>
          <cell r="S2989" t="str">
            <v>Hlavní město Praha</v>
          </cell>
          <cell r="T2989" t="str">
            <v>SB</v>
          </cell>
        </row>
        <row r="2990">
          <cell r="D2990" t="str">
            <v>Petra</v>
          </cell>
          <cell r="E2990" t="str">
            <v>Milsimerová</v>
          </cell>
          <cell r="F2990" t="str">
            <v>Žena</v>
          </cell>
          <cell r="G2990" t="str">
            <v>835818/0017</v>
          </cell>
          <cell r="H2990" t="str">
            <v>Česká republika</v>
          </cell>
          <cell r="I2990" t="str">
            <v>Kamenný Přívoz</v>
          </cell>
          <cell r="K2990" t="str">
            <v>Kamenný Přívoz (Česká republika)</v>
          </cell>
          <cell r="L2990">
            <v>36528</v>
          </cell>
          <cell r="O2990" t="str">
            <v>milsimerova@ceskysnowboarding.cz</v>
          </cell>
          <cell r="P2990">
            <v>30546</v>
          </cell>
          <cell r="Q2990">
            <v>10739725</v>
          </cell>
          <cell r="R2990" t="str">
            <v>Český snowboarding z.s.</v>
          </cell>
          <cell r="S2990" t="str">
            <v>Hlavní město Praha</v>
          </cell>
          <cell r="T2990" t="str">
            <v>SB</v>
          </cell>
        </row>
        <row r="2991">
          <cell r="D2991" t="str">
            <v>Jonáš</v>
          </cell>
          <cell r="E2991" t="str">
            <v>Minárik</v>
          </cell>
          <cell r="F2991" t="str">
            <v>Muž</v>
          </cell>
          <cell r="G2991" t="str">
            <v>160811/0515</v>
          </cell>
          <cell r="H2991" t="str">
            <v>Česká republika</v>
          </cell>
          <cell r="I2991" t="str">
            <v>E. Rošického</v>
          </cell>
          <cell r="K2991" t="str">
            <v>Ostrava - Poruba (Česká republika)</v>
          </cell>
          <cell r="L2991">
            <v>70800</v>
          </cell>
          <cell r="N2991" t="str">
            <v>4,20737E+11</v>
          </cell>
          <cell r="O2991" t="str">
            <v>roman.minarik@osu.cz</v>
          </cell>
          <cell r="P2991">
            <v>42593</v>
          </cell>
          <cell r="Q2991">
            <v>15725323</v>
          </cell>
          <cell r="R2991" t="str">
            <v>Lítací jelen z.s.</v>
          </cell>
          <cell r="S2991" t="str">
            <v>Moravskoslezský kraj</v>
          </cell>
          <cell r="T2991" t="str">
            <v>SB</v>
          </cell>
        </row>
        <row r="2992">
          <cell r="C2992">
            <v>775686</v>
          </cell>
          <cell r="D2992" t="str">
            <v>Kryštof</v>
          </cell>
          <cell r="E2992" t="str">
            <v>Minárik</v>
          </cell>
          <cell r="F2992" t="str">
            <v>Muž</v>
          </cell>
          <cell r="G2992" t="str">
            <v>060630/3654</v>
          </cell>
          <cell r="H2992" t="str">
            <v>Česká republika</v>
          </cell>
          <cell r="I2992" t="str">
            <v>Havlíčkova</v>
          </cell>
          <cell r="J2992">
            <v>816</v>
          </cell>
          <cell r="K2992" t="str">
            <v>Klimkovice</v>
          </cell>
          <cell r="L2992">
            <v>74283</v>
          </cell>
          <cell r="M2992" t="str">
            <v>Moravskoslezský kraj</v>
          </cell>
          <cell r="N2992" t="str">
            <v>4,20605E+11</v>
          </cell>
          <cell r="O2992" t="str">
            <v>roman.minarik@osu.cz</v>
          </cell>
          <cell r="P2992">
            <v>38898</v>
          </cell>
          <cell r="Q2992">
            <v>13366708</v>
          </cell>
          <cell r="R2992" t="str">
            <v>Lítací jelen z.s.</v>
          </cell>
          <cell r="S2992" t="str">
            <v>Moravskoslezský kraj</v>
          </cell>
          <cell r="T2992" t="str">
            <v>SB</v>
          </cell>
        </row>
        <row r="2993">
          <cell r="D2993" t="str">
            <v>Roman</v>
          </cell>
          <cell r="E2993" t="str">
            <v>Minárik</v>
          </cell>
          <cell r="F2993" t="str">
            <v>Muž</v>
          </cell>
          <cell r="G2993" t="str">
            <v>760415/5581</v>
          </cell>
          <cell r="H2993" t="str">
            <v>Česká republika</v>
          </cell>
          <cell r="I2993" t="str">
            <v>Havlíčkova</v>
          </cell>
          <cell r="J2993">
            <v>816</v>
          </cell>
          <cell r="K2993" t="str">
            <v>Klimkovice</v>
          </cell>
          <cell r="L2993">
            <v>74283</v>
          </cell>
          <cell r="M2993" t="str">
            <v>Moravskoslezský kraj</v>
          </cell>
          <cell r="N2993" t="str">
            <v>4,20605E+11</v>
          </cell>
          <cell r="O2993" t="str">
            <v>roman.minarik@osu.cz</v>
          </cell>
          <cell r="P2993">
            <v>27865</v>
          </cell>
          <cell r="Q2993">
            <v>14522927</v>
          </cell>
          <cell r="R2993" t="str">
            <v>Lítací jelen z.s.</v>
          </cell>
          <cell r="S2993" t="str">
            <v>Moravskoslezský kraj</v>
          </cell>
          <cell r="T2993" t="str">
            <v>SB</v>
          </cell>
        </row>
        <row r="2994">
          <cell r="D2994" t="str">
            <v>Sylvie</v>
          </cell>
          <cell r="E2994" t="str">
            <v>Mináriková</v>
          </cell>
          <cell r="F2994" t="str">
            <v>Žena</v>
          </cell>
          <cell r="G2994" t="str">
            <v>775212/5557</v>
          </cell>
          <cell r="H2994" t="str">
            <v>Česká republika</v>
          </cell>
          <cell r="I2994" t="str">
            <v>Havlíčkova</v>
          </cell>
          <cell r="J2994">
            <v>816</v>
          </cell>
          <cell r="K2994" t="str">
            <v>Klimkovice</v>
          </cell>
          <cell r="L2994">
            <v>74283</v>
          </cell>
          <cell r="M2994" t="str">
            <v>Moravskoslezský kraj</v>
          </cell>
          <cell r="N2994" t="str">
            <v>4,20737E+11</v>
          </cell>
          <cell r="O2994" t="str">
            <v>sylvajs@email.cz</v>
          </cell>
          <cell r="P2994">
            <v>28168</v>
          </cell>
          <cell r="Q2994">
            <v>15672880</v>
          </cell>
          <cell r="R2994" t="str">
            <v>Lítací jelen z.s.</v>
          </cell>
          <cell r="S2994" t="str">
            <v>Moravskoslezský kraj</v>
          </cell>
          <cell r="T2994" t="str">
            <v>SB</v>
          </cell>
        </row>
        <row r="2995">
          <cell r="C2995">
            <v>888863</v>
          </cell>
          <cell r="D2995" t="str">
            <v>Vendula</v>
          </cell>
          <cell r="E2995" t="str">
            <v>Mináriková</v>
          </cell>
          <cell r="F2995" t="str">
            <v>Žena</v>
          </cell>
          <cell r="G2995" t="str">
            <v>095819/3698</v>
          </cell>
          <cell r="H2995" t="str">
            <v>Česká republika</v>
          </cell>
          <cell r="I2995" t="str">
            <v>Havlíčkova</v>
          </cell>
          <cell r="J2995">
            <v>816</v>
          </cell>
          <cell r="K2995" t="str">
            <v>Klimkovice</v>
          </cell>
          <cell r="L2995">
            <v>74283</v>
          </cell>
          <cell r="M2995" t="str">
            <v>Moravskoslezský kraj</v>
          </cell>
          <cell r="O2995" t="str">
            <v>sylvajs@email.cz</v>
          </cell>
          <cell r="P2995">
            <v>40044</v>
          </cell>
          <cell r="Q2995">
            <v>14463616</v>
          </cell>
          <cell r="R2995" t="str">
            <v>Lítací jelen z.s.</v>
          </cell>
          <cell r="S2995" t="str">
            <v>Moravskoslezský kraj</v>
          </cell>
          <cell r="T2995" t="str">
            <v>SB</v>
          </cell>
        </row>
        <row r="2996">
          <cell r="D2996" t="str">
            <v>Nikola</v>
          </cell>
          <cell r="E2996" t="str">
            <v>Minářová</v>
          </cell>
          <cell r="F2996" t="str">
            <v>Žena</v>
          </cell>
          <cell r="G2996" t="str">
            <v>865615/2527</v>
          </cell>
          <cell r="H2996" t="str">
            <v>Česká republika</v>
          </cell>
          <cell r="I2996" t="str">
            <v>Žufanova</v>
          </cell>
          <cell r="J2996">
            <v>1094</v>
          </cell>
          <cell r="K2996" t="str">
            <v>Praha - Řepy</v>
          </cell>
          <cell r="L2996">
            <v>16300</v>
          </cell>
          <cell r="M2996" t="str">
            <v>Hlavní město Praha</v>
          </cell>
          <cell r="O2996" t="str">
            <v>minarova@ceskysnowboarding.cz</v>
          </cell>
          <cell r="P2996">
            <v>31578</v>
          </cell>
          <cell r="Q2996">
            <v>13000936</v>
          </cell>
          <cell r="R2996" t="str">
            <v>Český snowboarding z.s.</v>
          </cell>
          <cell r="S2996" t="str">
            <v>Hlavní město Praha</v>
          </cell>
          <cell r="T2996" t="str">
            <v>SB</v>
          </cell>
        </row>
        <row r="2997">
          <cell r="D2997" t="str">
            <v>Petr</v>
          </cell>
          <cell r="E2997" t="str">
            <v>Minke</v>
          </cell>
          <cell r="F2997" t="str">
            <v>Muž</v>
          </cell>
          <cell r="G2997" t="str">
            <v>751229/2436</v>
          </cell>
          <cell r="H2997" t="str">
            <v>Česká republika</v>
          </cell>
          <cell r="I2997" t="str">
            <v>Na výsluní</v>
          </cell>
          <cell r="K2997" t="str">
            <v>Neratovice (Česká republika)</v>
          </cell>
          <cell r="L2997" t="str">
            <v>277 11</v>
          </cell>
          <cell r="O2997" t="str">
            <v>minke@ceskysnowboarding.cz</v>
          </cell>
          <cell r="P2997">
            <v>27757</v>
          </cell>
          <cell r="Q2997">
            <v>10416288</v>
          </cell>
          <cell r="R2997" t="str">
            <v>Český snowboarding z.s.</v>
          </cell>
          <cell r="S2997" t="str">
            <v>Hlavní město Praha</v>
          </cell>
          <cell r="T2997" t="str">
            <v>SB</v>
          </cell>
        </row>
        <row r="2998">
          <cell r="D2998" t="str">
            <v>Miroslav</v>
          </cell>
          <cell r="E2998" t="str">
            <v>Miroslav</v>
          </cell>
          <cell r="F2998" t="str">
            <v>Muž</v>
          </cell>
          <cell r="G2998" t="str">
            <v>841223/1223</v>
          </cell>
          <cell r="H2998" t="str">
            <v>Česká republika</v>
          </cell>
          <cell r="I2998" t="str">
            <v>Hliník</v>
          </cell>
          <cell r="J2998">
            <v>834</v>
          </cell>
          <cell r="K2998" t="str">
            <v>Třeboň II</v>
          </cell>
          <cell r="L2998">
            <v>37901</v>
          </cell>
          <cell r="M2998" t="str">
            <v>Jihočeský kraj</v>
          </cell>
          <cell r="O2998" t="str">
            <v>Miroslav@ceskysnowboarding.cz</v>
          </cell>
          <cell r="P2998">
            <v>31039</v>
          </cell>
          <cell r="Q2998">
            <v>10723355</v>
          </cell>
          <cell r="R2998" t="str">
            <v>Český snowboarding z.s.</v>
          </cell>
          <cell r="S2998" t="str">
            <v>Hlavní město Praha</v>
          </cell>
          <cell r="T2998" t="str">
            <v>SB</v>
          </cell>
        </row>
        <row r="2999">
          <cell r="D2999" t="str">
            <v>Likáš</v>
          </cell>
          <cell r="E2999" t="str">
            <v>Mirtes</v>
          </cell>
          <cell r="F2999" t="str">
            <v>Muž</v>
          </cell>
          <cell r="G2999" t="str">
            <v>881209/0221</v>
          </cell>
          <cell r="H2999" t="str">
            <v>Česká republika</v>
          </cell>
          <cell r="I2999" t="str">
            <v>U Podolského hřbitova</v>
          </cell>
          <cell r="K2999" t="str">
            <v>Praha 4 (Česká republika)</v>
          </cell>
          <cell r="L2999">
            <v>14001</v>
          </cell>
          <cell r="O2999" t="str">
            <v>mirtes@ceskysnowboarding.cz</v>
          </cell>
          <cell r="P2999">
            <v>32486</v>
          </cell>
          <cell r="Q2999">
            <v>10731237</v>
          </cell>
          <cell r="R2999" t="str">
            <v>Český snowboarding z.s.</v>
          </cell>
          <cell r="S2999" t="str">
            <v>Hlavní město Praha</v>
          </cell>
          <cell r="T2999" t="str">
            <v>SB</v>
          </cell>
        </row>
        <row r="3000">
          <cell r="D3000" t="str">
            <v>Sylvie</v>
          </cell>
          <cell r="E3000" t="str">
            <v>Misconiová</v>
          </cell>
          <cell r="F3000" t="str">
            <v>Žena</v>
          </cell>
          <cell r="G3000" t="str">
            <v>795827/0529</v>
          </cell>
          <cell r="H3000" t="str">
            <v>Česká republika</v>
          </cell>
          <cell r="I3000" t="str">
            <v>Tulská</v>
          </cell>
          <cell r="J3000">
            <v>14</v>
          </cell>
          <cell r="K3000" t="str">
            <v>Praha - Vršovice</v>
          </cell>
          <cell r="L3000">
            <v>10000</v>
          </cell>
          <cell r="M3000" t="str">
            <v>Hlavní město Praha</v>
          </cell>
          <cell r="N3000" t="str">
            <v>4,20777E+11</v>
          </cell>
          <cell r="O3000" t="str">
            <v>misconiova@gmail.com</v>
          </cell>
          <cell r="P3000">
            <v>29094</v>
          </cell>
          <cell r="Q3000">
            <v>15701374</v>
          </cell>
          <cell r="R3000" t="str">
            <v>board masteRS team z.s.</v>
          </cell>
          <cell r="S3000" t="str">
            <v>Hlavní město Praha</v>
          </cell>
          <cell r="T3000" t="str">
            <v>SB</v>
          </cell>
        </row>
        <row r="3001">
          <cell r="D3001" t="str">
            <v>Jaroslav</v>
          </cell>
          <cell r="E3001" t="str">
            <v>Mitlener</v>
          </cell>
          <cell r="F3001" t="str">
            <v>Muž</v>
          </cell>
          <cell r="G3001" t="str">
            <v>580122/1239</v>
          </cell>
          <cell r="H3001" t="str">
            <v>Česká republika</v>
          </cell>
          <cell r="I3001" t="str">
            <v>Masarykova</v>
          </cell>
          <cell r="J3001">
            <v>1729</v>
          </cell>
          <cell r="K3001" t="str">
            <v>Lysá nad Labem</v>
          </cell>
          <cell r="L3001">
            <v>28922</v>
          </cell>
          <cell r="M3001" t="str">
            <v>Středočeský kraj</v>
          </cell>
          <cell r="O3001" t="str">
            <v>jaroslav.mitlener@maxklinovec.club</v>
          </cell>
          <cell r="P3001">
            <v>21207</v>
          </cell>
          <cell r="Q3001">
            <v>10830358</v>
          </cell>
          <cell r="R3001" t="str">
            <v>Max Klínovec z.s.</v>
          </cell>
          <cell r="S3001" t="str">
            <v>Ústecký kraj</v>
          </cell>
          <cell r="T3001" t="str">
            <v>SB</v>
          </cell>
        </row>
        <row r="3002">
          <cell r="D3002" t="str">
            <v>Klára</v>
          </cell>
          <cell r="E3002" t="str">
            <v>Mitlenerová</v>
          </cell>
          <cell r="F3002" t="str">
            <v>Žena</v>
          </cell>
          <cell r="G3002" t="str">
            <v>906030/1019</v>
          </cell>
          <cell r="H3002" t="str">
            <v>Česká republika</v>
          </cell>
          <cell r="I3002" t="str">
            <v>Masarykova</v>
          </cell>
          <cell r="J3002">
            <v>1729</v>
          </cell>
          <cell r="K3002" t="str">
            <v>Lysá nad Labem</v>
          </cell>
          <cell r="L3002">
            <v>28922</v>
          </cell>
          <cell r="M3002" t="str">
            <v>Středočeský kraj</v>
          </cell>
          <cell r="O3002" t="str">
            <v>klara.mitlenerova@maxklinovec.club</v>
          </cell>
          <cell r="P3002">
            <v>33176</v>
          </cell>
          <cell r="Q3002">
            <v>10830055</v>
          </cell>
          <cell r="R3002" t="str">
            <v>Max Klínovec z.s.</v>
          </cell>
          <cell r="S3002" t="str">
            <v>Ústecký kraj</v>
          </cell>
          <cell r="T3002" t="str">
            <v>SB</v>
          </cell>
        </row>
        <row r="3003">
          <cell r="D3003" t="str">
            <v>Lenka</v>
          </cell>
          <cell r="E3003" t="str">
            <v>Mitlenerová</v>
          </cell>
          <cell r="F3003" t="str">
            <v>Žena</v>
          </cell>
          <cell r="G3003" t="str">
            <v>585108/0697</v>
          </cell>
          <cell r="H3003" t="str">
            <v>Česká republika</v>
          </cell>
          <cell r="I3003" t="str">
            <v>Masarykova</v>
          </cell>
          <cell r="J3003">
            <v>1729</v>
          </cell>
          <cell r="K3003" t="str">
            <v>Lysá nad Labem</v>
          </cell>
          <cell r="L3003">
            <v>28922</v>
          </cell>
          <cell r="M3003" t="str">
            <v>Středočeský kraj</v>
          </cell>
          <cell r="O3003" t="str">
            <v>lenka.mitlenerova@maxklinovec.club</v>
          </cell>
          <cell r="P3003">
            <v>21193</v>
          </cell>
          <cell r="Q3003">
            <v>10829954</v>
          </cell>
          <cell r="R3003" t="str">
            <v>Max Klínovec z.s.</v>
          </cell>
          <cell r="S3003" t="str">
            <v>Ústecký kraj</v>
          </cell>
          <cell r="T3003" t="str">
            <v>SB</v>
          </cell>
        </row>
        <row r="3004">
          <cell r="D3004" t="str">
            <v>Petr</v>
          </cell>
          <cell r="E3004" t="str">
            <v>Mladý</v>
          </cell>
          <cell r="F3004" t="str">
            <v>Muž</v>
          </cell>
          <cell r="G3004" t="str">
            <v>030327/4191</v>
          </cell>
          <cell r="H3004" t="str">
            <v>Česká republika</v>
          </cell>
          <cell r="I3004" t="str">
            <v>Tasov</v>
          </cell>
          <cell r="K3004" t="str">
            <v>Tasov (Česká republika)</v>
          </cell>
          <cell r="L3004">
            <v>67579</v>
          </cell>
          <cell r="O3004" t="str">
            <v>petrmlady@post.cz</v>
          </cell>
          <cell r="P3004">
            <v>37707</v>
          </cell>
          <cell r="Q3004">
            <v>13635072</v>
          </cell>
          <cell r="R3004" t="str">
            <v>Snow Rockets, z.s.</v>
          </cell>
          <cell r="S3004" t="str">
            <v>Plzeňský kraj</v>
          </cell>
          <cell r="T3004" t="str">
            <v>SB</v>
          </cell>
        </row>
        <row r="3005">
          <cell r="D3005" t="str">
            <v>Denis</v>
          </cell>
          <cell r="E3005" t="str">
            <v>Mlčák</v>
          </cell>
          <cell r="F3005" t="str">
            <v>Muž</v>
          </cell>
          <cell r="G3005" t="str">
            <v>100221/7997</v>
          </cell>
          <cell r="H3005" t="str">
            <v>Česká republika</v>
          </cell>
          <cell r="I3005" t="str">
            <v>Sportovní</v>
          </cell>
          <cell r="J3005">
            <v>491</v>
          </cell>
          <cell r="K3005" t="str">
            <v>Želešice</v>
          </cell>
          <cell r="L3005">
            <v>66443</v>
          </cell>
          <cell r="M3005" t="str">
            <v>Jihomoravský kraj</v>
          </cell>
          <cell r="O3005" t="str">
            <v>david.mlcak1@gmail.com</v>
          </cell>
          <cell r="P3005">
            <v>40230</v>
          </cell>
          <cell r="Q3005">
            <v>14651552</v>
          </cell>
          <cell r="R3005" t="str">
            <v>Český snowboarding z.s.</v>
          </cell>
          <cell r="S3005" t="str">
            <v>Hlavní město Praha</v>
          </cell>
          <cell r="T3005" t="str">
            <v>SB</v>
          </cell>
        </row>
        <row r="3006">
          <cell r="D3006" t="str">
            <v>Dominik</v>
          </cell>
          <cell r="E3006" t="str">
            <v>Mlčák</v>
          </cell>
          <cell r="F3006" t="str">
            <v>Muž</v>
          </cell>
          <cell r="G3006" t="str">
            <v>071110/8002</v>
          </cell>
          <cell r="H3006" t="str">
            <v>Česká republika</v>
          </cell>
          <cell r="I3006" t="str">
            <v>Sportovní</v>
          </cell>
          <cell r="J3006">
            <v>491</v>
          </cell>
          <cell r="K3006" t="str">
            <v>Želešice</v>
          </cell>
          <cell r="L3006">
            <v>66443</v>
          </cell>
          <cell r="M3006" t="str">
            <v>Jihomoravský kraj</v>
          </cell>
          <cell r="O3006" t="str">
            <v>david.mlcak1@gmail.com</v>
          </cell>
          <cell r="P3006">
            <v>39396</v>
          </cell>
          <cell r="Q3006">
            <v>14651451</v>
          </cell>
          <cell r="R3006" t="str">
            <v>Český snowboarding z.s.</v>
          </cell>
          <cell r="S3006" t="str">
            <v>Hlavní město Praha</v>
          </cell>
          <cell r="T3006" t="str">
            <v>SB</v>
          </cell>
        </row>
        <row r="3007">
          <cell r="D3007" t="str">
            <v>Antonín</v>
          </cell>
          <cell r="E3007" t="str">
            <v>Mlčoch</v>
          </cell>
          <cell r="F3007" t="str">
            <v>Muž</v>
          </cell>
          <cell r="G3007" t="str">
            <v>740905/5764</v>
          </cell>
          <cell r="H3007" t="str">
            <v>Česká republika</v>
          </cell>
          <cell r="I3007" t="str">
            <v>Lužickosrbská</v>
          </cell>
          <cell r="J3007">
            <v>112</v>
          </cell>
          <cell r="K3007" t="str">
            <v>Šumperk</v>
          </cell>
          <cell r="L3007">
            <v>78701</v>
          </cell>
          <cell r="M3007" t="str">
            <v>Olomoucký kraj</v>
          </cell>
          <cell r="O3007" t="str">
            <v>mecoun@yahoo.com</v>
          </cell>
          <cell r="P3007">
            <v>27277</v>
          </cell>
          <cell r="Q3007">
            <v>13359533</v>
          </cell>
          <cell r="R3007" t="str">
            <v>Neregistrovaní</v>
          </cell>
          <cell r="S3007" t="str">
            <v>Olomoucký kraj</v>
          </cell>
          <cell r="T3007" t="str">
            <v>SB</v>
          </cell>
        </row>
        <row r="3008">
          <cell r="D3008" t="str">
            <v>Michaela</v>
          </cell>
          <cell r="E3008" t="str">
            <v>Mlejnková</v>
          </cell>
          <cell r="F3008" t="str">
            <v>Žena</v>
          </cell>
          <cell r="G3008" t="str">
            <v>785802/0027</v>
          </cell>
          <cell r="H3008" t="str">
            <v>Česká republika</v>
          </cell>
          <cell r="I3008" t="str">
            <v>Jakubovská</v>
          </cell>
          <cell r="J3008">
            <v>515</v>
          </cell>
          <cell r="K3008" t="str">
            <v>Praha - Hostavice</v>
          </cell>
          <cell r="L3008">
            <v>19800</v>
          </cell>
          <cell r="M3008" t="str">
            <v>Hlavní město Praha</v>
          </cell>
          <cell r="O3008" t="str">
            <v>misa.mlejnkova@gmail.com</v>
          </cell>
          <cell r="P3008">
            <v>28704</v>
          </cell>
          <cell r="Q3008">
            <v>13058833</v>
          </cell>
          <cell r="R3008" t="str">
            <v>Český snowboarding z.s.</v>
          </cell>
          <cell r="S3008" t="str">
            <v>Hlavní město Praha</v>
          </cell>
          <cell r="T3008" t="str">
            <v>SB</v>
          </cell>
        </row>
        <row r="3009">
          <cell r="D3009" t="str">
            <v>Veronika</v>
          </cell>
          <cell r="E3009" t="str">
            <v>Mlejnková</v>
          </cell>
          <cell r="F3009" t="str">
            <v>Žena</v>
          </cell>
          <cell r="G3009" t="str">
            <v>905412/7170</v>
          </cell>
          <cell r="H3009" t="str">
            <v>Česká republika</v>
          </cell>
          <cell r="I3009" t="str">
            <v>Králodvorská</v>
          </cell>
          <cell r="J3009">
            <v>1086</v>
          </cell>
          <cell r="K3009" t="str">
            <v>Praha - Staré Město</v>
          </cell>
          <cell r="L3009">
            <v>11000</v>
          </cell>
          <cell r="M3009" t="str">
            <v>Hlavní město Praha</v>
          </cell>
          <cell r="O3009" t="str">
            <v>mlejnkova@ceskysnowboarding.cz</v>
          </cell>
          <cell r="P3009">
            <v>32975</v>
          </cell>
          <cell r="Q3009">
            <v>10891184</v>
          </cell>
          <cell r="R3009" t="str">
            <v>Český snowboarding z.s.</v>
          </cell>
          <cell r="S3009" t="str">
            <v>Hlavní město Praha</v>
          </cell>
          <cell r="T3009" t="str">
            <v>SB</v>
          </cell>
        </row>
        <row r="3010">
          <cell r="D3010" t="str">
            <v>Filip</v>
          </cell>
          <cell r="E3010" t="str">
            <v>Mlch</v>
          </cell>
          <cell r="F3010" t="str">
            <v>Muž</v>
          </cell>
          <cell r="G3010" t="str">
            <v>931017/0012</v>
          </cell>
          <cell r="H3010" t="str">
            <v>Česká republika</v>
          </cell>
          <cell r="I3010" t="str">
            <v>U Roháčových kasáren</v>
          </cell>
          <cell r="J3010">
            <v>1332</v>
          </cell>
          <cell r="K3010" t="str">
            <v>Praha - Vršovice</v>
          </cell>
          <cell r="L3010">
            <v>10000</v>
          </cell>
          <cell r="M3010" t="str">
            <v>Hlavní město Praha</v>
          </cell>
          <cell r="O3010" t="str">
            <v>filip.mlch93@gmail.com</v>
          </cell>
          <cell r="P3010">
            <v>34259</v>
          </cell>
          <cell r="Q3010">
            <v>12928184</v>
          </cell>
          <cell r="R3010" t="str">
            <v>Český snowboarding z.s.</v>
          </cell>
          <cell r="S3010" t="str">
            <v>Hlavní město Praha</v>
          </cell>
          <cell r="T3010" t="str">
            <v>SB</v>
          </cell>
        </row>
        <row r="3011">
          <cell r="D3011" t="str">
            <v>Michal</v>
          </cell>
          <cell r="E3011" t="str">
            <v>Mlynár</v>
          </cell>
          <cell r="F3011" t="str">
            <v>Muž</v>
          </cell>
          <cell r="G3011" t="str">
            <v>060312/2971</v>
          </cell>
          <cell r="H3011" t="str">
            <v>Česká republika</v>
          </cell>
          <cell r="I3011" t="str">
            <v>Pod Václavem</v>
          </cell>
          <cell r="J3011">
            <v>893</v>
          </cell>
          <cell r="K3011" t="str">
            <v>Praha - Dolní Chabry</v>
          </cell>
          <cell r="L3011">
            <v>18400</v>
          </cell>
          <cell r="M3011" t="str">
            <v>Hlavní město Praha</v>
          </cell>
          <cell r="N3011" t="str">
            <v>4,20776E+11</v>
          </cell>
          <cell r="O3011" t="str">
            <v>jan.mlynar@gmail.com</v>
          </cell>
          <cell r="P3011">
            <v>38788</v>
          </cell>
          <cell r="Q3011">
            <v>11837845</v>
          </cell>
          <cell r="R3011" t="str">
            <v>Sportovní klub 2.P.S.K., spolek</v>
          </cell>
          <cell r="S3011" t="str">
            <v>Hlavní město Praha</v>
          </cell>
          <cell r="T3011" t="str">
            <v>SB</v>
          </cell>
        </row>
        <row r="3012">
          <cell r="D3012" t="str">
            <v>Daniela</v>
          </cell>
          <cell r="E3012" t="str">
            <v>Mlynárová</v>
          </cell>
          <cell r="F3012" t="str">
            <v>Žena</v>
          </cell>
          <cell r="G3012" t="str">
            <v>045624/2963</v>
          </cell>
          <cell r="H3012" t="str">
            <v>Česká republika</v>
          </cell>
          <cell r="I3012" t="str">
            <v>Pod Václavem</v>
          </cell>
          <cell r="J3012">
            <v>893</v>
          </cell>
          <cell r="K3012" t="str">
            <v>Praha - Dolní Chabry</v>
          </cell>
          <cell r="L3012">
            <v>18400</v>
          </cell>
          <cell r="M3012" t="str">
            <v>Hlavní město Praha</v>
          </cell>
          <cell r="N3012" t="str">
            <v>4,20776E+11</v>
          </cell>
          <cell r="O3012" t="str">
            <v>jan.mlynar@gmail.com</v>
          </cell>
          <cell r="P3012">
            <v>38162</v>
          </cell>
          <cell r="Q3012">
            <v>11838047</v>
          </cell>
          <cell r="R3012" t="str">
            <v>Sportovní klub 2.P.S.K., spolek</v>
          </cell>
          <cell r="S3012" t="str">
            <v>Hlavní město Praha</v>
          </cell>
          <cell r="T3012" t="str">
            <v>SB</v>
          </cell>
        </row>
        <row r="3013">
          <cell r="D3013" t="str">
            <v>Václav</v>
          </cell>
          <cell r="E3013" t="str">
            <v>Mlynář</v>
          </cell>
          <cell r="F3013" t="str">
            <v>Muž</v>
          </cell>
          <cell r="G3013" t="str">
            <v>890415/0013</v>
          </cell>
          <cell r="H3013" t="str">
            <v>Česká republika</v>
          </cell>
          <cell r="I3013" t="str">
            <v>U Laboratoře</v>
          </cell>
          <cell r="K3013" t="str">
            <v>Praha 6 (Česká republika)</v>
          </cell>
          <cell r="L3013">
            <v>16000</v>
          </cell>
          <cell r="O3013" t="str">
            <v>mlynar@ceskysnowboarding.cz</v>
          </cell>
          <cell r="P3013">
            <v>32613</v>
          </cell>
          <cell r="Q3013">
            <v>10752354</v>
          </cell>
          <cell r="R3013" t="str">
            <v>Český snowboarding z.s.</v>
          </cell>
          <cell r="S3013" t="str">
            <v>Hlavní město Praha</v>
          </cell>
          <cell r="T3013" t="str">
            <v>SB</v>
          </cell>
        </row>
        <row r="3014">
          <cell r="D3014" t="str">
            <v>Kateřina</v>
          </cell>
          <cell r="E3014" t="str">
            <v>Mňáčková</v>
          </cell>
          <cell r="F3014" t="str">
            <v>Žena</v>
          </cell>
          <cell r="G3014" t="str">
            <v>715827/0053</v>
          </cell>
          <cell r="H3014" t="str">
            <v>Česká republika</v>
          </cell>
          <cell r="I3014" t="str">
            <v>Evropská</v>
          </cell>
          <cell r="K3014" t="str">
            <v>Praha 6 (Česká republika)</v>
          </cell>
          <cell r="L3014">
            <v>16017</v>
          </cell>
          <cell r="O3014" t="str">
            <v>k.mnackova@seznam.cz</v>
          </cell>
          <cell r="P3014">
            <v>26172</v>
          </cell>
          <cell r="Q3014">
            <v>12932127</v>
          </cell>
          <cell r="R3014" t="str">
            <v>Český snowboarding z.s.</v>
          </cell>
          <cell r="S3014" t="str">
            <v>Hlavní město Praha</v>
          </cell>
          <cell r="T3014" t="str">
            <v>SB</v>
          </cell>
        </row>
        <row r="3015">
          <cell r="D3015" t="str">
            <v>Jindřich</v>
          </cell>
          <cell r="E3015" t="str">
            <v>Moc</v>
          </cell>
          <cell r="F3015" t="str">
            <v>Muž</v>
          </cell>
          <cell r="G3015" t="str">
            <v>820207/2318</v>
          </cell>
          <cell r="H3015" t="str">
            <v>Česká republika</v>
          </cell>
          <cell r="I3015" t="str">
            <v>Borská</v>
          </cell>
          <cell r="K3015" t="str">
            <v>Česká Lípa (Česká republika)</v>
          </cell>
          <cell r="L3015">
            <v>47001</v>
          </cell>
          <cell r="O3015" t="str">
            <v>moc@email.cz</v>
          </cell>
          <cell r="P3015">
            <v>29989</v>
          </cell>
          <cell r="Q3015">
            <v>13413083</v>
          </cell>
          <cell r="R3015" t="str">
            <v>Český snowboarding z.s.</v>
          </cell>
          <cell r="S3015" t="str">
            <v>Hlavní město Praha</v>
          </cell>
          <cell r="T3015" t="str">
            <v>SB</v>
          </cell>
        </row>
        <row r="3016">
          <cell r="D3016" t="str">
            <v>Kateřina</v>
          </cell>
          <cell r="E3016" t="str">
            <v>Mocová</v>
          </cell>
          <cell r="F3016" t="str">
            <v>Žena</v>
          </cell>
          <cell r="G3016" t="str">
            <v>865401/0409</v>
          </cell>
          <cell r="H3016" t="str">
            <v>Česká republika</v>
          </cell>
          <cell r="I3016" t="str">
            <v>Lidická tř.</v>
          </cell>
          <cell r="J3016">
            <v>439</v>
          </cell>
          <cell r="K3016" t="str">
            <v>České Budějovice 7</v>
          </cell>
          <cell r="L3016">
            <v>37001</v>
          </cell>
          <cell r="M3016" t="str">
            <v>Jihočeský kraj</v>
          </cell>
          <cell r="N3016" t="str">
            <v>4,20776E+11</v>
          </cell>
          <cell r="O3016" t="str">
            <v>mocova@ceskysnowboarding.cz</v>
          </cell>
          <cell r="P3016">
            <v>31503</v>
          </cell>
          <cell r="Q3016">
            <v>10607157</v>
          </cell>
          <cell r="R3016" t="str">
            <v>Český snowboarding z.s.</v>
          </cell>
          <cell r="S3016" t="str">
            <v>Hlavní město Praha</v>
          </cell>
          <cell r="T3016" t="str">
            <v>SB</v>
          </cell>
        </row>
        <row r="3017">
          <cell r="D3017" t="str">
            <v>Adam</v>
          </cell>
          <cell r="E3017" t="str">
            <v>Modrý</v>
          </cell>
          <cell r="F3017" t="str">
            <v>Muž</v>
          </cell>
          <cell r="G3017" t="str">
            <v>860909/2580</v>
          </cell>
          <cell r="H3017" t="str">
            <v>Česká republika</v>
          </cell>
          <cell r="I3017" t="str">
            <v>Květinková</v>
          </cell>
          <cell r="J3017">
            <v>417</v>
          </cell>
          <cell r="K3017" t="str">
            <v>Praha - Žižkov</v>
          </cell>
          <cell r="L3017">
            <v>13000</v>
          </cell>
          <cell r="M3017" t="str">
            <v>Hlavní město Praha</v>
          </cell>
          <cell r="N3017" t="str">
            <v>4,2074E+11</v>
          </cell>
          <cell r="O3017" t="str">
            <v>adam.modry@czechsnowboarding.cz</v>
          </cell>
          <cell r="P3017">
            <v>31664</v>
          </cell>
          <cell r="Q3017">
            <v>14719452</v>
          </cell>
          <cell r="R3017" t="str">
            <v>Český snowboarding z.s.</v>
          </cell>
          <cell r="S3017" t="str">
            <v>Hlavní město Praha</v>
          </cell>
          <cell r="T3017" t="str">
            <v>SB</v>
          </cell>
        </row>
        <row r="3018">
          <cell r="D3018" t="str">
            <v>Radoslav</v>
          </cell>
          <cell r="E3018" t="str">
            <v>Moidl</v>
          </cell>
          <cell r="F3018" t="str">
            <v>Muž</v>
          </cell>
          <cell r="G3018" t="str">
            <v>810320/0039</v>
          </cell>
          <cell r="H3018" t="str">
            <v>Česká republika</v>
          </cell>
          <cell r="I3018" t="str">
            <v>Milady Horákové</v>
          </cell>
          <cell r="J3018">
            <v>400</v>
          </cell>
          <cell r="K3018" t="str">
            <v>Praha - Holešovice</v>
          </cell>
          <cell r="L3018">
            <v>17000</v>
          </cell>
          <cell r="M3018" t="str">
            <v>Hlavní město Praha</v>
          </cell>
          <cell r="O3018" t="str">
            <v>radoslavmoidl@ceskysnowboarding.cz</v>
          </cell>
          <cell r="P3018">
            <v>29665</v>
          </cell>
          <cell r="Q3018">
            <v>13014474</v>
          </cell>
          <cell r="R3018" t="str">
            <v>Český snowboarding z.s.</v>
          </cell>
          <cell r="S3018" t="str">
            <v>Hlavní město Praha</v>
          </cell>
          <cell r="T3018" t="str">
            <v>SB</v>
          </cell>
        </row>
        <row r="3019">
          <cell r="D3019" t="str">
            <v>Andrea</v>
          </cell>
          <cell r="E3019" t="str">
            <v>Mokrýšová</v>
          </cell>
          <cell r="F3019" t="str">
            <v>Žena</v>
          </cell>
          <cell r="G3019" t="str">
            <v>685524/2086</v>
          </cell>
          <cell r="H3019" t="str">
            <v>Česká republika</v>
          </cell>
          <cell r="I3019" t="str">
            <v>Karlovarská</v>
          </cell>
          <cell r="K3019" t="str">
            <v>Klášterec n. Ohří (Česká republika)</v>
          </cell>
          <cell r="L3019">
            <v>43151</v>
          </cell>
          <cell r="O3019" t="str">
            <v>andrea.mokrysova@maxklinovec.club</v>
          </cell>
          <cell r="P3019">
            <v>24982</v>
          </cell>
          <cell r="Q3019">
            <v>10579471</v>
          </cell>
          <cell r="R3019" t="str">
            <v>Max Klínovec z.s.</v>
          </cell>
          <cell r="S3019" t="str">
            <v>Ústecký kraj</v>
          </cell>
          <cell r="T3019" t="str">
            <v>SB</v>
          </cell>
        </row>
        <row r="3020">
          <cell r="D3020" t="str">
            <v>Isabela</v>
          </cell>
          <cell r="E3020" t="str">
            <v>Mollová</v>
          </cell>
          <cell r="F3020" t="str">
            <v>Žena</v>
          </cell>
          <cell r="G3020" t="str">
            <v>125228/1624</v>
          </cell>
          <cell r="H3020" t="str">
            <v>Česká republika</v>
          </cell>
          <cell r="I3020" t="str">
            <v>Pod nemocnicí</v>
          </cell>
          <cell r="J3020">
            <v>586</v>
          </cell>
          <cell r="K3020" t="str">
            <v>Brno - Bohunice</v>
          </cell>
          <cell r="L3020">
            <v>62500</v>
          </cell>
          <cell r="M3020" t="str">
            <v>Jihomoravský kraj</v>
          </cell>
          <cell r="O3020" t="str">
            <v>klara.mollova@gmail.com</v>
          </cell>
          <cell r="P3020">
            <v>40967</v>
          </cell>
          <cell r="Q3020">
            <v>14582642</v>
          </cell>
          <cell r="R3020" t="str">
            <v>SnowKidz z.s.</v>
          </cell>
          <cell r="S3020" t="str">
            <v>Hlavní město Praha</v>
          </cell>
          <cell r="T3020" t="str">
            <v>SB</v>
          </cell>
        </row>
        <row r="3021">
          <cell r="D3021" t="str">
            <v>Rebeca</v>
          </cell>
          <cell r="E3021" t="str">
            <v>Mollová</v>
          </cell>
          <cell r="F3021" t="str">
            <v>Žena</v>
          </cell>
          <cell r="G3021" t="str">
            <v>135820/1768</v>
          </cell>
          <cell r="H3021" t="str">
            <v>Česká republika</v>
          </cell>
          <cell r="I3021" t="str">
            <v>Pod nemocnicí</v>
          </cell>
          <cell r="J3021">
            <v>582</v>
          </cell>
          <cell r="K3021" t="str">
            <v>Brno - Bohunice</v>
          </cell>
          <cell r="L3021">
            <v>62500</v>
          </cell>
          <cell r="M3021" t="str">
            <v>Jihomoravský kraj</v>
          </cell>
          <cell r="O3021" t="str">
            <v>klara.mollova@gmail.com</v>
          </cell>
          <cell r="P3021">
            <v>41506</v>
          </cell>
          <cell r="Q3021">
            <v>14582844</v>
          </cell>
          <cell r="R3021" t="str">
            <v>SnowKidz z.s.</v>
          </cell>
          <cell r="S3021" t="str">
            <v>Hlavní město Praha</v>
          </cell>
          <cell r="T3021" t="str">
            <v>SB</v>
          </cell>
        </row>
        <row r="3022">
          <cell r="D3022" t="str">
            <v>Victorie</v>
          </cell>
          <cell r="E3022" t="str">
            <v>Mollová</v>
          </cell>
          <cell r="F3022" t="str">
            <v>Žena</v>
          </cell>
          <cell r="G3022" t="str">
            <v>155517/0826</v>
          </cell>
          <cell r="H3022" t="str">
            <v>Česká republika</v>
          </cell>
          <cell r="I3022" t="str">
            <v>Pod nemocnicí</v>
          </cell>
          <cell r="J3022">
            <v>581</v>
          </cell>
          <cell r="K3022" t="str">
            <v>Brno - Bohunice</v>
          </cell>
          <cell r="L3022">
            <v>62500</v>
          </cell>
          <cell r="M3022" t="str">
            <v>Jihomoravský kraj</v>
          </cell>
          <cell r="O3022" t="str">
            <v>klara.mollova@gmail.com</v>
          </cell>
          <cell r="P3022">
            <v>42141</v>
          </cell>
          <cell r="Q3022">
            <v>14582743</v>
          </cell>
          <cell r="R3022" t="str">
            <v>SnowKidz z.s.</v>
          </cell>
          <cell r="S3022" t="str">
            <v>Hlavní město Praha</v>
          </cell>
          <cell r="T3022" t="str">
            <v>SB</v>
          </cell>
        </row>
        <row r="3023">
          <cell r="D3023" t="str">
            <v>Tomáš</v>
          </cell>
          <cell r="E3023" t="str">
            <v>Molnar</v>
          </cell>
          <cell r="F3023" t="str">
            <v>Muž</v>
          </cell>
          <cell r="G3023" t="str">
            <v>090827/3245</v>
          </cell>
          <cell r="H3023" t="str">
            <v>Česká republika</v>
          </cell>
          <cell r="I3023" t="str">
            <v>Dělnická</v>
          </cell>
          <cell r="J3023">
            <v>1147</v>
          </cell>
          <cell r="K3023" t="str">
            <v>Olomouc - Nová Ulice</v>
          </cell>
          <cell r="L3023">
            <v>77900</v>
          </cell>
          <cell r="M3023" t="str">
            <v>Olomoucký kraj</v>
          </cell>
          <cell r="O3023" t="str">
            <v>tomas.molnar@czechsnowboarding.cz</v>
          </cell>
          <cell r="P3023">
            <v>40052</v>
          </cell>
          <cell r="Q3023">
            <v>14705005</v>
          </cell>
          <cell r="R3023" t="str">
            <v>Český snowboarding z.s.</v>
          </cell>
          <cell r="S3023" t="str">
            <v>Hlavní město Praha</v>
          </cell>
          <cell r="T3023" t="str">
            <v>SB</v>
          </cell>
        </row>
        <row r="3024">
          <cell r="C3024">
            <v>887297</v>
          </cell>
          <cell r="D3024" t="str">
            <v>Aneta</v>
          </cell>
          <cell r="E3024" t="str">
            <v>Mondlová</v>
          </cell>
          <cell r="F3024" t="str">
            <v>Žena</v>
          </cell>
          <cell r="G3024" t="str">
            <v>026004/1716</v>
          </cell>
          <cell r="H3024" t="str">
            <v>Česká republika</v>
          </cell>
          <cell r="I3024" t="str">
            <v>Čkyně</v>
          </cell>
          <cell r="J3024">
            <v>248</v>
          </cell>
          <cell r="K3024" t="str">
            <v>Čkyně</v>
          </cell>
          <cell r="L3024">
            <v>38481</v>
          </cell>
          <cell r="M3024" t="str">
            <v>Jihočeský kraj</v>
          </cell>
          <cell r="N3024" t="str">
            <v>4,20702E+11</v>
          </cell>
          <cell r="O3024" t="str">
            <v>mondlova.anet@seznam.cz</v>
          </cell>
          <cell r="P3024">
            <v>37533</v>
          </cell>
          <cell r="Q3024">
            <v>14148566</v>
          </cell>
          <cell r="R3024" t="str">
            <v>SK SNOWRIDERS VIMPERK  z.s.</v>
          </cell>
          <cell r="S3024" t="str">
            <v>Jihočeský kraj</v>
          </cell>
          <cell r="T3024" t="str">
            <v>SB</v>
          </cell>
        </row>
        <row r="3025">
          <cell r="D3025" t="str">
            <v>Alice</v>
          </cell>
          <cell r="E3025" t="str">
            <v>Moonitz</v>
          </cell>
          <cell r="F3025" t="str">
            <v>Žena</v>
          </cell>
          <cell r="G3025" t="str">
            <v>735508/2240</v>
          </cell>
          <cell r="H3025" t="str">
            <v>Česká republika</v>
          </cell>
          <cell r="I3025" t="str">
            <v>Americká</v>
          </cell>
          <cell r="J3025">
            <v>738</v>
          </cell>
          <cell r="K3025" t="str">
            <v>Liberec III-Jeřáb</v>
          </cell>
          <cell r="L3025">
            <v>46007</v>
          </cell>
          <cell r="M3025" t="str">
            <v>Liberecký kraj</v>
          </cell>
          <cell r="N3025" t="str">
            <v>4,20774E+11</v>
          </cell>
          <cell r="O3025" t="str">
            <v>a.moonitz@dean-international.com</v>
          </cell>
          <cell r="P3025">
            <v>26792</v>
          </cell>
          <cell r="Q3025">
            <v>15770587</v>
          </cell>
          <cell r="R3025" t="str">
            <v>100. Hard, z.s.</v>
          </cell>
          <cell r="S3025" t="str">
            <v>Středočeský kraj</v>
          </cell>
          <cell r="T3025" t="str">
            <v>SB</v>
          </cell>
        </row>
        <row r="3026">
          <cell r="D3026" t="str">
            <v>Tomáš</v>
          </cell>
          <cell r="E3026" t="str">
            <v>Morák</v>
          </cell>
          <cell r="F3026" t="str">
            <v>Muž</v>
          </cell>
          <cell r="G3026" t="str">
            <v>950413/0669</v>
          </cell>
          <cell r="H3026" t="str">
            <v>Česká republika</v>
          </cell>
          <cell r="I3026" t="str">
            <v>Průběžná</v>
          </cell>
          <cell r="J3026">
            <v>604</v>
          </cell>
          <cell r="K3026" t="str">
            <v>Milovice - Mladá</v>
          </cell>
          <cell r="L3026">
            <v>28923</v>
          </cell>
          <cell r="M3026" t="str">
            <v>Středočeský kraj</v>
          </cell>
          <cell r="O3026" t="str">
            <v>tomasmorak@ceskysnowboarding.cz</v>
          </cell>
          <cell r="P3026">
            <v>34802</v>
          </cell>
          <cell r="Q3026">
            <v>13002451</v>
          </cell>
          <cell r="R3026" t="str">
            <v>Český snowboarding z.s.</v>
          </cell>
          <cell r="S3026" t="str">
            <v>Hlavní město Praha</v>
          </cell>
          <cell r="T3026" t="str">
            <v>SB</v>
          </cell>
        </row>
        <row r="3027">
          <cell r="D3027" t="str">
            <v>Adéla</v>
          </cell>
          <cell r="E3027" t="str">
            <v>Moravcová</v>
          </cell>
          <cell r="F3027" t="str">
            <v>Žena</v>
          </cell>
          <cell r="G3027" t="str">
            <v>026002/3566</v>
          </cell>
          <cell r="H3027" t="str">
            <v>Česká republika</v>
          </cell>
          <cell r="I3027" t="str">
            <v>Spáleniště</v>
          </cell>
          <cell r="J3027">
            <v>21</v>
          </cell>
          <cell r="K3027" t="str">
            <v>Dobruška - Spáleniště</v>
          </cell>
          <cell r="L3027">
            <v>51801</v>
          </cell>
          <cell r="M3027" t="str">
            <v>Královéhradecký kraj</v>
          </cell>
          <cell r="O3027" t="str">
            <v>morapaja@seznam.cz</v>
          </cell>
          <cell r="P3027">
            <v>37531</v>
          </cell>
          <cell r="Q3027">
            <v>14487662</v>
          </cell>
          <cell r="R3027" t="str">
            <v>Veřejná lyžařská škola Dobruška, z.s.</v>
          </cell>
          <cell r="S3027" t="str">
            <v>Královéhradecký kraj</v>
          </cell>
          <cell r="T3027" t="str">
            <v>SB</v>
          </cell>
        </row>
        <row r="3028">
          <cell r="D3028" t="str">
            <v>Adéla</v>
          </cell>
          <cell r="E3028" t="str">
            <v>Moravcová</v>
          </cell>
          <cell r="F3028" t="str">
            <v>Žena</v>
          </cell>
          <cell r="G3028" t="str">
            <v>095527/4452</v>
          </cell>
          <cell r="H3028" t="str">
            <v>Česká republika</v>
          </cell>
          <cell r="I3028" t="str">
            <v>V javorech</v>
          </cell>
          <cell r="J3028">
            <v>2811</v>
          </cell>
          <cell r="K3028" t="str">
            <v>Praha - Horní Počernice</v>
          </cell>
          <cell r="L3028">
            <v>19300</v>
          </cell>
          <cell r="M3028" t="str">
            <v>Hlavní město Praha</v>
          </cell>
          <cell r="O3028" t="str">
            <v>zvoka@yohoo.com</v>
          </cell>
          <cell r="P3028">
            <v>39960</v>
          </cell>
          <cell r="Q3028">
            <v>14640842</v>
          </cell>
          <cell r="R3028" t="str">
            <v>Český snowboarding z.s.</v>
          </cell>
          <cell r="S3028" t="str">
            <v>Hlavní město Praha</v>
          </cell>
          <cell r="T3028" t="str">
            <v>SB</v>
          </cell>
        </row>
        <row r="3029">
          <cell r="D3029" t="str">
            <v>Jitka</v>
          </cell>
          <cell r="E3029" t="str">
            <v>Moravcová</v>
          </cell>
          <cell r="F3029" t="str">
            <v>Žena</v>
          </cell>
          <cell r="G3029" t="str">
            <v>745531/2458</v>
          </cell>
          <cell r="H3029" t="str">
            <v>Česká republika</v>
          </cell>
          <cell r="I3029" t="str">
            <v>Ustadionu</v>
          </cell>
          <cell r="K3029" t="str">
            <v>Kadaň (Česká republika)</v>
          </cell>
          <cell r="L3029">
            <v>43102</v>
          </cell>
          <cell r="O3029" t="str">
            <v>jitka.moravcova@maxklinovec.club</v>
          </cell>
          <cell r="P3029">
            <v>27180</v>
          </cell>
          <cell r="Q3029">
            <v>10578259</v>
          </cell>
          <cell r="R3029" t="str">
            <v>Max Klínovec z.s.</v>
          </cell>
          <cell r="S3029" t="str">
            <v>Ústecký kraj</v>
          </cell>
          <cell r="T3029" t="str">
            <v>SB</v>
          </cell>
        </row>
        <row r="3030">
          <cell r="D3030" t="str">
            <v>Julie</v>
          </cell>
          <cell r="E3030" t="str">
            <v>Moravcová</v>
          </cell>
          <cell r="F3030" t="str">
            <v>Žena</v>
          </cell>
          <cell r="G3030" t="str">
            <v>055126/7904</v>
          </cell>
          <cell r="H3030" t="str">
            <v>Česká republika</v>
          </cell>
          <cell r="I3030" t="str">
            <v>Husitská</v>
          </cell>
          <cell r="J3030">
            <v>1271</v>
          </cell>
          <cell r="K3030" t="str">
            <v>Brno - Královo Pole</v>
          </cell>
          <cell r="L3030">
            <v>61200</v>
          </cell>
          <cell r="M3030" t="str">
            <v>Jihomoravský kraj</v>
          </cell>
          <cell r="O3030" t="str">
            <v>moravcova.julie@czechsnowboarding.cz</v>
          </cell>
          <cell r="P3030">
            <v>38378</v>
          </cell>
          <cell r="Q3030">
            <v>14622856</v>
          </cell>
          <cell r="R3030" t="str">
            <v>Český snowboarding z.s.</v>
          </cell>
          <cell r="S3030" t="str">
            <v>Hlavní město Praha</v>
          </cell>
          <cell r="T3030" t="str">
            <v>SB</v>
          </cell>
        </row>
        <row r="3031">
          <cell r="D3031" t="str">
            <v>Petr</v>
          </cell>
          <cell r="E3031" t="str">
            <v>Moravčík</v>
          </cell>
          <cell r="F3031" t="str">
            <v>Muž</v>
          </cell>
          <cell r="G3031" t="str">
            <v>671122/1418</v>
          </cell>
          <cell r="H3031" t="str">
            <v>Česká republika</v>
          </cell>
          <cell r="I3031" t="str">
            <v>Na Krocínce</v>
          </cell>
          <cell r="J3031">
            <v>446</v>
          </cell>
          <cell r="K3031" t="str">
            <v>Praha - Vysočany</v>
          </cell>
          <cell r="L3031">
            <v>19000</v>
          </cell>
          <cell r="M3031" t="str">
            <v>Hlavní město Praha</v>
          </cell>
          <cell r="O3031" t="str">
            <v>petrmoravcik@ceskysnowboarding.cz</v>
          </cell>
          <cell r="P3031">
            <v>24798</v>
          </cell>
          <cell r="Q3031">
            <v>13008515</v>
          </cell>
          <cell r="R3031" t="str">
            <v>Český snowboarding z.s.</v>
          </cell>
          <cell r="S3031" t="str">
            <v>Hlavní město Praha</v>
          </cell>
          <cell r="T3031" t="str">
            <v>SB</v>
          </cell>
        </row>
        <row r="3032">
          <cell r="D3032" t="str">
            <v>Václav</v>
          </cell>
          <cell r="E3032" t="str">
            <v>Moravčík</v>
          </cell>
          <cell r="F3032" t="str">
            <v>Muž</v>
          </cell>
          <cell r="G3032" t="str">
            <v>911109/4388</v>
          </cell>
          <cell r="H3032" t="str">
            <v>Česká republika</v>
          </cell>
          <cell r="I3032" t="str">
            <v>Dříteň</v>
          </cell>
          <cell r="J3032">
            <v>257</v>
          </cell>
          <cell r="K3032" t="str">
            <v>Dříteň</v>
          </cell>
          <cell r="L3032">
            <v>37351</v>
          </cell>
          <cell r="M3032" t="str">
            <v>Jihočeský kraj</v>
          </cell>
          <cell r="N3032" t="str">
            <v>4,20721E+11</v>
          </cell>
          <cell r="O3032" t="str">
            <v>v.moravcik@email.cz</v>
          </cell>
          <cell r="P3032">
            <v>33551</v>
          </cell>
          <cell r="Q3032">
            <v>14474730</v>
          </cell>
          <cell r="R3032" t="str">
            <v>SPORTUNION z.s.</v>
          </cell>
          <cell r="S3032" t="str">
            <v>Ústecký kraj</v>
          </cell>
          <cell r="T3032" t="str">
            <v>SB</v>
          </cell>
        </row>
        <row r="3033">
          <cell r="D3033" t="str">
            <v>Libor</v>
          </cell>
          <cell r="E3033" t="str">
            <v>Moravec</v>
          </cell>
          <cell r="F3033" t="str">
            <v>Muž</v>
          </cell>
          <cell r="G3033" t="str">
            <v>790521/1974</v>
          </cell>
          <cell r="H3033" t="str">
            <v>Česká republika</v>
          </cell>
          <cell r="I3033" t="str">
            <v>Brdičkova</v>
          </cell>
          <cell r="J3033">
            <v>1917</v>
          </cell>
          <cell r="K3033" t="str">
            <v>Praha - Stodůlky</v>
          </cell>
          <cell r="L3033">
            <v>15500</v>
          </cell>
          <cell r="M3033" t="str">
            <v>Hlavní město Praha</v>
          </cell>
          <cell r="O3033" t="str">
            <v>moravec.libor@gmail.com</v>
          </cell>
          <cell r="P3033">
            <v>28996</v>
          </cell>
          <cell r="Q3033">
            <v>13002552</v>
          </cell>
          <cell r="R3033" t="str">
            <v>Český snowboarding z.s.</v>
          </cell>
          <cell r="S3033" t="str">
            <v>Hlavní město Praha</v>
          </cell>
          <cell r="T3033" t="str">
            <v>SB</v>
          </cell>
        </row>
        <row r="3034">
          <cell r="D3034" t="str">
            <v>Michal</v>
          </cell>
          <cell r="E3034" t="str">
            <v>Moravec</v>
          </cell>
          <cell r="F3034" t="str">
            <v>Muž</v>
          </cell>
          <cell r="G3034" t="str">
            <v>831223/1455</v>
          </cell>
          <cell r="H3034" t="str">
            <v>Česká republika</v>
          </cell>
          <cell r="I3034" t="str">
            <v>Mostecká</v>
          </cell>
          <cell r="J3034">
            <v>3858</v>
          </cell>
          <cell r="K3034" t="str">
            <v>Chomutov</v>
          </cell>
          <cell r="L3034">
            <v>43001</v>
          </cell>
          <cell r="M3034" t="str">
            <v>Ústecký kraj</v>
          </cell>
          <cell r="N3034" t="str">
            <v>4,20602E+11</v>
          </cell>
          <cell r="O3034" t="str">
            <v>moravecm@ceskysnowboarding.cz</v>
          </cell>
          <cell r="P3034">
            <v>30673</v>
          </cell>
          <cell r="Q3034">
            <v>10595538</v>
          </cell>
          <cell r="R3034" t="str">
            <v>Český snowboarding z.s.</v>
          </cell>
          <cell r="S3034" t="str">
            <v>Hlavní město Praha</v>
          </cell>
          <cell r="T3034" t="str">
            <v>SB</v>
          </cell>
        </row>
        <row r="3035">
          <cell r="D3035" t="str">
            <v>Michal</v>
          </cell>
          <cell r="E3035" t="str">
            <v>Moravec</v>
          </cell>
          <cell r="F3035" t="str">
            <v>Muž</v>
          </cell>
          <cell r="G3035" t="str">
            <v>110415/1158</v>
          </cell>
          <cell r="H3035" t="str">
            <v>Česká republika</v>
          </cell>
          <cell r="I3035" t="str">
            <v>V javorech</v>
          </cell>
          <cell r="J3035">
            <v>2811</v>
          </cell>
          <cell r="K3035" t="str">
            <v>Praha - Horní Počernice</v>
          </cell>
          <cell r="L3035">
            <v>19300</v>
          </cell>
          <cell r="M3035" t="str">
            <v>Hlavní město Praha</v>
          </cell>
          <cell r="O3035" t="str">
            <v>zvoka@yohoo.com</v>
          </cell>
          <cell r="P3035">
            <v>40648</v>
          </cell>
          <cell r="Q3035">
            <v>14640943</v>
          </cell>
          <cell r="R3035" t="str">
            <v>Český snowboarding z.s.</v>
          </cell>
          <cell r="S3035" t="str">
            <v>Hlavní město Praha</v>
          </cell>
          <cell r="T3035" t="str">
            <v>SB</v>
          </cell>
        </row>
        <row r="3036">
          <cell r="D3036" t="str">
            <v>Pavel</v>
          </cell>
          <cell r="E3036" t="str">
            <v>Moravec</v>
          </cell>
          <cell r="F3036" t="str">
            <v>Muž</v>
          </cell>
          <cell r="G3036" t="str">
            <v>780112/2780</v>
          </cell>
          <cell r="H3036" t="str">
            <v>Česká republika</v>
          </cell>
          <cell r="I3036" t="str">
            <v>Volyňských Čechů</v>
          </cell>
          <cell r="J3036">
            <v>2733</v>
          </cell>
          <cell r="K3036" t="str">
            <v>Žatec</v>
          </cell>
          <cell r="L3036">
            <v>43801</v>
          </cell>
          <cell r="M3036" t="str">
            <v>Ústecký kraj</v>
          </cell>
          <cell r="N3036" t="str">
            <v>4,20602E+11</v>
          </cell>
          <cell r="O3036" t="str">
            <v>trapstory@seznam.cz</v>
          </cell>
          <cell r="P3036">
            <v>28502</v>
          </cell>
          <cell r="Q3036">
            <v>13507053</v>
          </cell>
          <cell r="R3036" t="str">
            <v>Neregistrovaní</v>
          </cell>
          <cell r="S3036" t="str">
            <v>Ústecký kraj</v>
          </cell>
          <cell r="T3036" t="str">
            <v>SB</v>
          </cell>
        </row>
        <row r="3037">
          <cell r="D3037" t="str">
            <v>Sebastian</v>
          </cell>
          <cell r="E3037" t="str">
            <v>Moravec</v>
          </cell>
          <cell r="F3037" t="str">
            <v>Muž</v>
          </cell>
          <cell r="G3037" t="str">
            <v>110303/0500</v>
          </cell>
          <cell r="H3037" t="str">
            <v>Česká republika</v>
          </cell>
          <cell r="I3037" t="str">
            <v>Opavská</v>
          </cell>
          <cell r="J3037">
            <v>435</v>
          </cell>
          <cell r="K3037" t="str">
            <v>Dolní Benešov</v>
          </cell>
          <cell r="L3037">
            <v>74722</v>
          </cell>
          <cell r="M3037" t="str">
            <v>Moravskoslezský kraj</v>
          </cell>
          <cell r="N3037" t="str">
            <v>4,20731E+11</v>
          </cell>
          <cell r="O3037" t="str">
            <v>moravec@snowkidzcz.com</v>
          </cell>
          <cell r="P3037">
            <v>40605</v>
          </cell>
          <cell r="Q3037">
            <v>14675295</v>
          </cell>
          <cell r="R3037" t="str">
            <v>SnowKidz z.s.</v>
          </cell>
          <cell r="S3037" t="str">
            <v>Hlavní město Praha</v>
          </cell>
          <cell r="T3037" t="str">
            <v>SB</v>
          </cell>
        </row>
        <row r="3038">
          <cell r="D3038" t="str">
            <v>Tadeáš</v>
          </cell>
          <cell r="E3038" t="str">
            <v>Moravec</v>
          </cell>
          <cell r="F3038" t="str">
            <v>Muž</v>
          </cell>
          <cell r="G3038" t="str">
            <v>900316/9560</v>
          </cell>
          <cell r="H3038" t="str">
            <v>Česká republika</v>
          </cell>
          <cell r="I3038" t="str">
            <v>Čižice</v>
          </cell>
          <cell r="J3038">
            <v>174</v>
          </cell>
          <cell r="K3038" t="str">
            <v>Čižice</v>
          </cell>
          <cell r="L3038">
            <v>33209</v>
          </cell>
          <cell r="M3038" t="str">
            <v>Plzeňský kraj</v>
          </cell>
          <cell r="N3038" t="str">
            <v>4,20777E+11</v>
          </cell>
          <cell r="O3038" t="str">
            <v>moravect@ceskysnowboarding.cz</v>
          </cell>
          <cell r="P3038">
            <v>32948</v>
          </cell>
          <cell r="Q3038">
            <v>10589676</v>
          </cell>
          <cell r="R3038" t="str">
            <v>Český snowboarding z.s.</v>
          </cell>
          <cell r="S3038" t="str">
            <v>Hlavní město Praha</v>
          </cell>
          <cell r="T3038" t="str">
            <v>SB</v>
          </cell>
        </row>
        <row r="3039">
          <cell r="D3039" t="str">
            <v>Vojtěch</v>
          </cell>
          <cell r="E3039" t="str">
            <v>Moravec</v>
          </cell>
          <cell r="F3039" t="str">
            <v>Muž</v>
          </cell>
          <cell r="G3039" t="str">
            <v>070217/4682</v>
          </cell>
          <cell r="H3039" t="str">
            <v>Česká republika</v>
          </cell>
          <cell r="I3039" t="str">
            <v>Před Skalkami II</v>
          </cell>
          <cell r="J3039">
            <v>175</v>
          </cell>
          <cell r="K3039" t="str">
            <v>Praha - Záběhlice</v>
          </cell>
          <cell r="L3039">
            <v>10600</v>
          </cell>
          <cell r="M3039" t="str">
            <v>Hlavní město Praha</v>
          </cell>
          <cell r="O3039" t="str">
            <v>vojtamoravecc@seznam.cz</v>
          </cell>
          <cell r="P3039">
            <v>39130</v>
          </cell>
          <cell r="Q3039">
            <v>14871420</v>
          </cell>
          <cell r="R3039" t="str">
            <v>Snow Rockets, z.s.</v>
          </cell>
          <cell r="S3039" t="str">
            <v>Plzeňský kraj</v>
          </cell>
          <cell r="T3039" t="str">
            <v>SB</v>
          </cell>
        </row>
        <row r="3040">
          <cell r="D3040" t="str">
            <v>Pavel</v>
          </cell>
          <cell r="E3040" t="str">
            <v>Morávek</v>
          </cell>
          <cell r="F3040" t="str">
            <v>Muž</v>
          </cell>
          <cell r="G3040" t="str">
            <v>830912/4197</v>
          </cell>
          <cell r="H3040" t="str">
            <v>Česká republika</v>
          </cell>
          <cell r="I3040" t="str">
            <v>Lučany</v>
          </cell>
          <cell r="K3040" t="str">
            <v>Lučany nad Nisou (Česká republika)</v>
          </cell>
          <cell r="L3040">
            <v>46871</v>
          </cell>
          <cell r="O3040" t="str">
            <v>moravek@ceskysnowboarding.cz</v>
          </cell>
          <cell r="P3040">
            <v>30571</v>
          </cell>
          <cell r="Q3040">
            <v>10868451</v>
          </cell>
          <cell r="R3040" t="str">
            <v>Český snowboarding z.s.</v>
          </cell>
          <cell r="S3040" t="str">
            <v>Hlavní město Praha</v>
          </cell>
          <cell r="T3040" t="str">
            <v>SB</v>
          </cell>
        </row>
        <row r="3041">
          <cell r="D3041" t="str">
            <v>Petr Marek</v>
          </cell>
          <cell r="E3041" t="str">
            <v>Moravík</v>
          </cell>
          <cell r="F3041" t="str">
            <v>Muž</v>
          </cell>
          <cell r="G3041" t="str">
            <v>121130/1421</v>
          </cell>
          <cell r="H3041" t="str">
            <v>Česká republika</v>
          </cell>
          <cell r="I3041" t="str">
            <v>Svatojánská</v>
          </cell>
          <cell r="J3041">
            <v>676</v>
          </cell>
          <cell r="K3041" t="str">
            <v>Hradec Králové - Třebeš</v>
          </cell>
          <cell r="L3041">
            <v>50011</v>
          </cell>
          <cell r="M3041" t="str">
            <v>Královéhradecký kraj</v>
          </cell>
          <cell r="O3041" t="str">
            <v>pavlamoravikova@seznam.cz</v>
          </cell>
          <cell r="P3041">
            <v>41243</v>
          </cell>
          <cell r="Q3041">
            <v>14723593</v>
          </cell>
          <cell r="R3041" t="str">
            <v>Český snowboarding z.s.</v>
          </cell>
          <cell r="S3041" t="str">
            <v>Hlavní město Praha</v>
          </cell>
          <cell r="T3041" t="str">
            <v>SB</v>
          </cell>
        </row>
        <row r="3042">
          <cell r="D3042" t="str">
            <v>Gabriela</v>
          </cell>
          <cell r="E3042" t="str">
            <v>Moravíková</v>
          </cell>
          <cell r="F3042" t="str">
            <v>Žena</v>
          </cell>
          <cell r="G3042" t="str">
            <v>795511/7390</v>
          </cell>
          <cell r="H3042" t="str">
            <v>Česká republika</v>
          </cell>
          <cell r="I3042" t="str">
            <v>Račice</v>
          </cell>
          <cell r="J3042">
            <v>310</v>
          </cell>
          <cell r="K3042" t="str">
            <v>Račice-Pístovice - Račice</v>
          </cell>
          <cell r="L3042">
            <v>68305</v>
          </cell>
          <cell r="M3042" t="str">
            <v>Jihomoravský kraj</v>
          </cell>
          <cell r="O3042" t="str">
            <v>moravikova.gabriela@czechsnowboarding.cz</v>
          </cell>
          <cell r="P3042">
            <v>28986</v>
          </cell>
          <cell r="Q3042">
            <v>14753808</v>
          </cell>
          <cell r="R3042" t="str">
            <v>Český snowboarding z.s.</v>
          </cell>
          <cell r="S3042" t="str">
            <v>Hlavní město Praha</v>
          </cell>
          <cell r="T3042" t="str">
            <v>SB</v>
          </cell>
        </row>
        <row r="3043">
          <cell r="D3043" t="str">
            <v>Markéta</v>
          </cell>
          <cell r="E3043" t="str">
            <v>Morávková</v>
          </cell>
          <cell r="F3043" t="str">
            <v>Žena</v>
          </cell>
          <cell r="G3043" t="str">
            <v>105308/8135</v>
          </cell>
          <cell r="H3043" t="str">
            <v>Česká republika</v>
          </cell>
          <cell r="I3043" t="str">
            <v>Zmola</v>
          </cell>
          <cell r="J3043">
            <v>35</v>
          </cell>
          <cell r="K3043" t="str">
            <v>Rozdrojovice</v>
          </cell>
          <cell r="L3043">
            <v>66434</v>
          </cell>
          <cell r="M3043" t="str">
            <v>Jihomoravský kraj</v>
          </cell>
          <cell r="O3043" t="str">
            <v>moravkova@czechsnowboarding.cz</v>
          </cell>
          <cell r="P3043">
            <v>40245</v>
          </cell>
          <cell r="Q3043">
            <v>14601032</v>
          </cell>
          <cell r="R3043" t="str">
            <v>Klub Krušných hor, z.s.</v>
          </cell>
          <cell r="S3043" t="str">
            <v>Karlovarský kraj</v>
          </cell>
          <cell r="T3043" t="str">
            <v>SB</v>
          </cell>
        </row>
        <row r="3044">
          <cell r="D3044" t="str">
            <v>Tomáš</v>
          </cell>
          <cell r="E3044" t="str">
            <v>Morcinek</v>
          </cell>
          <cell r="F3044" t="str">
            <v>Muž</v>
          </cell>
          <cell r="G3044" t="str">
            <v>060911/1877</v>
          </cell>
          <cell r="H3044" t="str">
            <v>Česká republika</v>
          </cell>
          <cell r="I3044" t="str">
            <v>Slovenská</v>
          </cell>
          <cell r="J3044">
            <v>2892</v>
          </cell>
          <cell r="K3044" t="str">
            <v>Karviná - Hranice</v>
          </cell>
          <cell r="L3044">
            <v>73301</v>
          </cell>
          <cell r="M3044" t="str">
            <v>Moravskoslezský kraj</v>
          </cell>
          <cell r="O3044" t="str">
            <v>tomas.morcinek@czechsnowboarding.cz</v>
          </cell>
          <cell r="P3044">
            <v>38971</v>
          </cell>
          <cell r="Q3044">
            <v>14658626</v>
          </cell>
          <cell r="R3044" t="str">
            <v>Český snowboarding z.s.</v>
          </cell>
          <cell r="S3044" t="str">
            <v>Hlavní město Praha</v>
          </cell>
          <cell r="T3044" t="str">
            <v>SB</v>
          </cell>
        </row>
        <row r="3045">
          <cell r="D3045" t="str">
            <v>Barbora</v>
          </cell>
          <cell r="E3045" t="str">
            <v>Morysková</v>
          </cell>
          <cell r="F3045" t="str">
            <v>Žena</v>
          </cell>
          <cell r="G3045" t="str">
            <v>975827/0148</v>
          </cell>
          <cell r="H3045" t="str">
            <v>Česká republika</v>
          </cell>
          <cell r="I3045" t="str">
            <v>Bělocerkevská</v>
          </cell>
          <cell r="J3045">
            <v>943</v>
          </cell>
          <cell r="K3045" t="str">
            <v>Kutná Hora - Žižkov</v>
          </cell>
          <cell r="L3045">
            <v>28401</v>
          </cell>
          <cell r="M3045" t="str">
            <v>Středočeský kraj</v>
          </cell>
          <cell r="N3045" t="str">
            <v>4,20721E+11</v>
          </cell>
          <cell r="O3045" t="str">
            <v>morysek@seznam.cz</v>
          </cell>
          <cell r="P3045">
            <v>35669</v>
          </cell>
          <cell r="Q3045">
            <v>12873523</v>
          </cell>
          <cell r="R3045" t="str">
            <v>board masteRS team z.s.</v>
          </cell>
          <cell r="S3045" t="str">
            <v>Hlavní město Praha</v>
          </cell>
          <cell r="T3045" t="str">
            <v>SB</v>
          </cell>
        </row>
        <row r="3046">
          <cell r="D3046" t="str">
            <v>Pavel</v>
          </cell>
          <cell r="E3046" t="str">
            <v>Moser</v>
          </cell>
          <cell r="F3046" t="str">
            <v>Muž</v>
          </cell>
          <cell r="G3046" t="str">
            <v>841223/0981</v>
          </cell>
          <cell r="H3046" t="str">
            <v>Česká republika</v>
          </cell>
          <cell r="I3046" t="str">
            <v>Masarykova třída</v>
          </cell>
          <cell r="J3046">
            <v>877</v>
          </cell>
          <cell r="K3046" t="str">
            <v>Olomouc - Hodolany</v>
          </cell>
          <cell r="L3046">
            <v>77900</v>
          </cell>
          <cell r="M3046" t="str">
            <v>Olomoucký kraj</v>
          </cell>
          <cell r="O3046" t="str">
            <v>moser@ceskysnowboarding.cz</v>
          </cell>
          <cell r="P3046">
            <v>31039</v>
          </cell>
          <cell r="Q3046">
            <v>10871481</v>
          </cell>
          <cell r="R3046" t="str">
            <v>Český snowboarding z.s.</v>
          </cell>
          <cell r="S3046" t="str">
            <v>Hlavní město Praha</v>
          </cell>
          <cell r="T3046" t="str">
            <v>SB</v>
          </cell>
        </row>
        <row r="3047">
          <cell r="D3047" t="str">
            <v>Michal</v>
          </cell>
          <cell r="E3047" t="str">
            <v>Moskaljuk</v>
          </cell>
          <cell r="F3047" t="str">
            <v>Muž</v>
          </cell>
          <cell r="G3047" t="str">
            <v>740219/0169</v>
          </cell>
          <cell r="H3047" t="str">
            <v>Česká republika</v>
          </cell>
          <cell r="I3047" t="str">
            <v>Na výtoni</v>
          </cell>
          <cell r="J3047">
            <v>706</v>
          </cell>
          <cell r="K3047" t="str">
            <v>Praha - Nové Město</v>
          </cell>
          <cell r="L3047">
            <v>12800</v>
          </cell>
          <cell r="M3047" t="str">
            <v>Hlavní město Praha</v>
          </cell>
          <cell r="O3047" t="str">
            <v>moskaljuk@ceskysnowboarding.cz</v>
          </cell>
          <cell r="P3047">
            <v>27079</v>
          </cell>
          <cell r="Q3047">
            <v>13058227</v>
          </cell>
          <cell r="R3047" t="str">
            <v>Český snowboarding z.s.</v>
          </cell>
          <cell r="S3047" t="str">
            <v>Hlavní město Praha</v>
          </cell>
          <cell r="T3047" t="str">
            <v>SB</v>
          </cell>
        </row>
        <row r="3048">
          <cell r="D3048" t="str">
            <v>Andii</v>
          </cell>
          <cell r="E3048" t="str">
            <v>Mostovenko</v>
          </cell>
          <cell r="F3048" t="str">
            <v>Muž</v>
          </cell>
          <cell r="H3048" t="str">
            <v>Ukrajina</v>
          </cell>
          <cell r="I3048" t="str">
            <v>Povitroflotsky</v>
          </cell>
          <cell r="K3048" t="str">
            <v>Kyiv Ukraine (Česká republika)</v>
          </cell>
          <cell r="L3048" t="str">
            <v>03131</v>
          </cell>
          <cell r="O3048" t="str">
            <v>emostovenko@gmail.com</v>
          </cell>
          <cell r="P3048">
            <v>27471</v>
          </cell>
          <cell r="Q3048">
            <v>15988839</v>
          </cell>
          <cell r="R3048" t="str">
            <v>Czech Snowboard Team z.s.</v>
          </cell>
          <cell r="S3048" t="str">
            <v>Hlavní město Praha</v>
          </cell>
          <cell r="T3048" t="str">
            <v>SB</v>
          </cell>
        </row>
        <row r="3049">
          <cell r="D3049" t="str">
            <v>Jiří</v>
          </cell>
          <cell r="E3049" t="str">
            <v>Motejl</v>
          </cell>
          <cell r="F3049" t="str">
            <v>Muž</v>
          </cell>
          <cell r="G3049" t="str">
            <v>931224/1125</v>
          </cell>
          <cell r="H3049" t="str">
            <v>Česká republika</v>
          </cell>
          <cell r="I3049" t="str">
            <v>Na Vrstvá</v>
          </cell>
          <cell r="K3049" t="str">
            <v>Praha 4 (Česká republika)</v>
          </cell>
          <cell r="L3049">
            <v>14001</v>
          </cell>
          <cell r="O3049" t="str">
            <v>motejl@ceskysnowboarding.cz</v>
          </cell>
          <cell r="P3049">
            <v>34327</v>
          </cell>
          <cell r="Q3049">
            <v>10752758</v>
          </cell>
          <cell r="R3049" t="str">
            <v>Český snowboarding z.s.</v>
          </cell>
          <cell r="S3049" t="str">
            <v>Hlavní město Praha</v>
          </cell>
          <cell r="T3049" t="str">
            <v>SB</v>
          </cell>
        </row>
        <row r="3050">
          <cell r="D3050" t="str">
            <v>Miloš</v>
          </cell>
          <cell r="E3050" t="str">
            <v>Motoška</v>
          </cell>
          <cell r="F3050" t="str">
            <v>Muž</v>
          </cell>
          <cell r="G3050" t="str">
            <v>740131/0048</v>
          </cell>
          <cell r="H3050" t="str">
            <v>Česká republika</v>
          </cell>
          <cell r="I3050" t="str">
            <v>Bořivojova</v>
          </cell>
          <cell r="J3050">
            <v>1216</v>
          </cell>
          <cell r="K3050" t="str">
            <v>Praha - Žižkov</v>
          </cell>
          <cell r="L3050">
            <v>13000</v>
          </cell>
          <cell r="M3050" t="str">
            <v>Hlavní město Praha</v>
          </cell>
          <cell r="O3050" t="str">
            <v>motoska@atlas.cz</v>
          </cell>
          <cell r="P3050">
            <v>27060</v>
          </cell>
          <cell r="Q3050">
            <v>13419046</v>
          </cell>
          <cell r="R3050" t="str">
            <v>Český snowboarding z.s.</v>
          </cell>
          <cell r="S3050" t="str">
            <v>Hlavní město Praha</v>
          </cell>
          <cell r="T3050" t="str">
            <v>SB</v>
          </cell>
        </row>
        <row r="3051">
          <cell r="D3051" t="str">
            <v>Štěpán</v>
          </cell>
          <cell r="E3051" t="str">
            <v>Motyka</v>
          </cell>
          <cell r="F3051" t="str">
            <v>Muž</v>
          </cell>
          <cell r="G3051" t="str">
            <v>080204/3561</v>
          </cell>
          <cell r="H3051" t="str">
            <v>Česká republika</v>
          </cell>
          <cell r="I3051" t="str">
            <v>Kokovice</v>
          </cell>
          <cell r="K3051" t="str">
            <v>Ostrava (Česká republika)</v>
          </cell>
          <cell r="L3051">
            <v>73801</v>
          </cell>
          <cell r="N3051" t="str">
            <v>4,20603E+11</v>
          </cell>
          <cell r="O3051" t="str">
            <v>stepa.motyka@czechsnowboarding.cz</v>
          </cell>
          <cell r="P3051">
            <v>39482</v>
          </cell>
          <cell r="Q3051">
            <v>14681359</v>
          </cell>
          <cell r="R3051" t="str">
            <v>Český snowboarding z.s.</v>
          </cell>
          <cell r="S3051" t="str">
            <v>Hlavní město Praha</v>
          </cell>
          <cell r="T3051" t="str">
            <v>SB</v>
          </cell>
        </row>
        <row r="3052">
          <cell r="D3052" t="str">
            <v>Markéta</v>
          </cell>
          <cell r="E3052" t="str">
            <v>Motyková</v>
          </cell>
          <cell r="F3052" t="str">
            <v>Žena</v>
          </cell>
          <cell r="G3052" t="str">
            <v>055929/3790</v>
          </cell>
          <cell r="H3052" t="str">
            <v>Česká republika</v>
          </cell>
          <cell r="I3052" t="str">
            <v>Lesy</v>
          </cell>
          <cell r="J3052">
            <v>183</v>
          </cell>
          <cell r="K3052" t="str">
            <v>Břidličná</v>
          </cell>
          <cell r="L3052">
            <v>79351</v>
          </cell>
          <cell r="M3052" t="str">
            <v>Moravskoslezský kraj</v>
          </cell>
          <cell r="N3052" t="str">
            <v>4,20735E+11</v>
          </cell>
          <cell r="O3052" t="str">
            <v>marketa.motykova@czechsnowboarding.cz</v>
          </cell>
          <cell r="P3052">
            <v>38624</v>
          </cell>
          <cell r="Q3052">
            <v>14679238</v>
          </cell>
          <cell r="R3052" t="str">
            <v>Český snowboarding z.s.</v>
          </cell>
          <cell r="S3052" t="str">
            <v>Hlavní město Praha</v>
          </cell>
          <cell r="T3052" t="str">
            <v>SB</v>
          </cell>
        </row>
        <row r="3053">
          <cell r="C3053">
            <v>887889</v>
          </cell>
          <cell r="D3053" t="str">
            <v>Eliška</v>
          </cell>
          <cell r="E3053" t="str">
            <v>Moudrá</v>
          </cell>
          <cell r="F3053" t="str">
            <v>Žena</v>
          </cell>
          <cell r="G3053" t="str">
            <v>155107/1368</v>
          </cell>
          <cell r="H3053" t="str">
            <v>Česká republika</v>
          </cell>
          <cell r="I3053" t="str">
            <v>Jižní</v>
          </cell>
          <cell r="K3053" t="str">
            <v>Praha 4 (Česká republika)</v>
          </cell>
          <cell r="L3053">
            <v>14000</v>
          </cell>
          <cell r="O3053" t="str">
            <v>lukas@lukasmoudry.cz</v>
          </cell>
          <cell r="P3053">
            <v>42011</v>
          </cell>
          <cell r="Q3053">
            <v>15783523</v>
          </cell>
          <cell r="R3053" t="str">
            <v>SA Špindlerův Mlýn, z.s.</v>
          </cell>
          <cell r="S3053" t="str">
            <v>Královéhradecký kraj</v>
          </cell>
          <cell r="T3053" t="str">
            <v>SB</v>
          </cell>
        </row>
        <row r="3054">
          <cell r="D3054" t="str">
            <v>Kristián</v>
          </cell>
          <cell r="E3054" t="str">
            <v>Moudrý</v>
          </cell>
          <cell r="F3054" t="str">
            <v>Muž</v>
          </cell>
          <cell r="G3054" t="str">
            <v>050112/7231</v>
          </cell>
          <cell r="H3054" t="str">
            <v>Česká republika</v>
          </cell>
          <cell r="I3054" t="str">
            <v>Svárov</v>
          </cell>
          <cell r="J3054">
            <v>1080</v>
          </cell>
          <cell r="K3054" t="str">
            <v>Vsetín</v>
          </cell>
          <cell r="L3054">
            <v>75501</v>
          </cell>
          <cell r="M3054" t="str">
            <v>Zlínský kraj</v>
          </cell>
          <cell r="O3054" t="str">
            <v>moudry.kristan@czechsnowboarding.cz</v>
          </cell>
          <cell r="P3054">
            <v>38364</v>
          </cell>
          <cell r="Q3054">
            <v>14622553</v>
          </cell>
          <cell r="R3054" t="str">
            <v>Český snowboarding z.s.</v>
          </cell>
          <cell r="S3054" t="str">
            <v>Hlavní město Praha</v>
          </cell>
          <cell r="T3054" t="str">
            <v>SB</v>
          </cell>
        </row>
        <row r="3055">
          <cell r="C3055">
            <v>774468</v>
          </cell>
          <cell r="D3055" t="str">
            <v>Šimon</v>
          </cell>
          <cell r="E3055" t="str">
            <v>Moudrý</v>
          </cell>
          <cell r="F3055" t="str">
            <v>Muž</v>
          </cell>
          <cell r="G3055" t="str">
            <v>130120/1099</v>
          </cell>
          <cell r="H3055" t="str">
            <v>Česká republika</v>
          </cell>
          <cell r="I3055" t="str">
            <v>Jižní II</v>
          </cell>
          <cell r="J3055">
            <v>797</v>
          </cell>
          <cell r="K3055" t="str">
            <v>Praha - Záběhlice</v>
          </cell>
          <cell r="L3055">
            <v>14100</v>
          </cell>
          <cell r="M3055" t="str">
            <v>Hlavní město Praha</v>
          </cell>
          <cell r="N3055" t="str">
            <v>4,20774E+11</v>
          </cell>
          <cell r="O3055" t="str">
            <v>zhola@seznam.cz</v>
          </cell>
          <cell r="P3055">
            <v>41294</v>
          </cell>
          <cell r="Q3055">
            <v>15643073</v>
          </cell>
          <cell r="R3055" t="str">
            <v>SA Špindlerův Mlýn, z.s.</v>
          </cell>
          <cell r="S3055" t="str">
            <v>Královéhradecký kraj</v>
          </cell>
          <cell r="T3055" t="str">
            <v>SB</v>
          </cell>
        </row>
        <row r="3056">
          <cell r="D3056" t="str">
            <v>Pavla</v>
          </cell>
          <cell r="E3056" t="str">
            <v>Movkrová</v>
          </cell>
          <cell r="F3056" t="str">
            <v>Žena</v>
          </cell>
          <cell r="G3056" t="str">
            <v>755817/4525</v>
          </cell>
          <cell r="H3056" t="str">
            <v>Česká republika</v>
          </cell>
          <cell r="I3056" t="str">
            <v>U Sluncové</v>
          </cell>
          <cell r="J3056">
            <v>608</v>
          </cell>
          <cell r="K3056" t="str">
            <v>Praha - Karlín</v>
          </cell>
          <cell r="L3056">
            <v>18600</v>
          </cell>
          <cell r="M3056" t="str">
            <v>Hlavní město Praha</v>
          </cell>
          <cell r="O3056" t="str">
            <v>pavlamk@sznam.cz</v>
          </cell>
          <cell r="P3056">
            <v>27623</v>
          </cell>
          <cell r="Q3056">
            <v>13002653</v>
          </cell>
          <cell r="R3056" t="str">
            <v>Český snowboarding z.s.</v>
          </cell>
          <cell r="S3056" t="str">
            <v>Hlavní město Praha</v>
          </cell>
          <cell r="T3056" t="str">
            <v>SB</v>
          </cell>
        </row>
        <row r="3057">
          <cell r="C3057">
            <v>774326</v>
          </cell>
          <cell r="D3057" t="str">
            <v>Jakub</v>
          </cell>
          <cell r="E3057" t="str">
            <v>Mráz</v>
          </cell>
          <cell r="F3057" t="str">
            <v>Muž</v>
          </cell>
          <cell r="G3057" t="str">
            <v>820515/2747</v>
          </cell>
          <cell r="H3057" t="str">
            <v>Česká republika</v>
          </cell>
          <cell r="I3057" t="str">
            <v>Jiráskova</v>
          </cell>
          <cell r="J3057">
            <v>2733</v>
          </cell>
          <cell r="K3057" t="str">
            <v>Chomutov</v>
          </cell>
          <cell r="L3057">
            <v>43003</v>
          </cell>
          <cell r="M3057" t="str">
            <v>Ústecký kraj</v>
          </cell>
          <cell r="O3057" t="str">
            <v>mraz@sportclub2000.eu</v>
          </cell>
          <cell r="P3057">
            <v>30086</v>
          </cell>
          <cell r="Q3057">
            <v>10469438</v>
          </cell>
          <cell r="R3057" t="str">
            <v>Sport Club 2000, z.s.</v>
          </cell>
          <cell r="S3057" t="str">
            <v>Ústecký kraj</v>
          </cell>
          <cell r="T3057" t="str">
            <v>SB</v>
          </cell>
        </row>
        <row r="3058">
          <cell r="D3058" t="str">
            <v>Ladislav</v>
          </cell>
          <cell r="E3058" t="str">
            <v>Mráz</v>
          </cell>
          <cell r="F3058" t="str">
            <v>Muž</v>
          </cell>
          <cell r="G3058" t="str">
            <v>580819/0696</v>
          </cell>
          <cell r="H3058" t="str">
            <v>Česká republika</v>
          </cell>
          <cell r="I3058" t="str">
            <v>Jiráskova</v>
          </cell>
          <cell r="J3058">
            <v>2733</v>
          </cell>
          <cell r="K3058" t="str">
            <v>Chomutov</v>
          </cell>
          <cell r="L3058">
            <v>43003</v>
          </cell>
          <cell r="M3058" t="str">
            <v>Ústecký kraj</v>
          </cell>
          <cell r="O3058" t="str">
            <v>mrazl@sportclub2000.eu</v>
          </cell>
          <cell r="P3058">
            <v>21416</v>
          </cell>
          <cell r="Q3058">
            <v>10469640</v>
          </cell>
          <cell r="R3058" t="str">
            <v>Sport Club 2000, z.s.</v>
          </cell>
          <cell r="S3058" t="str">
            <v>Ústecký kraj</v>
          </cell>
          <cell r="T3058" t="str">
            <v>SB</v>
          </cell>
        </row>
        <row r="3059">
          <cell r="C3059">
            <v>774327</v>
          </cell>
          <cell r="D3059" t="str">
            <v>Ondřej</v>
          </cell>
          <cell r="E3059" t="str">
            <v>Mráz</v>
          </cell>
          <cell r="F3059" t="str">
            <v>Muž</v>
          </cell>
          <cell r="G3059" t="str">
            <v>880506/2981</v>
          </cell>
          <cell r="H3059" t="str">
            <v>Česká republika</v>
          </cell>
          <cell r="I3059" t="str">
            <v>Jiráskova</v>
          </cell>
          <cell r="J3059">
            <v>2733</v>
          </cell>
          <cell r="K3059" t="str">
            <v>Chomutov</v>
          </cell>
          <cell r="L3059">
            <v>43003</v>
          </cell>
          <cell r="M3059" t="str">
            <v>Ústecký kraj</v>
          </cell>
          <cell r="O3059" t="str">
            <v>mrazo@sportclub2000.eu</v>
          </cell>
          <cell r="P3059">
            <v>32269</v>
          </cell>
          <cell r="Q3059">
            <v>10469539</v>
          </cell>
          <cell r="R3059" t="str">
            <v>Sport Club 2000, z.s.</v>
          </cell>
          <cell r="S3059" t="str">
            <v>Ústecký kraj</v>
          </cell>
          <cell r="T3059" t="str">
            <v>SB</v>
          </cell>
        </row>
        <row r="3060">
          <cell r="D3060" t="str">
            <v>Jan</v>
          </cell>
          <cell r="E3060" t="str">
            <v>Mrázek</v>
          </cell>
          <cell r="F3060" t="str">
            <v>Muž</v>
          </cell>
          <cell r="G3060" t="str">
            <v>870729/2583</v>
          </cell>
          <cell r="H3060" t="str">
            <v>Česká republika</v>
          </cell>
          <cell r="I3060" t="str">
            <v>U Uranie</v>
          </cell>
          <cell r="J3060">
            <v>958</v>
          </cell>
          <cell r="K3060" t="str">
            <v>Praha - Holešovice</v>
          </cell>
          <cell r="L3060">
            <v>17000</v>
          </cell>
          <cell r="M3060" t="str">
            <v>Hlavní město Praha</v>
          </cell>
          <cell r="O3060" t="str">
            <v>jan.mrazek87@gmail.com</v>
          </cell>
          <cell r="P3060">
            <v>31987</v>
          </cell>
          <cell r="Q3060">
            <v>13194128</v>
          </cell>
          <cell r="R3060" t="str">
            <v>Snowbeasts z.s.</v>
          </cell>
          <cell r="S3060" t="str">
            <v>Liberecký kraj</v>
          </cell>
          <cell r="T3060" t="str">
            <v>SB</v>
          </cell>
        </row>
        <row r="3061">
          <cell r="D3061" t="str">
            <v>Josef</v>
          </cell>
          <cell r="E3061" t="str">
            <v>Mrázek</v>
          </cell>
          <cell r="F3061" t="str">
            <v>Muž</v>
          </cell>
          <cell r="G3061" t="str">
            <v>860522/1768</v>
          </cell>
          <cell r="H3061" t="str">
            <v>Česká republika</v>
          </cell>
          <cell r="I3061" t="str">
            <v>Přílepy</v>
          </cell>
          <cell r="J3061">
            <v>282</v>
          </cell>
          <cell r="K3061" t="str">
            <v>Přílepy</v>
          </cell>
          <cell r="L3061">
            <v>76901</v>
          </cell>
          <cell r="M3061" t="str">
            <v>Zlínský kraj</v>
          </cell>
          <cell r="N3061" t="str">
            <v>4,20728E+11</v>
          </cell>
          <cell r="O3061" t="str">
            <v>mrazek@ceskysnowboarding.cz</v>
          </cell>
          <cell r="P3061">
            <v>31554</v>
          </cell>
          <cell r="Q3061">
            <v>10594730</v>
          </cell>
          <cell r="R3061" t="str">
            <v>Český snowboarding z.s.</v>
          </cell>
          <cell r="S3061" t="str">
            <v>Hlavní město Praha</v>
          </cell>
          <cell r="T3061" t="str">
            <v>SB</v>
          </cell>
        </row>
        <row r="3062">
          <cell r="D3062" t="str">
            <v>Vladimír</v>
          </cell>
          <cell r="E3062" t="str">
            <v>Mrázek</v>
          </cell>
          <cell r="F3062" t="str">
            <v>Muž</v>
          </cell>
          <cell r="G3062" t="str">
            <v>710823/0074</v>
          </cell>
          <cell r="H3062" t="str">
            <v>Česká republika</v>
          </cell>
          <cell r="I3062" t="str">
            <v>Rovina</v>
          </cell>
          <cell r="J3062">
            <v>1</v>
          </cell>
          <cell r="K3062" t="str">
            <v>Počepice - Rovina</v>
          </cell>
          <cell r="L3062">
            <v>26401</v>
          </cell>
          <cell r="M3062" t="str">
            <v>Středočeský kraj</v>
          </cell>
          <cell r="O3062" t="str">
            <v>vladimir.mrazek@seznam.cz</v>
          </cell>
          <cell r="P3062">
            <v>26168</v>
          </cell>
          <cell r="Q3062">
            <v>13029127</v>
          </cell>
          <cell r="R3062" t="str">
            <v>Český snowboarding z.s.</v>
          </cell>
          <cell r="S3062" t="str">
            <v>Hlavní město Praha</v>
          </cell>
          <cell r="T3062" t="str">
            <v>SB</v>
          </cell>
        </row>
        <row r="3063">
          <cell r="D3063" t="str">
            <v>Kamil</v>
          </cell>
          <cell r="E3063" t="str">
            <v>Mrázik</v>
          </cell>
          <cell r="F3063" t="str">
            <v>Muž</v>
          </cell>
          <cell r="G3063" t="str">
            <v>870530/6159</v>
          </cell>
          <cell r="H3063" t="str">
            <v>Česká republika</v>
          </cell>
          <cell r="I3063" t="str">
            <v>Dr. E. Beneše</v>
          </cell>
          <cell r="K3063" t="str">
            <v>Neratovice (Česká republika)</v>
          </cell>
          <cell r="L3063" t="str">
            <v>277 11</v>
          </cell>
          <cell r="O3063" t="str">
            <v>mrazik@cekysnowboarding.cz</v>
          </cell>
          <cell r="P3063">
            <v>31927</v>
          </cell>
          <cell r="Q3063">
            <v>10877949</v>
          </cell>
          <cell r="R3063" t="str">
            <v>Český snowboarding z.s.</v>
          </cell>
          <cell r="S3063" t="str">
            <v>Hlavní město Praha</v>
          </cell>
          <cell r="T3063" t="str">
            <v>SB</v>
          </cell>
        </row>
        <row r="3064">
          <cell r="D3064" t="str">
            <v>Pavlína</v>
          </cell>
          <cell r="E3064" t="str">
            <v>Mrazíková</v>
          </cell>
          <cell r="F3064" t="str">
            <v>Žena</v>
          </cell>
          <cell r="G3064" t="str">
            <v>855424/2169</v>
          </cell>
          <cell r="H3064" t="str">
            <v>Česká republika</v>
          </cell>
          <cell r="I3064" t="str">
            <v>Hálkova</v>
          </cell>
          <cell r="J3064">
            <v>1184</v>
          </cell>
          <cell r="K3064" t="str">
            <v>Starý Plzenec</v>
          </cell>
          <cell r="L3064">
            <v>33202</v>
          </cell>
          <cell r="M3064" t="str">
            <v>Plzeňský kraj</v>
          </cell>
          <cell r="O3064" t="str">
            <v>pavlinamrazikova@ceskysnowboarding.cz</v>
          </cell>
          <cell r="P3064">
            <v>31161</v>
          </cell>
          <cell r="Q3064">
            <v>13002754</v>
          </cell>
          <cell r="R3064" t="str">
            <v>Český snowboarding z.s.</v>
          </cell>
          <cell r="S3064" t="str">
            <v>Hlavní město Praha</v>
          </cell>
          <cell r="T3064" t="str">
            <v>SB</v>
          </cell>
        </row>
        <row r="3065">
          <cell r="D3065" t="str">
            <v>Barbora</v>
          </cell>
          <cell r="E3065" t="str">
            <v>Mrázková</v>
          </cell>
          <cell r="F3065" t="str">
            <v>Žena</v>
          </cell>
          <cell r="G3065" t="str">
            <v>895525/1096</v>
          </cell>
          <cell r="H3065" t="str">
            <v>Česká republika</v>
          </cell>
          <cell r="I3065" t="str">
            <v>Přílepy</v>
          </cell>
          <cell r="J3065">
            <v>282</v>
          </cell>
          <cell r="K3065" t="str">
            <v>Přílepy</v>
          </cell>
          <cell r="L3065">
            <v>76901</v>
          </cell>
          <cell r="M3065" t="str">
            <v>Zlínský kraj</v>
          </cell>
          <cell r="N3065" t="str">
            <v>4,20721E+11</v>
          </cell>
          <cell r="O3065" t="str">
            <v>mrazkova@ceskysnowboarding.cz</v>
          </cell>
          <cell r="P3065">
            <v>32653</v>
          </cell>
          <cell r="Q3065">
            <v>10594831</v>
          </cell>
          <cell r="R3065" t="str">
            <v>Český snowboarding z.s.</v>
          </cell>
          <cell r="S3065" t="str">
            <v>Hlavní město Praha</v>
          </cell>
          <cell r="T3065" t="str">
            <v>SB</v>
          </cell>
        </row>
        <row r="3066">
          <cell r="D3066" t="str">
            <v>Nikol</v>
          </cell>
          <cell r="E3066" t="str">
            <v>Mrázková</v>
          </cell>
          <cell r="F3066" t="str">
            <v>Žena</v>
          </cell>
          <cell r="G3066" t="str">
            <v>105508/3777</v>
          </cell>
          <cell r="H3066" t="str">
            <v>Česká republika</v>
          </cell>
          <cell r="I3066" t="str">
            <v>Bulharská</v>
          </cell>
          <cell r="J3066">
            <v>1417</v>
          </cell>
          <cell r="K3066" t="str">
            <v>Ostrava - Poruba</v>
          </cell>
          <cell r="L3066">
            <v>70800</v>
          </cell>
          <cell r="M3066" t="str">
            <v>Moravskoslezský kraj</v>
          </cell>
          <cell r="O3066" t="str">
            <v>nikol.mrazkova@czechsnowboarding.cz</v>
          </cell>
          <cell r="P3066">
            <v>40306</v>
          </cell>
          <cell r="Q3066">
            <v>14722482</v>
          </cell>
          <cell r="R3066" t="str">
            <v>Český snowboarding z.s.</v>
          </cell>
          <cell r="S3066" t="str">
            <v>Hlavní město Praha</v>
          </cell>
          <cell r="T3066" t="str">
            <v>SB</v>
          </cell>
        </row>
        <row r="3067">
          <cell r="D3067" t="str">
            <v>Věra</v>
          </cell>
          <cell r="E3067" t="str">
            <v>Mrázová</v>
          </cell>
          <cell r="F3067" t="str">
            <v>Žena</v>
          </cell>
          <cell r="G3067" t="str">
            <v>566001/1885</v>
          </cell>
          <cell r="H3067" t="str">
            <v>Česká republika</v>
          </cell>
          <cell r="I3067" t="str">
            <v>Jiráskova</v>
          </cell>
          <cell r="J3067">
            <v>2733</v>
          </cell>
          <cell r="K3067" t="str">
            <v>Chomutov</v>
          </cell>
          <cell r="L3067">
            <v>43003</v>
          </cell>
          <cell r="M3067" t="str">
            <v>Ústecký kraj</v>
          </cell>
          <cell r="O3067" t="str">
            <v>mrazova@sportclub2000.eu</v>
          </cell>
          <cell r="P3067">
            <v>20729</v>
          </cell>
          <cell r="Q3067">
            <v>10469741</v>
          </cell>
          <cell r="R3067" t="str">
            <v>Sport Club 2000, z.s.</v>
          </cell>
          <cell r="S3067" t="str">
            <v>Ústecký kraj</v>
          </cell>
          <cell r="T3067" t="str">
            <v>SB</v>
          </cell>
        </row>
        <row r="3068">
          <cell r="D3068" t="str">
            <v>Pavel</v>
          </cell>
          <cell r="E3068" t="str">
            <v>Mrhálek</v>
          </cell>
          <cell r="F3068" t="str">
            <v>Muž</v>
          </cell>
          <cell r="G3068" t="str">
            <v>050422/8098</v>
          </cell>
          <cell r="H3068" t="str">
            <v>Česká republika</v>
          </cell>
          <cell r="I3068" t="str">
            <v>Letovická</v>
          </cell>
          <cell r="J3068">
            <v>1424</v>
          </cell>
          <cell r="K3068" t="str">
            <v>Brno - Řečkovice</v>
          </cell>
          <cell r="L3068">
            <v>62100</v>
          </cell>
          <cell r="M3068" t="str">
            <v>Jihomoravský kraj</v>
          </cell>
          <cell r="O3068" t="str">
            <v>mrhalkova.katerina@seznam.cz</v>
          </cell>
          <cell r="P3068">
            <v>38464</v>
          </cell>
          <cell r="Q3068">
            <v>14617196</v>
          </cell>
          <cell r="R3068" t="str">
            <v>Český snowboarding z.s.</v>
          </cell>
          <cell r="S3068" t="str">
            <v>Hlavní město Praha</v>
          </cell>
          <cell r="T3068" t="str">
            <v>SB</v>
          </cell>
        </row>
        <row r="3069">
          <cell r="D3069" t="str">
            <v>adriana</v>
          </cell>
          <cell r="E3069" t="str">
            <v>Mrkvicová</v>
          </cell>
          <cell r="F3069" t="str">
            <v>Žena</v>
          </cell>
          <cell r="G3069" t="str">
            <v>065425/3765</v>
          </cell>
          <cell r="H3069" t="str">
            <v>Česká republika</v>
          </cell>
          <cell r="I3069" t="str">
            <v>A.Poledníka</v>
          </cell>
          <cell r="K3069" t="str">
            <v>Ostrava (Česká republika)</v>
          </cell>
          <cell r="L3069">
            <v>70030</v>
          </cell>
          <cell r="N3069" t="str">
            <v>4,20603E+11</v>
          </cell>
          <cell r="O3069" t="str">
            <v>andriana.mrkvicova@czechsnowboarding.cz</v>
          </cell>
          <cell r="P3069">
            <v>38832</v>
          </cell>
          <cell r="Q3069">
            <v>14710459</v>
          </cell>
          <cell r="R3069" t="str">
            <v>Český snowboarding z.s.</v>
          </cell>
          <cell r="S3069" t="str">
            <v>Hlavní město Praha</v>
          </cell>
          <cell r="T3069" t="str">
            <v>SB</v>
          </cell>
        </row>
        <row r="3070">
          <cell r="D3070" t="str">
            <v>Tomáš</v>
          </cell>
          <cell r="E3070" t="str">
            <v>Mrlík</v>
          </cell>
          <cell r="F3070" t="str">
            <v>Muž</v>
          </cell>
          <cell r="G3070" t="str">
            <v>820803/3086</v>
          </cell>
          <cell r="H3070" t="str">
            <v>Česká republika</v>
          </cell>
          <cell r="I3070" t="str">
            <v>Kodaňská</v>
          </cell>
          <cell r="J3070">
            <v>1459</v>
          </cell>
          <cell r="K3070" t="str">
            <v>Praha - Vršovice</v>
          </cell>
          <cell r="L3070">
            <v>10100</v>
          </cell>
          <cell r="M3070" t="str">
            <v>Hlavní město Praha</v>
          </cell>
          <cell r="N3070" t="str">
            <v>4,20605E+11</v>
          </cell>
          <cell r="O3070" t="str">
            <v>mrlik@ceskysnowboarding.cz</v>
          </cell>
          <cell r="P3070">
            <v>30166</v>
          </cell>
          <cell r="Q3070">
            <v>10610692</v>
          </cell>
          <cell r="R3070" t="str">
            <v>Český snowboarding z.s.</v>
          </cell>
          <cell r="S3070" t="str">
            <v>Hlavní město Praha</v>
          </cell>
          <cell r="T3070" t="str">
            <v>SB</v>
          </cell>
        </row>
        <row r="3071">
          <cell r="D3071" t="str">
            <v>Natálie</v>
          </cell>
          <cell r="E3071" t="str">
            <v>Mrozek</v>
          </cell>
          <cell r="F3071" t="str">
            <v>Žena</v>
          </cell>
          <cell r="G3071" t="str">
            <v>915921/5527</v>
          </cell>
          <cell r="H3071" t="str">
            <v>Česká republika</v>
          </cell>
          <cell r="I3071" t="str">
            <v>Francouzská</v>
          </cell>
          <cell r="J3071">
            <v>593</v>
          </cell>
          <cell r="K3071" t="str">
            <v>Praha - Vinohrady</v>
          </cell>
          <cell r="L3071">
            <v>12000</v>
          </cell>
          <cell r="M3071" t="str">
            <v>Hlavní město Praha</v>
          </cell>
          <cell r="N3071" t="str">
            <v>4,20734E+11</v>
          </cell>
          <cell r="O3071" t="str">
            <v>informace@snowkidz.cz</v>
          </cell>
          <cell r="P3071">
            <v>33502</v>
          </cell>
          <cell r="Q3071">
            <v>16460391</v>
          </cell>
          <cell r="R3071" t="str">
            <v>SnowKidz z.s.</v>
          </cell>
          <cell r="S3071" t="str">
            <v>Hlavní město Praha</v>
          </cell>
          <cell r="T3071" t="str">
            <v>SB</v>
          </cell>
        </row>
        <row r="3072">
          <cell r="D3072" t="str">
            <v>Marian</v>
          </cell>
          <cell r="E3072" t="str">
            <v>Múcka</v>
          </cell>
          <cell r="F3072" t="str">
            <v>Muž</v>
          </cell>
          <cell r="G3072" t="str">
            <v>740826/7625</v>
          </cell>
          <cell r="H3072" t="str">
            <v>Česká republika</v>
          </cell>
          <cell r="I3072" t="str">
            <v>Malý Újezd</v>
          </cell>
          <cell r="K3072" t="str">
            <v>Velký Borek (Česká republika)</v>
          </cell>
          <cell r="L3072">
            <v>27731</v>
          </cell>
          <cell r="O3072" t="str">
            <v>marian.mucka@ceskysnowboarding.cz</v>
          </cell>
          <cell r="P3072">
            <v>27267</v>
          </cell>
          <cell r="Q3072">
            <v>12986788</v>
          </cell>
          <cell r="R3072" t="str">
            <v>Český snowboarding z.s.</v>
          </cell>
          <cell r="S3072" t="str">
            <v>Hlavní město Praha</v>
          </cell>
          <cell r="T3072" t="str">
            <v>SB</v>
          </cell>
        </row>
        <row r="3073">
          <cell r="D3073" t="str">
            <v>Alena</v>
          </cell>
          <cell r="E3073" t="str">
            <v>Mühl</v>
          </cell>
          <cell r="F3073" t="str">
            <v>Žena</v>
          </cell>
          <cell r="G3073" t="str">
            <v>815520/0130</v>
          </cell>
          <cell r="H3073" t="str">
            <v>Česká republika</v>
          </cell>
          <cell r="I3073" t="str">
            <v>Karlova</v>
          </cell>
          <cell r="J3073">
            <v>184</v>
          </cell>
          <cell r="K3073" t="str">
            <v>Praha - Staré Město</v>
          </cell>
          <cell r="L3073">
            <v>11000</v>
          </cell>
          <cell r="M3073" t="str">
            <v>Hlavní město Praha</v>
          </cell>
          <cell r="N3073" t="str">
            <v>4,20722E+11</v>
          </cell>
          <cell r="O3073" t="str">
            <v>alena.muhl@seznam.cz</v>
          </cell>
          <cell r="P3073">
            <v>29726</v>
          </cell>
          <cell r="Q3073">
            <v>13497959</v>
          </cell>
          <cell r="R3073" t="str">
            <v>SPORTUNION z.s.</v>
          </cell>
          <cell r="S3073" t="str">
            <v>Ústecký kraj</v>
          </cell>
          <cell r="T3073" t="str">
            <v>SB</v>
          </cell>
        </row>
        <row r="3074">
          <cell r="D3074" t="str">
            <v>Filip</v>
          </cell>
          <cell r="E3074" t="str">
            <v>Mühl</v>
          </cell>
          <cell r="F3074" t="str">
            <v>Muž</v>
          </cell>
          <cell r="G3074" t="str">
            <v>810918/0057</v>
          </cell>
          <cell r="H3074" t="str">
            <v>Česká republika</v>
          </cell>
          <cell r="I3074" t="str">
            <v>Křižíkova</v>
          </cell>
          <cell r="J3074">
            <v>552</v>
          </cell>
          <cell r="K3074" t="str">
            <v>Trutnov - Střední Předměstí</v>
          </cell>
          <cell r="L3074">
            <v>54101</v>
          </cell>
          <cell r="M3074" t="str">
            <v>Královéhradecký kraj</v>
          </cell>
          <cell r="N3074" t="str">
            <v>4,20739E+11</v>
          </cell>
          <cell r="O3074" t="str">
            <v>muhl.filip@seznam.cz</v>
          </cell>
          <cell r="P3074">
            <v>29847</v>
          </cell>
          <cell r="Q3074">
            <v>13507154</v>
          </cell>
          <cell r="R3074" t="str">
            <v>SPORTUNION z.s.</v>
          </cell>
          <cell r="S3074" t="str">
            <v>Ústecký kraj</v>
          </cell>
          <cell r="T3074" t="str">
            <v>SB</v>
          </cell>
        </row>
        <row r="3075">
          <cell r="D3075" t="str">
            <v>Matěj</v>
          </cell>
          <cell r="E3075" t="str">
            <v>Mühl</v>
          </cell>
          <cell r="F3075" t="str">
            <v>Muž</v>
          </cell>
          <cell r="G3075" t="str">
            <v>140521/1379</v>
          </cell>
          <cell r="H3075" t="str">
            <v>Česká republika</v>
          </cell>
          <cell r="I3075" t="str">
            <v>Karlova</v>
          </cell>
          <cell r="J3075">
            <v>184</v>
          </cell>
          <cell r="K3075" t="str">
            <v>Praha - Staré Město</v>
          </cell>
          <cell r="L3075">
            <v>11000</v>
          </cell>
          <cell r="M3075" t="str">
            <v>Hlavní město Praha</v>
          </cell>
          <cell r="N3075" t="str">
            <v>4,20739E+11</v>
          </cell>
          <cell r="O3075" t="str">
            <v>alena.muhl@seznam.cz</v>
          </cell>
          <cell r="P3075">
            <v>41780</v>
          </cell>
          <cell r="Q3075">
            <v>16029053</v>
          </cell>
          <cell r="R3075" t="str">
            <v>SPORTUNION z.s.</v>
          </cell>
          <cell r="S3075" t="str">
            <v>Ústecký kraj</v>
          </cell>
          <cell r="T3075" t="str">
            <v>SB</v>
          </cell>
        </row>
        <row r="3076">
          <cell r="D3076" t="str">
            <v>Štěpán</v>
          </cell>
          <cell r="E3076" t="str">
            <v>Mucha</v>
          </cell>
          <cell r="F3076" t="str">
            <v>Muž</v>
          </cell>
          <cell r="G3076" t="str">
            <v>060411/4467</v>
          </cell>
          <cell r="H3076" t="str">
            <v>Česká republika</v>
          </cell>
          <cell r="I3076" t="str">
            <v>Vítkovická</v>
          </cell>
          <cell r="J3076">
            <v>377</v>
          </cell>
          <cell r="K3076" t="str">
            <v>Praha - Letňany</v>
          </cell>
          <cell r="L3076">
            <v>19900</v>
          </cell>
          <cell r="M3076" t="str">
            <v>Hlavní město Praha</v>
          </cell>
          <cell r="N3076" t="str">
            <v>4,20777E+11</v>
          </cell>
          <cell r="O3076" t="str">
            <v>stepikmucha@seznam.cz</v>
          </cell>
          <cell r="P3076">
            <v>38818</v>
          </cell>
          <cell r="Q3076">
            <v>11839461</v>
          </cell>
          <cell r="R3076" t="str">
            <v>Sportovní klub 2.P.S.K., spolek</v>
          </cell>
          <cell r="S3076" t="str">
            <v>Hlavní město Praha</v>
          </cell>
          <cell r="T3076" t="str">
            <v>SB</v>
          </cell>
        </row>
        <row r="3077">
          <cell r="D3077" t="str">
            <v>Tomáš</v>
          </cell>
          <cell r="E3077" t="str">
            <v>Mulač</v>
          </cell>
          <cell r="F3077" t="str">
            <v>Muž</v>
          </cell>
          <cell r="G3077" t="str">
            <v>890623/2280</v>
          </cell>
          <cell r="H3077" t="str">
            <v>Česká republika</v>
          </cell>
          <cell r="I3077" t="str">
            <v>Masarykovo náměstí</v>
          </cell>
          <cell r="J3077">
            <v>7</v>
          </cell>
          <cell r="K3077" t="str">
            <v>Rokycany - Střed</v>
          </cell>
          <cell r="L3077">
            <v>33701</v>
          </cell>
          <cell r="M3077" t="str">
            <v>Plzeňský kraj</v>
          </cell>
          <cell r="O3077" t="str">
            <v>mulac@ceskysnowboarding.cz</v>
          </cell>
          <cell r="P3077">
            <v>32682</v>
          </cell>
          <cell r="Q3077">
            <v>11490564</v>
          </cell>
          <cell r="R3077" t="str">
            <v>Český snowboarding z.s.</v>
          </cell>
          <cell r="S3077" t="str">
            <v>Hlavní město Praha</v>
          </cell>
          <cell r="T3077" t="str">
            <v>SB</v>
          </cell>
        </row>
        <row r="3078">
          <cell r="D3078" t="str">
            <v>Jitka</v>
          </cell>
          <cell r="E3078" t="str">
            <v>Mulerová</v>
          </cell>
          <cell r="F3078" t="str">
            <v>Žena</v>
          </cell>
          <cell r="G3078" t="str">
            <v>715913/2728</v>
          </cell>
          <cell r="H3078" t="str">
            <v>Česká republika</v>
          </cell>
          <cell r="I3078" t="str">
            <v>Uačínská</v>
          </cell>
          <cell r="K3078" t="str">
            <v>Praha 9 (Česká republika)</v>
          </cell>
          <cell r="L3078" t="str">
            <v>190 00</v>
          </cell>
          <cell r="O3078" t="str">
            <v>jitkamulerova@ceskysnowboarding.cz</v>
          </cell>
          <cell r="P3078">
            <v>26189</v>
          </cell>
          <cell r="Q3078">
            <v>13002855</v>
          </cell>
          <cell r="R3078" t="str">
            <v>Český snowboarding z.s.</v>
          </cell>
          <cell r="S3078" t="str">
            <v>Hlavní město Praha</v>
          </cell>
          <cell r="T3078" t="str">
            <v>SB</v>
          </cell>
        </row>
        <row r="3079">
          <cell r="C3079">
            <v>888842</v>
          </cell>
          <cell r="D3079" t="str">
            <v>Natalie Elinor</v>
          </cell>
          <cell r="E3079" t="str">
            <v>Mullen</v>
          </cell>
          <cell r="F3079" t="str">
            <v>Žena</v>
          </cell>
          <cell r="G3079" t="str">
            <v>006130/6245</v>
          </cell>
          <cell r="H3079" t="str">
            <v>Česká republika</v>
          </cell>
          <cell r="I3079" t="str">
            <v>Malý Skalník</v>
          </cell>
          <cell r="J3079">
            <v>1014</v>
          </cell>
          <cell r="K3079" t="str">
            <v>Vsetín</v>
          </cell>
          <cell r="L3079">
            <v>75501</v>
          </cell>
          <cell r="M3079" t="str">
            <v>Zlínský kraj</v>
          </cell>
          <cell r="N3079" t="str">
            <v>4,20778E+11</v>
          </cell>
          <cell r="O3079" t="str">
            <v>mullenova@seznam.cz</v>
          </cell>
          <cell r="P3079">
            <v>36860</v>
          </cell>
          <cell r="Q3079">
            <v>11867349</v>
          </cell>
          <cell r="R3079" t="str">
            <v>Czech snowboardcross team z.s.</v>
          </cell>
          <cell r="S3079" t="str">
            <v>Hlavní město Praha</v>
          </cell>
          <cell r="T3079" t="str">
            <v>SB</v>
          </cell>
        </row>
        <row r="3080">
          <cell r="D3080" t="str">
            <v>Jan</v>
          </cell>
          <cell r="E3080" t="str">
            <v>Muller</v>
          </cell>
          <cell r="F3080" t="str">
            <v>Muž</v>
          </cell>
          <cell r="G3080" t="str">
            <v>110323/0931</v>
          </cell>
          <cell r="H3080" t="str">
            <v>Česká republika</v>
          </cell>
          <cell r="I3080" t="str">
            <v>Brichtova</v>
          </cell>
          <cell r="J3080">
            <v>810</v>
          </cell>
          <cell r="K3080" t="str">
            <v>Praha - Hlubočepy</v>
          </cell>
          <cell r="L3080">
            <v>15200</v>
          </cell>
          <cell r="M3080" t="str">
            <v>Hlavní město Praha</v>
          </cell>
          <cell r="O3080" t="str">
            <v>m.i.s.t.a.@seznam.cz</v>
          </cell>
          <cell r="P3080">
            <v>40625</v>
          </cell>
          <cell r="Q3080">
            <v>13591828</v>
          </cell>
          <cell r="R3080" t="str">
            <v>Neregistrovaní</v>
          </cell>
          <cell r="S3080" t="str">
            <v>Hlavní město Praha</v>
          </cell>
          <cell r="T3080" t="str">
            <v>SB</v>
          </cell>
        </row>
        <row r="3081">
          <cell r="D3081" t="str">
            <v>Martin</v>
          </cell>
          <cell r="E3081" t="str">
            <v>Müller</v>
          </cell>
          <cell r="F3081" t="str">
            <v>Muž</v>
          </cell>
          <cell r="G3081" t="str">
            <v>710802/0051</v>
          </cell>
          <cell r="H3081" t="str">
            <v>Česká republika</v>
          </cell>
          <cell r="I3081" t="str">
            <v>Pod Klikovkou</v>
          </cell>
          <cell r="J3081">
            <v>2391</v>
          </cell>
          <cell r="K3081" t="str">
            <v>Praha - Smíchov</v>
          </cell>
          <cell r="L3081">
            <v>15000</v>
          </cell>
          <cell r="M3081" t="str">
            <v>Hlavní město Praha</v>
          </cell>
          <cell r="O3081" t="str">
            <v>martin.muller@ceskysnowboarding.cz</v>
          </cell>
          <cell r="P3081">
            <v>26147</v>
          </cell>
          <cell r="Q3081">
            <v>12990630</v>
          </cell>
          <cell r="R3081" t="str">
            <v>Český snowboarding z.s.</v>
          </cell>
          <cell r="S3081" t="str">
            <v>Hlavní město Praha</v>
          </cell>
          <cell r="T3081" t="str">
            <v>SB</v>
          </cell>
        </row>
        <row r="3082">
          <cell r="D3082" t="str">
            <v>Milan</v>
          </cell>
          <cell r="E3082" t="str">
            <v>Müller</v>
          </cell>
          <cell r="F3082" t="str">
            <v>Žena</v>
          </cell>
          <cell r="G3082" t="str">
            <v>041216/5941</v>
          </cell>
          <cell r="H3082" t="str">
            <v>Česká republika</v>
          </cell>
          <cell r="I3082" t="str">
            <v>Strážný</v>
          </cell>
          <cell r="K3082" t="str">
            <v>Strážný (Česká republika)</v>
          </cell>
          <cell r="L3082" t="str">
            <v>384 43</v>
          </cell>
          <cell r="O3082" t="str">
            <v>mullerstrazny@seznam.cz</v>
          </cell>
          <cell r="P3082">
            <v>38337</v>
          </cell>
          <cell r="Q3082">
            <v>13529281</v>
          </cell>
          <cell r="R3082" t="str">
            <v>Neregistrovaní</v>
          </cell>
          <cell r="S3082" t="str">
            <v>Jihočeský kraj</v>
          </cell>
          <cell r="T3082" t="str">
            <v>SB</v>
          </cell>
        </row>
        <row r="3083">
          <cell r="D3083" t="str">
            <v>Petr</v>
          </cell>
          <cell r="E3083" t="str">
            <v>Müller</v>
          </cell>
          <cell r="F3083" t="str">
            <v>Muž</v>
          </cell>
          <cell r="G3083" t="str">
            <v>730318/0038</v>
          </cell>
          <cell r="H3083" t="str">
            <v>Česká republika</v>
          </cell>
          <cell r="I3083" t="str">
            <v>Nad Zlíchovem</v>
          </cell>
          <cell r="J3083">
            <v>464</v>
          </cell>
          <cell r="K3083" t="str">
            <v>Praha - Hlubočepy</v>
          </cell>
          <cell r="L3083">
            <v>15200</v>
          </cell>
          <cell r="M3083" t="str">
            <v>Hlavní město Praha</v>
          </cell>
          <cell r="O3083" t="str">
            <v>muller.p.21@seznam.cz</v>
          </cell>
          <cell r="P3083">
            <v>26741</v>
          </cell>
          <cell r="Q3083">
            <v>13009121</v>
          </cell>
          <cell r="R3083" t="str">
            <v>Český snowboarding z.s.</v>
          </cell>
          <cell r="S3083" t="str">
            <v>Hlavní město Praha</v>
          </cell>
          <cell r="T3083" t="str">
            <v>SB</v>
          </cell>
        </row>
        <row r="3084">
          <cell r="D3084" t="str">
            <v>Anna</v>
          </cell>
          <cell r="E3084" t="str">
            <v>Mullerová</v>
          </cell>
          <cell r="F3084" t="str">
            <v>Žena</v>
          </cell>
          <cell r="G3084" t="str">
            <v>115302/0913</v>
          </cell>
          <cell r="H3084" t="str">
            <v>Česká republika</v>
          </cell>
          <cell r="I3084" t="str">
            <v>Dolní</v>
          </cell>
          <cell r="K3084" t="str">
            <v>Drholec (Česká republika)</v>
          </cell>
          <cell r="L3084">
            <v>69183</v>
          </cell>
          <cell r="O3084" t="str">
            <v>anna.mulerova@czechsnowboarding.cz</v>
          </cell>
          <cell r="P3084">
            <v>40604</v>
          </cell>
          <cell r="Q3084">
            <v>14745118</v>
          </cell>
          <cell r="R3084" t="str">
            <v>Český snowboarding z.s.</v>
          </cell>
          <cell r="S3084" t="str">
            <v>Hlavní město Praha</v>
          </cell>
          <cell r="T3084" t="str">
            <v>SB</v>
          </cell>
        </row>
        <row r="3085">
          <cell r="D3085" t="str">
            <v>Ivana</v>
          </cell>
          <cell r="E3085" t="str">
            <v>Mullerová</v>
          </cell>
          <cell r="F3085" t="str">
            <v>Žena</v>
          </cell>
          <cell r="G3085" t="str">
            <v>825730/4110</v>
          </cell>
          <cell r="H3085" t="str">
            <v>Česká republika</v>
          </cell>
          <cell r="I3085" t="str">
            <v>Dolní</v>
          </cell>
          <cell r="J3085">
            <v>654</v>
          </cell>
          <cell r="K3085" t="str">
            <v>Drnholec</v>
          </cell>
          <cell r="L3085">
            <v>69183</v>
          </cell>
          <cell r="M3085" t="str">
            <v>Jihomoravský kraj</v>
          </cell>
          <cell r="O3085" t="str">
            <v>mullerova@czechsnowboarding.cz</v>
          </cell>
          <cell r="P3085">
            <v>30162</v>
          </cell>
          <cell r="Q3085">
            <v>14635485</v>
          </cell>
          <cell r="R3085" t="str">
            <v>Český snowboarding z.s.</v>
          </cell>
          <cell r="S3085" t="str">
            <v>Hlavní město Praha</v>
          </cell>
          <cell r="T3085" t="str">
            <v>SB</v>
          </cell>
        </row>
        <row r="3086">
          <cell r="D3086" t="str">
            <v>Veronika</v>
          </cell>
          <cell r="E3086" t="str">
            <v>Mullerová</v>
          </cell>
          <cell r="F3086" t="str">
            <v>Žena</v>
          </cell>
          <cell r="G3086" t="str">
            <v>035714/4073</v>
          </cell>
          <cell r="H3086" t="str">
            <v>Česká republika</v>
          </cell>
          <cell r="I3086" t="str">
            <v>Sokolská</v>
          </cell>
          <cell r="J3086">
            <v>111</v>
          </cell>
          <cell r="K3086" t="str">
            <v>Ostrovačice</v>
          </cell>
          <cell r="L3086">
            <v>66481</v>
          </cell>
          <cell r="M3086" t="str">
            <v>Jihomoravský kraj</v>
          </cell>
          <cell r="O3086" t="str">
            <v>mullerova@czechsnowboarding.cz</v>
          </cell>
          <cell r="P3086">
            <v>37816</v>
          </cell>
          <cell r="Q3086">
            <v>14589716</v>
          </cell>
          <cell r="R3086" t="str">
            <v>SnowKidz z.s.</v>
          </cell>
          <cell r="S3086" t="str">
            <v>Hlavní město Praha</v>
          </cell>
          <cell r="T3086" t="str">
            <v>SB</v>
          </cell>
        </row>
        <row r="3087">
          <cell r="D3087" t="str">
            <v>Veronika</v>
          </cell>
          <cell r="E3087" t="str">
            <v>Muroňová</v>
          </cell>
          <cell r="F3087" t="str">
            <v>Žena</v>
          </cell>
          <cell r="G3087" t="str">
            <v>075410/0369</v>
          </cell>
          <cell r="H3087" t="str">
            <v>Česká republika</v>
          </cell>
          <cell r="I3087" t="str">
            <v>Veronské nám.</v>
          </cell>
          <cell r="J3087">
            <v>588</v>
          </cell>
          <cell r="K3087" t="str">
            <v>Praha - Horní Měcholupy</v>
          </cell>
          <cell r="L3087">
            <v>10900</v>
          </cell>
          <cell r="M3087" t="str">
            <v>Hlavní město Praha</v>
          </cell>
          <cell r="N3087" t="str">
            <v>4,20723E+11</v>
          </cell>
          <cell r="O3087" t="str">
            <v>veronika.muronova@czechsnowboarding.cz</v>
          </cell>
          <cell r="P3087">
            <v>39182</v>
          </cell>
          <cell r="Q3087">
            <v>14681157</v>
          </cell>
          <cell r="R3087" t="str">
            <v>Český snowboarding z.s.</v>
          </cell>
          <cell r="S3087" t="str">
            <v>Hlavní město Praha</v>
          </cell>
          <cell r="T3087" t="str">
            <v>SB</v>
          </cell>
        </row>
        <row r="3088">
          <cell r="D3088" t="str">
            <v>Antonín</v>
          </cell>
          <cell r="E3088" t="str">
            <v>Muselík</v>
          </cell>
          <cell r="F3088" t="str">
            <v>Muž</v>
          </cell>
          <cell r="G3088" t="str">
            <v>070326/8071</v>
          </cell>
          <cell r="H3088" t="str">
            <v>Česká republika</v>
          </cell>
          <cell r="I3088" t="str">
            <v>Tilhonova</v>
          </cell>
          <cell r="J3088">
            <v>522</v>
          </cell>
          <cell r="K3088" t="str">
            <v>Brno - Slatina</v>
          </cell>
          <cell r="L3088">
            <v>62700</v>
          </cell>
          <cell r="M3088" t="str">
            <v>Jihomoravský kraj</v>
          </cell>
          <cell r="O3088" t="str">
            <v>muselik@czechsnowboarding.cz</v>
          </cell>
          <cell r="P3088">
            <v>39167</v>
          </cell>
          <cell r="Q3088">
            <v>14589615</v>
          </cell>
          <cell r="R3088" t="str">
            <v>SnowKidz z.s.</v>
          </cell>
          <cell r="S3088" t="str">
            <v>Hlavní město Praha</v>
          </cell>
          <cell r="T3088" t="str">
            <v>SB</v>
          </cell>
        </row>
        <row r="3089">
          <cell r="D3089" t="str">
            <v>Jakub</v>
          </cell>
          <cell r="E3089" t="str">
            <v>Musil</v>
          </cell>
          <cell r="F3089" t="str">
            <v>Muž</v>
          </cell>
          <cell r="G3089" t="str">
            <v>900531/0061</v>
          </cell>
          <cell r="H3089" t="str">
            <v>Česká republika</v>
          </cell>
          <cell r="I3089" t="str">
            <v>Borovanského</v>
          </cell>
          <cell r="J3089">
            <v>2217</v>
          </cell>
          <cell r="K3089" t="str">
            <v>Praha - Stodůlky</v>
          </cell>
          <cell r="L3089">
            <v>15500</v>
          </cell>
          <cell r="M3089" t="str">
            <v>Hlavní město Praha</v>
          </cell>
          <cell r="O3089" t="str">
            <v>musil@ceskysnowboarding.cz</v>
          </cell>
          <cell r="P3089">
            <v>33024</v>
          </cell>
          <cell r="Q3089">
            <v>10740937</v>
          </cell>
          <cell r="R3089" t="str">
            <v>Český snowboarding z.s.</v>
          </cell>
          <cell r="S3089" t="str">
            <v>Hlavní město Praha</v>
          </cell>
          <cell r="T3089" t="str">
            <v>SB</v>
          </cell>
        </row>
        <row r="3090">
          <cell r="D3090" t="str">
            <v>Jakub</v>
          </cell>
          <cell r="E3090" t="str">
            <v>Musil</v>
          </cell>
          <cell r="F3090" t="str">
            <v>Muž</v>
          </cell>
          <cell r="G3090" t="str">
            <v>100811/1093</v>
          </cell>
          <cell r="H3090" t="str">
            <v>Česká republika</v>
          </cell>
          <cell r="I3090" t="str">
            <v>Fučíkova</v>
          </cell>
          <cell r="J3090">
            <v>732</v>
          </cell>
          <cell r="K3090" t="str">
            <v>Bučovice</v>
          </cell>
          <cell r="L3090">
            <v>68501</v>
          </cell>
          <cell r="M3090" t="str">
            <v>Jihomoravský kraj</v>
          </cell>
          <cell r="O3090" t="str">
            <v>jakub.musil@czechsnowboarding.cz</v>
          </cell>
          <cell r="P3090">
            <v>40401</v>
          </cell>
          <cell r="Q3090">
            <v>14668124</v>
          </cell>
          <cell r="R3090" t="str">
            <v>Český snowboarding z.s.</v>
          </cell>
          <cell r="S3090" t="str">
            <v>Hlavní město Praha</v>
          </cell>
          <cell r="T3090" t="str">
            <v>SB</v>
          </cell>
        </row>
        <row r="3091">
          <cell r="D3091" t="str">
            <v>Matěj</v>
          </cell>
          <cell r="E3091" t="str">
            <v>Musil</v>
          </cell>
          <cell r="F3091" t="str">
            <v>Muž</v>
          </cell>
          <cell r="G3091" t="str">
            <v>060727/7935</v>
          </cell>
          <cell r="H3091" t="str">
            <v>Česká republika</v>
          </cell>
          <cell r="I3091" t="str">
            <v>Fučíkova</v>
          </cell>
          <cell r="J3091">
            <v>732</v>
          </cell>
          <cell r="K3091" t="str">
            <v>Bučovice</v>
          </cell>
          <cell r="L3091">
            <v>68501</v>
          </cell>
          <cell r="M3091" t="str">
            <v>Jihomoravský kraj</v>
          </cell>
          <cell r="O3091" t="str">
            <v>matej.musil@czechsnowboarding.cz</v>
          </cell>
          <cell r="P3091">
            <v>38925</v>
          </cell>
          <cell r="Q3091">
            <v>14668023</v>
          </cell>
          <cell r="R3091" t="str">
            <v>Český snowboarding z.s.</v>
          </cell>
          <cell r="S3091" t="str">
            <v>Hlavní město Praha</v>
          </cell>
          <cell r="T3091" t="str">
            <v>SB</v>
          </cell>
        </row>
        <row r="3092">
          <cell r="D3092" t="str">
            <v>Vít</v>
          </cell>
          <cell r="E3092" t="str">
            <v>Musil</v>
          </cell>
          <cell r="F3092" t="str">
            <v>Muž</v>
          </cell>
          <cell r="G3092" t="str">
            <v>940908/4212</v>
          </cell>
          <cell r="H3092" t="str">
            <v>Česká republika</v>
          </cell>
          <cell r="I3092" t="str">
            <v>Rudice</v>
          </cell>
          <cell r="J3092">
            <v>287</v>
          </cell>
          <cell r="K3092" t="str">
            <v>Rudice</v>
          </cell>
          <cell r="L3092">
            <v>67906</v>
          </cell>
          <cell r="M3092" t="str">
            <v>Jihomoravský kraj</v>
          </cell>
          <cell r="N3092" t="str">
            <v>4,20737E+11</v>
          </cell>
          <cell r="O3092" t="str">
            <v>vita.musil@gmail.com</v>
          </cell>
          <cell r="P3092">
            <v>34585</v>
          </cell>
          <cell r="Q3092">
            <v>14470787</v>
          </cell>
          <cell r="R3092" t="str">
            <v>Neregistrovaní</v>
          </cell>
          <cell r="S3092" t="str">
            <v>Jihomoravský kraj</v>
          </cell>
          <cell r="T3092" t="str">
            <v>SB</v>
          </cell>
        </row>
        <row r="3093">
          <cell r="D3093" t="str">
            <v>Ondřej</v>
          </cell>
          <cell r="E3093" t="str">
            <v>Musílek</v>
          </cell>
          <cell r="F3093" t="str">
            <v>Muž</v>
          </cell>
          <cell r="G3093" t="str">
            <v>810223/4316</v>
          </cell>
          <cell r="H3093" t="str">
            <v>Česká republika</v>
          </cell>
          <cell r="I3093" t="str">
            <v>Lesní</v>
          </cell>
          <cell r="J3093">
            <v>1782</v>
          </cell>
          <cell r="K3093" t="str">
            <v>Česká Třebová</v>
          </cell>
          <cell r="L3093">
            <v>56002</v>
          </cell>
          <cell r="M3093" t="str">
            <v>Pardubický kraj</v>
          </cell>
          <cell r="O3093" t="str">
            <v>musilek@ceskysnowboarding.cz</v>
          </cell>
          <cell r="P3093">
            <v>29640</v>
          </cell>
          <cell r="Q3093">
            <v>10604632</v>
          </cell>
          <cell r="R3093" t="str">
            <v>Český snowboarding z.s.</v>
          </cell>
          <cell r="S3093" t="str">
            <v>Hlavní město Praha</v>
          </cell>
          <cell r="T3093" t="str">
            <v>SB</v>
          </cell>
        </row>
        <row r="3094">
          <cell r="D3094" t="str">
            <v>Kristýna</v>
          </cell>
          <cell r="E3094" t="str">
            <v>Musílková</v>
          </cell>
          <cell r="F3094" t="str">
            <v>Žena</v>
          </cell>
          <cell r="G3094" t="str">
            <v>065221/8083</v>
          </cell>
          <cell r="H3094" t="str">
            <v>Česká republika</v>
          </cell>
          <cell r="I3094" t="str">
            <v>sídl. Družba</v>
          </cell>
          <cell r="J3094">
            <v>701</v>
          </cell>
          <cell r="K3094" t="str">
            <v>Židlochovice</v>
          </cell>
          <cell r="L3094">
            <v>66701</v>
          </cell>
          <cell r="M3094" t="str">
            <v>Jihomoravský kraj</v>
          </cell>
          <cell r="O3094" t="str">
            <v>informace@snowkidz.cz</v>
          </cell>
          <cell r="P3094">
            <v>38769</v>
          </cell>
          <cell r="Q3094">
            <v>16076644</v>
          </cell>
          <cell r="R3094" t="str">
            <v>SnowKidz z.s.</v>
          </cell>
          <cell r="S3094" t="str">
            <v>Hlavní město Praha</v>
          </cell>
          <cell r="T3094" t="str">
            <v>SB</v>
          </cell>
        </row>
        <row r="3095">
          <cell r="D3095" t="str">
            <v>Ondřej</v>
          </cell>
          <cell r="E3095" t="str">
            <v>Mušák</v>
          </cell>
          <cell r="F3095" t="str">
            <v>Muž</v>
          </cell>
          <cell r="G3095" t="str">
            <v>820818/0750</v>
          </cell>
          <cell r="H3095" t="str">
            <v>Česká republika</v>
          </cell>
          <cell r="I3095" t="str">
            <v>U Botiče</v>
          </cell>
          <cell r="J3095">
            <v>1390</v>
          </cell>
          <cell r="K3095" t="str">
            <v>Praha - Michle</v>
          </cell>
          <cell r="L3095">
            <v>14000</v>
          </cell>
          <cell r="M3095" t="str">
            <v>Hlavní město Praha</v>
          </cell>
          <cell r="N3095" t="str">
            <v>4,20605E+11</v>
          </cell>
          <cell r="O3095" t="str">
            <v>musak@ceskysnowboarding.cz</v>
          </cell>
          <cell r="P3095">
            <v>30181</v>
          </cell>
          <cell r="Q3095">
            <v>10608066</v>
          </cell>
          <cell r="R3095" t="str">
            <v>Český snowboarding z.s.</v>
          </cell>
          <cell r="S3095" t="str">
            <v>Hlavní město Praha</v>
          </cell>
          <cell r="T3095" t="str">
            <v>SB</v>
          </cell>
        </row>
        <row r="3096">
          <cell r="D3096" t="str">
            <v>Vítězslav</v>
          </cell>
          <cell r="E3096" t="str">
            <v>Mutl</v>
          </cell>
          <cell r="F3096" t="str">
            <v>Muž</v>
          </cell>
          <cell r="G3096" t="str">
            <v>961220/4701</v>
          </cell>
          <cell r="H3096" t="str">
            <v>Česká republika</v>
          </cell>
          <cell r="I3096" t="str">
            <v>Cihelna</v>
          </cell>
          <cell r="J3096">
            <v>54</v>
          </cell>
          <cell r="K3096" t="str">
            <v>Dobronín</v>
          </cell>
          <cell r="L3096">
            <v>58813</v>
          </cell>
          <cell r="M3096" t="str">
            <v>Kraj Vysočina</v>
          </cell>
          <cell r="N3096" t="str">
            <v>4,20722E+11</v>
          </cell>
          <cell r="O3096" t="str">
            <v>littlesmurf96seznam.cz</v>
          </cell>
          <cell r="P3096">
            <v>35419</v>
          </cell>
          <cell r="Q3096">
            <v>15727848</v>
          </cell>
          <cell r="R3096" t="str">
            <v>SK LOQUITA' S, z. s.</v>
          </cell>
          <cell r="S3096" t="str">
            <v>Královéhradecký kraj</v>
          </cell>
          <cell r="T3096" t="str">
            <v>SB</v>
          </cell>
        </row>
        <row r="3097">
          <cell r="D3097" t="str">
            <v>Andrea</v>
          </cell>
          <cell r="E3097" t="str">
            <v>Muzikářová</v>
          </cell>
          <cell r="F3097" t="str">
            <v>Žena</v>
          </cell>
          <cell r="G3097" t="str">
            <v>815115/4671</v>
          </cell>
          <cell r="H3097" t="str">
            <v>Česká republika</v>
          </cell>
          <cell r="I3097" t="str">
            <v>Návrší Svobody</v>
          </cell>
          <cell r="J3097">
            <v>919</v>
          </cell>
          <cell r="K3097" t="str">
            <v>Brno - Kohoutovice</v>
          </cell>
          <cell r="L3097">
            <v>62300</v>
          </cell>
          <cell r="M3097" t="str">
            <v>Jihomoravský kraj</v>
          </cell>
          <cell r="O3097" t="str">
            <v>muzikarova@czechsnowboarding.cz</v>
          </cell>
          <cell r="P3097">
            <v>29601</v>
          </cell>
          <cell r="Q3097">
            <v>14645084</v>
          </cell>
          <cell r="R3097" t="str">
            <v>Český snowboarding z.s.</v>
          </cell>
          <cell r="S3097" t="str">
            <v>Hlavní město Praha</v>
          </cell>
          <cell r="T3097" t="str">
            <v>SB</v>
          </cell>
        </row>
        <row r="3098">
          <cell r="D3098" t="str">
            <v>Adéla</v>
          </cell>
          <cell r="E3098" t="str">
            <v>Mydlochová</v>
          </cell>
          <cell r="F3098" t="str">
            <v>Žena</v>
          </cell>
          <cell r="G3098" t="str">
            <v>086210/1009</v>
          </cell>
          <cell r="H3098" t="str">
            <v>Česká republika</v>
          </cell>
          <cell r="I3098" t="str">
            <v>U Lip</v>
          </cell>
          <cell r="J3098">
            <v>353</v>
          </cell>
          <cell r="K3098" t="str">
            <v>Turnov - Daliměřice</v>
          </cell>
          <cell r="L3098">
            <v>51101</v>
          </cell>
          <cell r="M3098" t="str">
            <v>Liberecký kraj</v>
          </cell>
          <cell r="O3098" t="str">
            <v>gabacymbal@seznam.cz</v>
          </cell>
          <cell r="P3098">
            <v>39792</v>
          </cell>
          <cell r="Q3098">
            <v>13630527</v>
          </cell>
          <cell r="R3098" t="str">
            <v>Neregistrovaní</v>
          </cell>
          <cell r="S3098" t="str">
            <v>Liberecký kraj</v>
          </cell>
          <cell r="T3098" t="str">
            <v>ZL</v>
          </cell>
        </row>
        <row r="3099">
          <cell r="D3099" t="str">
            <v>Jan</v>
          </cell>
          <cell r="E3099" t="str">
            <v>Mynář</v>
          </cell>
          <cell r="F3099" t="str">
            <v>Muž</v>
          </cell>
          <cell r="G3099" t="str">
            <v>111204/0919</v>
          </cell>
          <cell r="H3099" t="str">
            <v>Česká republika</v>
          </cell>
          <cell r="I3099" t="str">
            <v>Merhoutova</v>
          </cell>
          <cell r="K3099" t="str">
            <v>Brno (Česká republika)</v>
          </cell>
          <cell r="L3099">
            <v>61400</v>
          </cell>
          <cell r="O3099" t="str">
            <v>mynar@czechsnowboarding.cz</v>
          </cell>
          <cell r="P3099">
            <v>40881</v>
          </cell>
          <cell r="Q3099">
            <v>14603153</v>
          </cell>
          <cell r="R3099" t="str">
            <v>Klub Krušných hor, z.s.</v>
          </cell>
          <cell r="S3099" t="str">
            <v>Karlovarský kraj</v>
          </cell>
          <cell r="T3099" t="str">
            <v>SB</v>
          </cell>
        </row>
        <row r="3100">
          <cell r="D3100" t="str">
            <v>Matěj</v>
          </cell>
          <cell r="E3100" t="str">
            <v>Mynář</v>
          </cell>
          <cell r="F3100" t="str">
            <v>Muž</v>
          </cell>
          <cell r="G3100" t="str">
            <v>980915/6159</v>
          </cell>
          <cell r="H3100" t="str">
            <v>Česká republika</v>
          </cell>
          <cell r="I3100" t="str">
            <v>Plechy</v>
          </cell>
          <cell r="J3100">
            <v>34</v>
          </cell>
          <cell r="K3100" t="str">
            <v>Nový Malín - Plechy</v>
          </cell>
          <cell r="L3100">
            <v>78803</v>
          </cell>
          <cell r="M3100" t="str">
            <v>Olomoucký kraj</v>
          </cell>
          <cell r="N3100" t="str">
            <v>4,20775E+11</v>
          </cell>
          <cell r="O3100" t="str">
            <v>ozymandyus@seznam.cz</v>
          </cell>
          <cell r="P3100">
            <v>36053</v>
          </cell>
          <cell r="Q3100">
            <v>15521724</v>
          </cell>
          <cell r="R3100" t="str">
            <v>Neregistrovaní</v>
          </cell>
          <cell r="S3100" t="str">
            <v>Olomoucký kraj</v>
          </cell>
          <cell r="T3100" t="str">
            <v>SB</v>
          </cell>
        </row>
        <row r="3101">
          <cell r="D3101" t="str">
            <v>Petr</v>
          </cell>
          <cell r="E3101" t="str">
            <v>Mynář</v>
          </cell>
          <cell r="F3101" t="str">
            <v>Muž</v>
          </cell>
          <cell r="G3101" t="str">
            <v>010329/4477</v>
          </cell>
          <cell r="H3101" t="str">
            <v>Česká republika</v>
          </cell>
          <cell r="I3101" t="str">
            <v>Svobodova</v>
          </cell>
          <cell r="J3101">
            <v>1304</v>
          </cell>
          <cell r="K3101" t="str">
            <v>Otrokovice</v>
          </cell>
          <cell r="L3101">
            <v>76502</v>
          </cell>
          <cell r="M3101" t="str">
            <v>Zlínský kraj</v>
          </cell>
          <cell r="O3101" t="str">
            <v>informace@snowkidz.cz</v>
          </cell>
          <cell r="P3101">
            <v>36979</v>
          </cell>
          <cell r="Q3101">
            <v>16077250</v>
          </cell>
          <cell r="R3101" t="str">
            <v>SnowKidz z.s.</v>
          </cell>
          <cell r="S3101" t="str">
            <v>Hlavní město Praha</v>
          </cell>
          <cell r="T3101" t="str">
            <v>SB</v>
          </cell>
        </row>
        <row r="3102">
          <cell r="D3102" t="str">
            <v>Martin</v>
          </cell>
          <cell r="E3102" t="str">
            <v>Myrdacz</v>
          </cell>
          <cell r="F3102" t="str">
            <v>Muž</v>
          </cell>
          <cell r="G3102" t="str">
            <v>710304/5136</v>
          </cell>
          <cell r="H3102" t="str">
            <v>Česká republika</v>
          </cell>
          <cell r="I3102" t="str">
            <v>Ježkova 611</v>
          </cell>
          <cell r="K3102" t="str">
            <v>Praha 3 (Česká republika)</v>
          </cell>
          <cell r="L3102">
            <v>13000</v>
          </cell>
          <cell r="O3102" t="str">
            <v>martin.myrdacz@ceskysnowboarding.cz</v>
          </cell>
          <cell r="P3102">
            <v>25996</v>
          </cell>
          <cell r="Q3102">
            <v>12990529</v>
          </cell>
          <cell r="R3102" t="str">
            <v>Český snowboarding z.s.</v>
          </cell>
          <cell r="S3102" t="str">
            <v>Hlavní město Praha</v>
          </cell>
          <cell r="T3102" t="str">
            <v>SB</v>
          </cell>
        </row>
        <row r="3103">
          <cell r="D3103" t="str">
            <v>Eliška</v>
          </cell>
          <cell r="E3103" t="str">
            <v>Myslivečková</v>
          </cell>
          <cell r="F3103" t="str">
            <v>Žena</v>
          </cell>
          <cell r="G3103" t="str">
            <v>895416/1128</v>
          </cell>
          <cell r="H3103" t="str">
            <v>Česká republika</v>
          </cell>
          <cell r="I3103" t="str">
            <v>Hlavní</v>
          </cell>
          <cell r="J3103">
            <v>39</v>
          </cell>
          <cell r="K3103" t="str">
            <v>Lázně Toušeň</v>
          </cell>
          <cell r="L3103">
            <v>25089</v>
          </cell>
          <cell r="M3103" t="str">
            <v>Středočeský kraj</v>
          </cell>
          <cell r="O3103" t="str">
            <v>klturnov@klturnov.cz</v>
          </cell>
          <cell r="P3103">
            <v>32614</v>
          </cell>
          <cell r="Q3103">
            <v>10984649</v>
          </cell>
          <cell r="R3103" t="str">
            <v>Neregistrovaní</v>
          </cell>
          <cell r="S3103" t="str">
            <v>Středočeský kraj</v>
          </cell>
          <cell r="T3103" t="str">
            <v>SB</v>
          </cell>
        </row>
        <row r="3104">
          <cell r="D3104" t="str">
            <v>Dagmar</v>
          </cell>
          <cell r="E3104" t="str">
            <v>Myšíková</v>
          </cell>
          <cell r="F3104" t="str">
            <v>Žena</v>
          </cell>
          <cell r="G3104" t="str">
            <v>845112/2372</v>
          </cell>
          <cell r="H3104" t="str">
            <v>Česká republika</v>
          </cell>
          <cell r="I3104" t="str">
            <v>Zvonická</v>
          </cell>
          <cell r="J3104">
            <v>721</v>
          </cell>
          <cell r="K3104" t="str">
            <v>Praha - Dejvice</v>
          </cell>
          <cell r="L3104">
            <v>16000</v>
          </cell>
          <cell r="M3104" t="str">
            <v>Hlavní město Praha</v>
          </cell>
          <cell r="N3104" t="str">
            <v>4,20728E+11</v>
          </cell>
          <cell r="O3104" t="str">
            <v>d.mysikova@seznam.cz</v>
          </cell>
          <cell r="P3104">
            <v>30693</v>
          </cell>
          <cell r="Q3104">
            <v>13668923</v>
          </cell>
          <cell r="R3104" t="str">
            <v>VLLNNA</v>
          </cell>
          <cell r="S3104" t="str">
            <v>Hlavní město Praha</v>
          </cell>
          <cell r="T3104" t="str">
            <v>SB</v>
          </cell>
        </row>
        <row r="3105">
          <cell r="D3105" t="str">
            <v>Vojtěch</v>
          </cell>
          <cell r="E3105" t="str">
            <v>Nádvorník</v>
          </cell>
          <cell r="F3105" t="str">
            <v>Muž</v>
          </cell>
          <cell r="G3105" t="str">
            <v>090123/3234</v>
          </cell>
          <cell r="H3105" t="str">
            <v>Česká republika</v>
          </cell>
          <cell r="I3105" t="str">
            <v>Veselíčko</v>
          </cell>
          <cell r="J3105">
            <v>275</v>
          </cell>
          <cell r="K3105" t="str">
            <v>Veselíčko</v>
          </cell>
          <cell r="L3105">
            <v>75125</v>
          </cell>
          <cell r="M3105" t="str">
            <v>Olomoucký kraj</v>
          </cell>
          <cell r="O3105" t="str">
            <v>nadvornik@snowkidzcz.com</v>
          </cell>
          <cell r="P3105">
            <v>39836</v>
          </cell>
          <cell r="Q3105">
            <v>14672972</v>
          </cell>
          <cell r="R3105" t="str">
            <v>SnowKidz z.s.</v>
          </cell>
          <cell r="S3105" t="str">
            <v>Hlavní město Praha</v>
          </cell>
          <cell r="T3105" t="str">
            <v>SB</v>
          </cell>
        </row>
        <row r="3106">
          <cell r="D3106" t="str">
            <v>Martin</v>
          </cell>
          <cell r="E3106" t="str">
            <v>Nagy</v>
          </cell>
          <cell r="F3106" t="str">
            <v>Muž</v>
          </cell>
          <cell r="G3106" t="str">
            <v>711219/0899</v>
          </cell>
          <cell r="H3106" t="str">
            <v>Česká republika</v>
          </cell>
          <cell r="I3106" t="str">
            <v>Ke Chlumu</v>
          </cell>
          <cell r="J3106">
            <v>167</v>
          </cell>
          <cell r="K3106" t="str">
            <v>Tábor - Klokoty</v>
          </cell>
          <cell r="L3106">
            <v>39003</v>
          </cell>
          <cell r="M3106" t="str">
            <v>Jihočeský kraj</v>
          </cell>
          <cell r="O3106" t="str">
            <v>martin.nagy@ceskysnowboarding.cz</v>
          </cell>
          <cell r="P3106">
            <v>26286</v>
          </cell>
          <cell r="Q3106">
            <v>12990731</v>
          </cell>
          <cell r="R3106" t="str">
            <v>Český snowboarding z.s.</v>
          </cell>
          <cell r="S3106" t="str">
            <v>Hlavní město Praha</v>
          </cell>
          <cell r="T3106" t="str">
            <v>SB</v>
          </cell>
        </row>
        <row r="3107">
          <cell r="D3107" t="str">
            <v>Daniela</v>
          </cell>
          <cell r="E3107" t="str">
            <v>Najbrtová</v>
          </cell>
          <cell r="F3107" t="str">
            <v>Žena</v>
          </cell>
          <cell r="G3107" t="str">
            <v>085520/8101</v>
          </cell>
          <cell r="H3107" t="str">
            <v>Česká republika</v>
          </cell>
          <cell r="I3107" t="str">
            <v>Nejedlého</v>
          </cell>
          <cell r="J3107">
            <v>373</v>
          </cell>
          <cell r="K3107" t="str">
            <v>Brno - Lesná</v>
          </cell>
          <cell r="L3107">
            <v>63800</v>
          </cell>
          <cell r="M3107" t="str">
            <v>Jihomoravský kraj</v>
          </cell>
          <cell r="O3107" t="str">
            <v>najbrtova.daniela@czechsnowboarding.cz</v>
          </cell>
          <cell r="P3107">
            <v>39588</v>
          </cell>
          <cell r="Q3107">
            <v>14612045</v>
          </cell>
          <cell r="R3107" t="str">
            <v>Český snowboarding z.s.</v>
          </cell>
          <cell r="S3107" t="str">
            <v>Hlavní město Praha</v>
          </cell>
          <cell r="T3107" t="str">
            <v>SB</v>
          </cell>
        </row>
        <row r="3108">
          <cell r="D3108" t="str">
            <v>Veronika</v>
          </cell>
          <cell r="E3108" t="str">
            <v>Najbrtová</v>
          </cell>
          <cell r="F3108" t="str">
            <v>Žena</v>
          </cell>
          <cell r="G3108" t="str">
            <v>065910/8076</v>
          </cell>
          <cell r="H3108" t="str">
            <v>Česká republika</v>
          </cell>
          <cell r="I3108" t="str">
            <v>Nejedlého</v>
          </cell>
          <cell r="J3108">
            <v>373</v>
          </cell>
          <cell r="K3108" t="str">
            <v>Brno - Lesná</v>
          </cell>
          <cell r="L3108">
            <v>63800</v>
          </cell>
          <cell r="M3108" t="str">
            <v>Jihomoravský kraj</v>
          </cell>
          <cell r="O3108" t="str">
            <v>najbrtova.veronika@czechsnowboarding.cz</v>
          </cell>
          <cell r="P3108">
            <v>38970</v>
          </cell>
          <cell r="Q3108">
            <v>14612146</v>
          </cell>
          <cell r="R3108" t="str">
            <v>Český snowboarding z.s.</v>
          </cell>
          <cell r="S3108" t="str">
            <v>Hlavní město Praha</v>
          </cell>
          <cell r="T3108" t="str">
            <v>SB</v>
          </cell>
        </row>
        <row r="3109">
          <cell r="D3109" t="str">
            <v>Diana</v>
          </cell>
          <cell r="E3109" t="str">
            <v>Najgrová</v>
          </cell>
          <cell r="F3109" t="str">
            <v>Žena</v>
          </cell>
          <cell r="G3109" t="str">
            <v>956218/6139</v>
          </cell>
          <cell r="H3109" t="str">
            <v>Česká republika</v>
          </cell>
          <cell r="I3109" t="str">
            <v>Chromeč</v>
          </cell>
          <cell r="J3109">
            <v>85</v>
          </cell>
          <cell r="K3109" t="str">
            <v>Chromeč</v>
          </cell>
          <cell r="L3109">
            <v>78901</v>
          </cell>
          <cell r="M3109" t="str">
            <v>Olomoucký kraj</v>
          </cell>
          <cell r="N3109" t="str">
            <v>4,2074E+11</v>
          </cell>
          <cell r="O3109" t="str">
            <v>diana.najgrova@czechsnowboarding.cz</v>
          </cell>
          <cell r="P3109">
            <v>35051</v>
          </cell>
          <cell r="Q3109">
            <v>14719250</v>
          </cell>
          <cell r="R3109" t="str">
            <v>Český snowboarding z.s.</v>
          </cell>
          <cell r="S3109" t="str">
            <v>Hlavní město Praha</v>
          </cell>
          <cell r="T3109" t="str">
            <v>SB</v>
          </cell>
        </row>
        <row r="3110">
          <cell r="D3110" t="str">
            <v>Jan</v>
          </cell>
          <cell r="E3110" t="str">
            <v>Najvárek</v>
          </cell>
          <cell r="F3110" t="str">
            <v>Muž</v>
          </cell>
          <cell r="G3110" t="str">
            <v>040618/0368</v>
          </cell>
          <cell r="H3110" t="str">
            <v>Česká republika</v>
          </cell>
          <cell r="I3110" t="str">
            <v>El. Krásnohorské</v>
          </cell>
          <cell r="J3110">
            <v>150</v>
          </cell>
          <cell r="K3110" t="str">
            <v>Frýdek-Místek - Frýdek</v>
          </cell>
          <cell r="L3110">
            <v>73801</v>
          </cell>
          <cell r="M3110" t="str">
            <v>Moravskoslezský kraj</v>
          </cell>
          <cell r="N3110" t="str">
            <v>4,20732E+11</v>
          </cell>
          <cell r="O3110" t="str">
            <v>jan.najvarek@czechsnowboarding.cz</v>
          </cell>
          <cell r="P3110">
            <v>38156</v>
          </cell>
          <cell r="Q3110">
            <v>14691059</v>
          </cell>
          <cell r="R3110" t="str">
            <v>Český snowboarding z.s.</v>
          </cell>
          <cell r="S3110" t="str">
            <v>Hlavní město Praha</v>
          </cell>
          <cell r="T3110" t="str">
            <v>SB</v>
          </cell>
        </row>
        <row r="3111">
          <cell r="D3111" t="str">
            <v>Martina</v>
          </cell>
          <cell r="E3111" t="str">
            <v>Nališová</v>
          </cell>
          <cell r="F3111" t="str">
            <v>Žena</v>
          </cell>
          <cell r="G3111" t="str">
            <v>965112/5231</v>
          </cell>
          <cell r="H3111" t="str">
            <v>Česká republika</v>
          </cell>
          <cell r="I3111" t="str">
            <v>Jiříkovice</v>
          </cell>
          <cell r="J3111">
            <v>56</v>
          </cell>
          <cell r="K3111" t="str">
            <v>Nové Město na Moravě - Jiříkovice</v>
          </cell>
          <cell r="L3111">
            <v>59231</v>
          </cell>
          <cell r="M3111" t="str">
            <v>Kraj Vysočina</v>
          </cell>
          <cell r="O3111" t="str">
            <v>martina.valisova@email.cz</v>
          </cell>
          <cell r="P3111">
            <v>35076</v>
          </cell>
          <cell r="Q3111">
            <v>14754414</v>
          </cell>
          <cell r="R3111" t="str">
            <v>Český snowboarding z.s.</v>
          </cell>
          <cell r="S3111" t="str">
            <v>Hlavní město Praha</v>
          </cell>
          <cell r="T3111" t="str">
            <v>SB</v>
          </cell>
        </row>
        <row r="3112">
          <cell r="D3112" t="str">
            <v>Jakub</v>
          </cell>
          <cell r="E3112" t="str">
            <v>Náměstek</v>
          </cell>
          <cell r="F3112" t="str">
            <v>Muž</v>
          </cell>
          <cell r="G3112" t="str">
            <v>825201/0184</v>
          </cell>
          <cell r="H3112" t="str">
            <v>Česká republika</v>
          </cell>
          <cell r="I3112" t="str">
            <v>Běchorská</v>
          </cell>
          <cell r="J3112">
            <v>2229</v>
          </cell>
          <cell r="K3112" t="str">
            <v>Praha - Horní Počernice</v>
          </cell>
          <cell r="L3112">
            <v>19300</v>
          </cell>
          <cell r="M3112" t="str">
            <v>Hlavní město Praha</v>
          </cell>
          <cell r="O3112" t="str">
            <v>jakubnamestek@ceskysnowboarding.cz</v>
          </cell>
          <cell r="P3112">
            <v>29983</v>
          </cell>
          <cell r="Q3112">
            <v>13003057</v>
          </cell>
          <cell r="R3112" t="str">
            <v>Český snowboarding z.s.</v>
          </cell>
          <cell r="S3112" t="str">
            <v>Hlavní město Praha</v>
          </cell>
          <cell r="T3112" t="str">
            <v>SB</v>
          </cell>
        </row>
        <row r="3113">
          <cell r="D3113" t="str">
            <v>Jakub</v>
          </cell>
          <cell r="E3113" t="str">
            <v>Nápravník</v>
          </cell>
          <cell r="F3113" t="str">
            <v>Muž</v>
          </cell>
          <cell r="G3113" t="str">
            <v>991020/0487</v>
          </cell>
          <cell r="H3113" t="str">
            <v>Česká republika</v>
          </cell>
          <cell r="I3113" t="str">
            <v>G.Janouška</v>
          </cell>
          <cell r="K3113" t="str">
            <v>Praha 9 (Česká republika)</v>
          </cell>
          <cell r="L3113">
            <v>19000</v>
          </cell>
          <cell r="N3113" t="str">
            <v>4,20731E+11</v>
          </cell>
          <cell r="O3113" t="str">
            <v>jakub.napravnik@czechsnowboarding.cz</v>
          </cell>
          <cell r="P3113">
            <v>36453</v>
          </cell>
          <cell r="Q3113">
            <v>14692877</v>
          </cell>
          <cell r="R3113" t="str">
            <v>Český snowboarding z.s.</v>
          </cell>
          <cell r="S3113" t="str">
            <v>Hlavní město Praha</v>
          </cell>
          <cell r="T3113" t="str">
            <v>SB</v>
          </cell>
        </row>
        <row r="3114">
          <cell r="D3114" t="str">
            <v>Eva</v>
          </cell>
          <cell r="E3114" t="str">
            <v>Náprstková</v>
          </cell>
          <cell r="F3114" t="str">
            <v>Žena</v>
          </cell>
          <cell r="G3114" t="str">
            <v>755523/0661</v>
          </cell>
          <cell r="H3114" t="str">
            <v>Česká republika</v>
          </cell>
          <cell r="I3114" t="str">
            <v>Hospozín</v>
          </cell>
          <cell r="J3114">
            <v>180</v>
          </cell>
          <cell r="K3114" t="str">
            <v>Hospozín</v>
          </cell>
          <cell r="L3114">
            <v>27322</v>
          </cell>
          <cell r="M3114" t="str">
            <v>Středočeský kraj</v>
          </cell>
          <cell r="O3114" t="str">
            <v>enaprstkova@seznam.cz</v>
          </cell>
          <cell r="P3114">
            <v>27537</v>
          </cell>
          <cell r="Q3114">
            <v>12927780</v>
          </cell>
          <cell r="R3114" t="str">
            <v>Český snowboarding z.s.</v>
          </cell>
          <cell r="S3114" t="str">
            <v>Hlavní město Praha</v>
          </cell>
          <cell r="T3114" t="str">
            <v>SB</v>
          </cell>
        </row>
        <row r="3115">
          <cell r="D3115" t="str">
            <v>Petra</v>
          </cell>
          <cell r="E3115" t="str">
            <v>Narovcová</v>
          </cell>
          <cell r="F3115" t="str">
            <v>Žena</v>
          </cell>
          <cell r="G3115" t="str">
            <v>915910/0918</v>
          </cell>
          <cell r="H3115" t="str">
            <v>Česká republika</v>
          </cell>
          <cell r="I3115" t="str">
            <v>Na Pohoří</v>
          </cell>
          <cell r="J3115">
            <v>749</v>
          </cell>
          <cell r="K3115" t="str">
            <v>Zruč nad Sázavou</v>
          </cell>
          <cell r="L3115">
            <v>28522</v>
          </cell>
          <cell r="M3115" t="str">
            <v>Středočeský kraj</v>
          </cell>
          <cell r="O3115" t="str">
            <v>narovcova@ceskysnowboarding.cz</v>
          </cell>
          <cell r="P3115">
            <v>33491</v>
          </cell>
          <cell r="Q3115">
            <v>10895026</v>
          </cell>
          <cell r="R3115" t="str">
            <v>Český snowboarding z.s.</v>
          </cell>
          <cell r="S3115" t="str">
            <v>Hlavní město Praha</v>
          </cell>
          <cell r="T3115" t="str">
            <v>SB</v>
          </cell>
        </row>
        <row r="3116">
          <cell r="D3116" t="str">
            <v>Soňa</v>
          </cell>
          <cell r="E3116" t="str">
            <v>Nárožná</v>
          </cell>
          <cell r="F3116" t="str">
            <v>Žena</v>
          </cell>
          <cell r="G3116" t="str">
            <v>925629/9382</v>
          </cell>
          <cell r="H3116" t="str">
            <v>Česká republika</v>
          </cell>
          <cell r="I3116" t="str">
            <v>Výstavní</v>
          </cell>
          <cell r="J3116">
            <v>308</v>
          </cell>
          <cell r="K3116" t="str">
            <v>Olomouc - Chomoutov</v>
          </cell>
          <cell r="L3116">
            <v>78335</v>
          </cell>
          <cell r="M3116" t="str">
            <v>Olomoucký kraj</v>
          </cell>
          <cell r="O3116" t="str">
            <v>narozna@ceskysnowboarding.cz</v>
          </cell>
          <cell r="P3116">
            <v>33784</v>
          </cell>
          <cell r="Q3116">
            <v>10897147</v>
          </cell>
          <cell r="R3116" t="str">
            <v>Český snowboarding z.s.</v>
          </cell>
          <cell r="S3116" t="str">
            <v>Hlavní město Praha</v>
          </cell>
          <cell r="T3116" t="str">
            <v>SB</v>
          </cell>
        </row>
        <row r="3117">
          <cell r="D3117" t="str">
            <v>P</v>
          </cell>
          <cell r="E3117" t="str">
            <v>Nástraha</v>
          </cell>
          <cell r="F3117" t="str">
            <v>Muž</v>
          </cell>
          <cell r="G3117" t="str">
            <v>740303/3418</v>
          </cell>
          <cell r="H3117" t="str">
            <v>Česká republika</v>
          </cell>
          <cell r="I3117" t="str">
            <v>Pod Suchým vrchem</v>
          </cell>
          <cell r="J3117">
            <v>96</v>
          </cell>
          <cell r="K3117" t="str">
            <v>Davle - Sloup</v>
          </cell>
          <cell r="L3117">
            <v>25206</v>
          </cell>
          <cell r="M3117" t="str">
            <v>Středočeský kraj</v>
          </cell>
          <cell r="O3117" t="str">
            <v>nastraha@ceskysnowboarding.cz</v>
          </cell>
          <cell r="P3117">
            <v>27091</v>
          </cell>
          <cell r="Q3117">
            <v>13003158</v>
          </cell>
          <cell r="R3117" t="str">
            <v>Český snowboarding z.s.</v>
          </cell>
          <cell r="S3117" t="str">
            <v>Hlavní město Praha</v>
          </cell>
          <cell r="T3117" t="str">
            <v>SB</v>
          </cell>
        </row>
        <row r="3118">
          <cell r="D3118" t="str">
            <v>David</v>
          </cell>
          <cell r="E3118" t="str">
            <v>Navrátil</v>
          </cell>
          <cell r="F3118" t="str">
            <v>Muž</v>
          </cell>
          <cell r="G3118" t="str">
            <v>071106/8127</v>
          </cell>
          <cell r="H3118" t="str">
            <v>Česká republika</v>
          </cell>
          <cell r="I3118" t="str">
            <v>Bieblova</v>
          </cell>
          <cell r="J3118">
            <v>160</v>
          </cell>
          <cell r="K3118" t="str">
            <v>Brno - Černá Pole</v>
          </cell>
          <cell r="L3118">
            <v>61300</v>
          </cell>
          <cell r="M3118" t="str">
            <v>Jihomoravský kraj</v>
          </cell>
          <cell r="O3118" t="str">
            <v>david.navratil@czechsnowboarding.cz</v>
          </cell>
          <cell r="P3118">
            <v>39392</v>
          </cell>
          <cell r="Q3118">
            <v>14725617</v>
          </cell>
          <cell r="R3118" t="str">
            <v>Český snowboarding z.s.</v>
          </cell>
          <cell r="S3118" t="str">
            <v>Hlavní město Praha</v>
          </cell>
          <cell r="T3118" t="str">
            <v>SB</v>
          </cell>
        </row>
        <row r="3119">
          <cell r="D3119" t="str">
            <v>Jan</v>
          </cell>
          <cell r="E3119" t="str">
            <v>Navrátil</v>
          </cell>
          <cell r="F3119" t="str">
            <v>Muž</v>
          </cell>
          <cell r="G3119" t="str">
            <v>771118/2072</v>
          </cell>
          <cell r="H3119" t="str">
            <v>Česká republika</v>
          </cell>
          <cell r="I3119" t="str">
            <v>Školní</v>
          </cell>
          <cell r="K3119" t="str">
            <v>Vysoké Mýto (Česká republika)</v>
          </cell>
          <cell r="L3119">
            <v>56601</v>
          </cell>
          <cell r="N3119" t="str">
            <v>4,20605E+11</v>
          </cell>
          <cell r="O3119" t="str">
            <v>navrátilj@ceskysnowboarding.cz</v>
          </cell>
          <cell r="P3119">
            <v>28447</v>
          </cell>
          <cell r="Q3119">
            <v>10605844</v>
          </cell>
          <cell r="R3119" t="str">
            <v>Český snowboarding z.s.</v>
          </cell>
          <cell r="S3119" t="str">
            <v>Hlavní město Praha</v>
          </cell>
          <cell r="T3119" t="str">
            <v>SB</v>
          </cell>
        </row>
        <row r="3120">
          <cell r="D3120" t="str">
            <v>Michal</v>
          </cell>
          <cell r="E3120" t="str">
            <v>Navrátil</v>
          </cell>
          <cell r="F3120" t="str">
            <v>Muž</v>
          </cell>
          <cell r="G3120" t="str">
            <v>850605/0025</v>
          </cell>
          <cell r="H3120" t="str">
            <v>Česká republika</v>
          </cell>
          <cell r="I3120" t="str">
            <v>Šternberkova</v>
          </cell>
          <cell r="J3120">
            <v>1350</v>
          </cell>
          <cell r="K3120" t="str">
            <v>Praha - Holešovice</v>
          </cell>
          <cell r="L3120">
            <v>17000</v>
          </cell>
          <cell r="M3120" t="str">
            <v>Hlavní město Praha</v>
          </cell>
          <cell r="O3120" t="str">
            <v>navratil@ceskysnowboarding.cz</v>
          </cell>
          <cell r="P3120">
            <v>31203</v>
          </cell>
          <cell r="Q3120">
            <v>10732247</v>
          </cell>
          <cell r="R3120" t="str">
            <v>Český snowboarding z.s.</v>
          </cell>
          <cell r="S3120" t="str">
            <v>Hlavní město Praha</v>
          </cell>
          <cell r="T3120" t="str">
            <v>SB</v>
          </cell>
        </row>
        <row r="3121">
          <cell r="C3121">
            <v>776024</v>
          </cell>
          <cell r="D3121" t="str">
            <v>Milan</v>
          </cell>
          <cell r="E3121" t="str">
            <v>Navrátil</v>
          </cell>
          <cell r="F3121" t="str">
            <v>Muž</v>
          </cell>
          <cell r="G3121" t="str">
            <v>991130/4205</v>
          </cell>
          <cell r="H3121" t="str">
            <v>Česká republika</v>
          </cell>
          <cell r="I3121" t="str">
            <v>Víta Nejedlého</v>
          </cell>
          <cell r="J3121">
            <v>445</v>
          </cell>
          <cell r="K3121" t="str">
            <v>Praha - Žižkov</v>
          </cell>
          <cell r="L3121">
            <v>13000</v>
          </cell>
          <cell r="M3121" t="str">
            <v>Hlavní město Praha</v>
          </cell>
          <cell r="N3121" t="str">
            <v>4,20606E+11</v>
          </cell>
          <cell r="O3121" t="str">
            <v>navratim@ceskysnowboarding.cz</v>
          </cell>
          <cell r="P3121">
            <v>36494</v>
          </cell>
          <cell r="Q3121">
            <v>10603218</v>
          </cell>
          <cell r="R3121" t="str">
            <v>Český snowboarding z.s.</v>
          </cell>
          <cell r="S3121" t="str">
            <v>Hlavní město Praha</v>
          </cell>
          <cell r="T3121" t="str">
            <v>SB</v>
          </cell>
        </row>
        <row r="3122">
          <cell r="D3122" t="str">
            <v>Milliel</v>
          </cell>
          <cell r="E3122" t="str">
            <v>Navrátil</v>
          </cell>
          <cell r="F3122" t="str">
            <v>Muž</v>
          </cell>
          <cell r="G3122" t="str">
            <v>810527/4188</v>
          </cell>
          <cell r="H3122" t="str">
            <v>Česká republika</v>
          </cell>
          <cell r="I3122" t="str">
            <v>Víta Nejedlého</v>
          </cell>
          <cell r="J3122">
            <v>445</v>
          </cell>
          <cell r="K3122" t="str">
            <v>Praha - Žižkov</v>
          </cell>
          <cell r="L3122">
            <v>13000</v>
          </cell>
          <cell r="M3122" t="str">
            <v>Hlavní město Praha</v>
          </cell>
          <cell r="O3122" t="str">
            <v>navratil@ceskysnowboarding.cz</v>
          </cell>
          <cell r="P3122">
            <v>29733</v>
          </cell>
          <cell r="Q3122">
            <v>10857438</v>
          </cell>
          <cell r="R3122" t="str">
            <v>Český snowboarding z.s.</v>
          </cell>
          <cell r="S3122" t="str">
            <v>Hlavní město Praha</v>
          </cell>
          <cell r="T3122" t="str">
            <v>SB</v>
          </cell>
        </row>
        <row r="3123">
          <cell r="D3123" t="str">
            <v>Petr</v>
          </cell>
          <cell r="E3123" t="str">
            <v>Navrátil</v>
          </cell>
          <cell r="F3123" t="str">
            <v>Muž</v>
          </cell>
          <cell r="G3123" t="str">
            <v>830215/4366</v>
          </cell>
          <cell r="H3123" t="str">
            <v>Česká republika</v>
          </cell>
          <cell r="I3123" t="str">
            <v>Osvoboditelů</v>
          </cell>
          <cell r="J3123">
            <v>638</v>
          </cell>
          <cell r="K3123" t="str">
            <v>Ivanovice na Hané</v>
          </cell>
          <cell r="L3123">
            <v>68323</v>
          </cell>
          <cell r="M3123" t="str">
            <v>Jihomoravský kraj</v>
          </cell>
          <cell r="N3123" t="str">
            <v>4,20605E+11</v>
          </cell>
          <cell r="O3123" t="str">
            <v>navratilp@ceskysnowboarding.cz</v>
          </cell>
          <cell r="P3123">
            <v>30362</v>
          </cell>
          <cell r="Q3123">
            <v>10613726</v>
          </cell>
          <cell r="R3123" t="str">
            <v>Český snowboarding z.s.</v>
          </cell>
          <cell r="S3123" t="str">
            <v>Hlavní město Praha</v>
          </cell>
          <cell r="T3123" t="str">
            <v>SB</v>
          </cell>
        </row>
        <row r="3124">
          <cell r="C3124">
            <v>776071</v>
          </cell>
          <cell r="D3124" t="str">
            <v>Vojtěch</v>
          </cell>
          <cell r="E3124" t="str">
            <v>Navrátil</v>
          </cell>
          <cell r="F3124" t="str">
            <v>Muž</v>
          </cell>
          <cell r="G3124" t="str">
            <v>110505/1255</v>
          </cell>
          <cell r="H3124" t="str">
            <v>Česká republika</v>
          </cell>
          <cell r="I3124" t="str">
            <v>Popůvky</v>
          </cell>
          <cell r="K3124" t="str">
            <v>Popůvky (Česká republika)</v>
          </cell>
          <cell r="L3124">
            <v>66441</v>
          </cell>
          <cell r="O3124" t="str">
            <v>navratil@czechsnowboarding.cz</v>
          </cell>
          <cell r="P3124">
            <v>40668</v>
          </cell>
          <cell r="Q3124">
            <v>14645488</v>
          </cell>
          <cell r="R3124" t="str">
            <v>Český snowboarding z.s.</v>
          </cell>
          <cell r="S3124" t="str">
            <v>Hlavní město Praha</v>
          </cell>
          <cell r="T3124" t="str">
            <v>SB</v>
          </cell>
        </row>
        <row r="3125">
          <cell r="D3125" t="str">
            <v>Barbora</v>
          </cell>
          <cell r="E3125" t="str">
            <v>Navrátilová</v>
          </cell>
          <cell r="F3125" t="str">
            <v>Žena</v>
          </cell>
          <cell r="G3125" t="str">
            <v>095817/8133</v>
          </cell>
          <cell r="H3125" t="str">
            <v>Česká republika</v>
          </cell>
          <cell r="I3125" t="str">
            <v>Bieblova</v>
          </cell>
          <cell r="J3125">
            <v>160</v>
          </cell>
          <cell r="K3125" t="str">
            <v>Brno - Černá Pole</v>
          </cell>
          <cell r="L3125">
            <v>61300</v>
          </cell>
          <cell r="M3125" t="str">
            <v>Jihomoravský kraj</v>
          </cell>
          <cell r="O3125" t="str">
            <v>sarkanavrc@seznam.cz</v>
          </cell>
          <cell r="P3125">
            <v>40042</v>
          </cell>
          <cell r="Q3125">
            <v>14750168</v>
          </cell>
          <cell r="R3125" t="str">
            <v>Český snowboarding z.s.</v>
          </cell>
          <cell r="S3125" t="str">
            <v>Hlavní město Praha</v>
          </cell>
          <cell r="T3125" t="str">
            <v>SB</v>
          </cell>
        </row>
        <row r="3126">
          <cell r="D3126" t="str">
            <v>Jana</v>
          </cell>
          <cell r="E3126" t="str">
            <v>Navrátilová</v>
          </cell>
          <cell r="F3126" t="str">
            <v>Žena</v>
          </cell>
          <cell r="G3126" t="str">
            <v>125906/0550</v>
          </cell>
          <cell r="H3126" t="str">
            <v>Česká republika</v>
          </cell>
          <cell r="I3126" t="str">
            <v>Římov</v>
          </cell>
          <cell r="K3126" t="str">
            <v>Brno (Česká republika)</v>
          </cell>
          <cell r="L3126">
            <v>67522</v>
          </cell>
          <cell r="O3126" t="str">
            <v>jana.navratilova@czechsnowboarding.cz</v>
          </cell>
          <cell r="P3126">
            <v>41158</v>
          </cell>
          <cell r="Q3126">
            <v>14748552</v>
          </cell>
          <cell r="R3126" t="str">
            <v>Český snowboarding z.s.</v>
          </cell>
          <cell r="S3126" t="str">
            <v>Hlavní město Praha</v>
          </cell>
          <cell r="T3126" t="str">
            <v>SB</v>
          </cell>
        </row>
        <row r="3127">
          <cell r="D3127" t="str">
            <v>Karolína</v>
          </cell>
          <cell r="E3127" t="str">
            <v>Navrátilová</v>
          </cell>
          <cell r="F3127" t="str">
            <v>Žena</v>
          </cell>
          <cell r="G3127" t="str">
            <v>995801/4198</v>
          </cell>
          <cell r="H3127" t="str">
            <v>Česká republika</v>
          </cell>
          <cell r="I3127" t="str">
            <v>Slámova</v>
          </cell>
          <cell r="J3127">
            <v>901</v>
          </cell>
          <cell r="K3127" t="str">
            <v>Brno - Černovice</v>
          </cell>
          <cell r="L3127">
            <v>61800</v>
          </cell>
          <cell r="M3127" t="str">
            <v>Jihomoravský kraj</v>
          </cell>
          <cell r="O3127" t="str">
            <v>navratilova.ka@seznam.cz</v>
          </cell>
          <cell r="P3127">
            <v>36373</v>
          </cell>
          <cell r="Q3127">
            <v>14430674</v>
          </cell>
          <cell r="R3127" t="str">
            <v>Snowbeasts z.s.</v>
          </cell>
          <cell r="S3127" t="str">
            <v>Liberecký kraj</v>
          </cell>
          <cell r="T3127" t="str">
            <v>SB</v>
          </cell>
        </row>
        <row r="3128">
          <cell r="D3128" t="str">
            <v>Radka</v>
          </cell>
          <cell r="E3128" t="str">
            <v>Navrátilová</v>
          </cell>
          <cell r="F3128" t="str">
            <v>Žena</v>
          </cell>
          <cell r="G3128" t="str">
            <v>725901/3003</v>
          </cell>
          <cell r="H3128" t="str">
            <v>Česká republika</v>
          </cell>
          <cell r="I3128" t="str">
            <v>Dr. Trippé</v>
          </cell>
          <cell r="J3128">
            <v>1055</v>
          </cell>
          <cell r="K3128" t="str">
            <v>Kostelec nad Černými lesy</v>
          </cell>
          <cell r="L3128">
            <v>28163</v>
          </cell>
          <cell r="M3128" t="str">
            <v>Středočeský kraj</v>
          </cell>
          <cell r="O3128" t="str">
            <v>radkanavratilova@ceskysnowboarding.cz</v>
          </cell>
          <cell r="P3128">
            <v>26543</v>
          </cell>
          <cell r="Q3128">
            <v>13014070</v>
          </cell>
          <cell r="R3128" t="str">
            <v>Český snowboarding z.s.</v>
          </cell>
          <cell r="S3128" t="str">
            <v>Hlavní město Praha</v>
          </cell>
          <cell r="T3128" t="str">
            <v>SB</v>
          </cell>
        </row>
        <row r="3129">
          <cell r="D3129" t="str">
            <v>Simona</v>
          </cell>
          <cell r="E3129" t="str">
            <v>Navrátilová</v>
          </cell>
          <cell r="F3129" t="str">
            <v>Žena</v>
          </cell>
          <cell r="G3129" t="str">
            <v>945119/4181</v>
          </cell>
          <cell r="H3129" t="str">
            <v>Česká republika</v>
          </cell>
          <cell r="I3129" t="str">
            <v>Vranov</v>
          </cell>
          <cell r="J3129">
            <v>247</v>
          </cell>
          <cell r="K3129" t="str">
            <v>Vranov</v>
          </cell>
          <cell r="L3129">
            <v>66432</v>
          </cell>
          <cell r="M3129" t="str">
            <v>Jihomoravský kraj</v>
          </cell>
          <cell r="O3129" t="str">
            <v>navratilova.simona@czechsnowboarding.cz</v>
          </cell>
          <cell r="P3129">
            <v>34353</v>
          </cell>
          <cell r="Q3129">
            <v>14623159</v>
          </cell>
          <cell r="R3129" t="str">
            <v>Český snowboarding z.s.</v>
          </cell>
          <cell r="S3129" t="str">
            <v>Hlavní město Praha</v>
          </cell>
          <cell r="T3129" t="str">
            <v>SB</v>
          </cell>
        </row>
        <row r="3130">
          <cell r="D3130" t="str">
            <v>Táňa</v>
          </cell>
          <cell r="E3130" t="str">
            <v>Navrátilová</v>
          </cell>
          <cell r="F3130" t="str">
            <v>Žena</v>
          </cell>
          <cell r="G3130" t="str">
            <v>115921/1911</v>
          </cell>
          <cell r="H3130" t="str">
            <v>Česká republika</v>
          </cell>
          <cell r="I3130" t="str">
            <v>Marie Kudeříkové</v>
          </cell>
          <cell r="J3130">
            <v>3489</v>
          </cell>
          <cell r="K3130" t="str">
            <v>Brno - Židenice</v>
          </cell>
          <cell r="L3130">
            <v>63600</v>
          </cell>
          <cell r="M3130" t="str">
            <v>Jihomoravský kraj</v>
          </cell>
          <cell r="O3130" t="str">
            <v>zd.navratilova@seznam.cz</v>
          </cell>
          <cell r="P3130">
            <v>40807</v>
          </cell>
          <cell r="Q3130">
            <v>14603355</v>
          </cell>
          <cell r="R3130" t="str">
            <v>Klub Krušných hor, z.s.</v>
          </cell>
          <cell r="S3130" t="str">
            <v>Karlovarský kraj</v>
          </cell>
          <cell r="T3130" t="str">
            <v>SB</v>
          </cell>
        </row>
        <row r="3131">
          <cell r="C3131">
            <v>887770</v>
          </cell>
          <cell r="D3131" t="str">
            <v>Tereza</v>
          </cell>
          <cell r="E3131" t="str">
            <v>Navratova</v>
          </cell>
          <cell r="F3131" t="str">
            <v>Žena</v>
          </cell>
          <cell r="G3131" t="str">
            <v>856015/2700</v>
          </cell>
          <cell r="H3131" t="str">
            <v>Česká republika</v>
          </cell>
          <cell r="I3131" t="str">
            <v>Háj</v>
          </cell>
          <cell r="J3131">
            <v>210</v>
          </cell>
          <cell r="K3131" t="str">
            <v>Loučná pod Klínovcem - Háj</v>
          </cell>
          <cell r="L3131">
            <v>43191</v>
          </cell>
          <cell r="M3131" t="str">
            <v>Ústecký kraj</v>
          </cell>
          <cell r="O3131" t="str">
            <v>navratova@sportclub2000.eu</v>
          </cell>
          <cell r="P3131">
            <v>31335</v>
          </cell>
          <cell r="Q3131">
            <v>10437611</v>
          </cell>
          <cell r="R3131" t="str">
            <v>Sport Club 2000, z.s.</v>
          </cell>
          <cell r="S3131" t="str">
            <v>Ústecký kraj</v>
          </cell>
          <cell r="T3131" t="str">
            <v>SB</v>
          </cell>
        </row>
        <row r="3132">
          <cell r="D3132" t="str">
            <v>Eliška</v>
          </cell>
          <cell r="E3132" t="str">
            <v>Návratová</v>
          </cell>
          <cell r="F3132" t="str">
            <v>Žena</v>
          </cell>
          <cell r="G3132" t="str">
            <v>076005/0390</v>
          </cell>
          <cell r="H3132" t="str">
            <v>Česká republika</v>
          </cell>
          <cell r="I3132" t="str">
            <v>Pod Šimlem</v>
          </cell>
          <cell r="J3132">
            <v>519</v>
          </cell>
          <cell r="K3132" t="str">
            <v>Sviadnov</v>
          </cell>
          <cell r="L3132">
            <v>73925</v>
          </cell>
          <cell r="M3132" t="str">
            <v>Moravskoslezský kraj</v>
          </cell>
          <cell r="O3132" t="str">
            <v>eliska.navratova@czechsnowboarding.cz</v>
          </cell>
          <cell r="P3132">
            <v>39360</v>
          </cell>
          <cell r="Q3132">
            <v>14667316</v>
          </cell>
          <cell r="R3132" t="str">
            <v>Český snowboarding z.s.</v>
          </cell>
          <cell r="S3132" t="str">
            <v>Hlavní město Praha</v>
          </cell>
          <cell r="T3132" t="str">
            <v>SB</v>
          </cell>
        </row>
        <row r="3133">
          <cell r="D3133" t="str">
            <v>Tomáš</v>
          </cell>
          <cell r="E3133" t="str">
            <v>Neckař</v>
          </cell>
          <cell r="F3133" t="str">
            <v>Muž</v>
          </cell>
          <cell r="G3133" t="str">
            <v>780430/4695</v>
          </cell>
          <cell r="H3133" t="str">
            <v>Česká republika</v>
          </cell>
          <cell r="I3133" t="str">
            <v>Vrázova</v>
          </cell>
          <cell r="K3133" t="str">
            <v>Ostrava (Česká republika)</v>
          </cell>
          <cell r="L3133">
            <v>70300</v>
          </cell>
          <cell r="O3133" t="str">
            <v>t.neckar@seznam.cz</v>
          </cell>
          <cell r="P3133">
            <v>28610</v>
          </cell>
          <cell r="Q3133">
            <v>14115325</v>
          </cell>
          <cell r="R3133" t="str">
            <v>Neregistrovaní</v>
          </cell>
          <cell r="S3133" t="str">
            <v>Moravskoslezský kraj</v>
          </cell>
          <cell r="T3133" t="str">
            <v>SB</v>
          </cell>
        </row>
        <row r="3134">
          <cell r="C3134">
            <v>776059</v>
          </cell>
          <cell r="D3134" t="str">
            <v>Dominik</v>
          </cell>
          <cell r="E3134" t="str">
            <v>Nečaj</v>
          </cell>
          <cell r="F3134" t="str">
            <v>Muž</v>
          </cell>
          <cell r="G3134" t="str">
            <v>080525/7904</v>
          </cell>
          <cell r="H3134" t="str">
            <v>Česká republika</v>
          </cell>
          <cell r="I3134" t="str">
            <v>Blatnická</v>
          </cell>
          <cell r="J3134">
            <v>4211</v>
          </cell>
          <cell r="K3134" t="str">
            <v>Brno - Židenice</v>
          </cell>
          <cell r="L3134">
            <v>62800</v>
          </cell>
          <cell r="M3134" t="str">
            <v>Jihomoravský kraj</v>
          </cell>
          <cell r="O3134" t="str">
            <v>necaj.dominik@czechsnowboarding.cz</v>
          </cell>
          <cell r="P3134">
            <v>39593</v>
          </cell>
          <cell r="Q3134">
            <v>14607092</v>
          </cell>
          <cell r="R3134" t="str">
            <v>Český snowboarding z.s.</v>
          </cell>
          <cell r="S3134" t="str">
            <v>Hlavní město Praha</v>
          </cell>
          <cell r="T3134" t="str">
            <v>SB</v>
          </cell>
        </row>
        <row r="3135">
          <cell r="C3135">
            <v>776336</v>
          </cell>
          <cell r="D3135" t="str">
            <v>David</v>
          </cell>
          <cell r="E3135" t="str">
            <v>Nečas</v>
          </cell>
          <cell r="F3135" t="str">
            <v>Muž</v>
          </cell>
          <cell r="G3135" t="str">
            <v>071025/8142</v>
          </cell>
          <cell r="H3135" t="str">
            <v>Česká republika</v>
          </cell>
          <cell r="I3135" t="str">
            <v>Gorkého</v>
          </cell>
          <cell r="J3135">
            <v>76</v>
          </cell>
          <cell r="K3135" t="str">
            <v>Brno - Veveří</v>
          </cell>
          <cell r="L3135">
            <v>60200</v>
          </cell>
          <cell r="M3135" t="str">
            <v>Jihomoravský kraj</v>
          </cell>
          <cell r="O3135" t="str">
            <v>necasova@gml.cz</v>
          </cell>
          <cell r="P3135">
            <v>39380</v>
          </cell>
          <cell r="Q3135">
            <v>14591231</v>
          </cell>
          <cell r="R3135" t="str">
            <v>SnowKidz z.s.</v>
          </cell>
          <cell r="S3135" t="str">
            <v>Hlavní město Praha</v>
          </cell>
          <cell r="T3135" t="str">
            <v>SB</v>
          </cell>
        </row>
        <row r="3136">
          <cell r="D3136" t="str">
            <v>Dominik</v>
          </cell>
          <cell r="E3136" t="str">
            <v>Nečas</v>
          </cell>
          <cell r="F3136" t="str">
            <v>Muž</v>
          </cell>
          <cell r="G3136" t="str">
            <v>081211/8131</v>
          </cell>
          <cell r="H3136" t="str">
            <v>Česká republika</v>
          </cell>
          <cell r="I3136" t="str">
            <v>Helfertova</v>
          </cell>
          <cell r="J3136">
            <v>506</v>
          </cell>
          <cell r="K3136" t="str">
            <v>Brno - Černá Pole</v>
          </cell>
          <cell r="L3136">
            <v>61300</v>
          </cell>
          <cell r="M3136" t="str">
            <v>Jihomoravský kraj</v>
          </cell>
          <cell r="O3136" t="str">
            <v>dominik.nacas@czechsnowboarding.cz</v>
          </cell>
          <cell r="P3136">
            <v>39793</v>
          </cell>
          <cell r="Q3136">
            <v>14724607</v>
          </cell>
          <cell r="R3136" t="str">
            <v>Český snowboarding z.s.</v>
          </cell>
          <cell r="S3136" t="str">
            <v>Hlavní město Praha</v>
          </cell>
          <cell r="T3136" t="str">
            <v>SB</v>
          </cell>
        </row>
        <row r="3137">
          <cell r="C3137">
            <v>775099</v>
          </cell>
          <cell r="D3137" t="str">
            <v>Jan</v>
          </cell>
          <cell r="E3137" t="str">
            <v>Nečas</v>
          </cell>
          <cell r="F3137" t="str">
            <v>Muž</v>
          </cell>
          <cell r="G3137" t="str">
            <v>841127/2782</v>
          </cell>
          <cell r="H3137" t="str">
            <v>Česká republika</v>
          </cell>
          <cell r="I3137" t="str">
            <v>Luční</v>
          </cell>
          <cell r="J3137">
            <v>938</v>
          </cell>
          <cell r="K3137" t="str">
            <v>Lom</v>
          </cell>
          <cell r="L3137">
            <v>43511</v>
          </cell>
          <cell r="M3137" t="str">
            <v>Ústecký kraj</v>
          </cell>
          <cell r="O3137" t="str">
            <v>jn@johnynotime.com</v>
          </cell>
          <cell r="P3137">
            <v>31013</v>
          </cell>
          <cell r="Q3137">
            <v>10871178</v>
          </cell>
          <cell r="R3137" t="str">
            <v>SPORTUNION z.s.</v>
          </cell>
          <cell r="S3137" t="str">
            <v>Ústecký kraj</v>
          </cell>
          <cell r="T3137" t="str">
            <v>SB</v>
          </cell>
        </row>
        <row r="3138">
          <cell r="C3138">
            <v>889354</v>
          </cell>
          <cell r="D3138" t="str">
            <v>Bára</v>
          </cell>
          <cell r="E3138" t="str">
            <v>Nečasová</v>
          </cell>
          <cell r="F3138" t="str">
            <v>Žena</v>
          </cell>
          <cell r="G3138" t="str">
            <v>095828/8089</v>
          </cell>
          <cell r="H3138" t="str">
            <v>Česká republika</v>
          </cell>
          <cell r="I3138" t="str">
            <v>Gorkého</v>
          </cell>
          <cell r="J3138">
            <v>76</v>
          </cell>
          <cell r="K3138" t="str">
            <v>Brno - Veveří</v>
          </cell>
          <cell r="L3138">
            <v>60200</v>
          </cell>
          <cell r="M3138" t="str">
            <v>Jihomoravský kraj</v>
          </cell>
          <cell r="O3138" t="str">
            <v>necasova@gml.cz</v>
          </cell>
          <cell r="P3138">
            <v>40053</v>
          </cell>
          <cell r="Q3138">
            <v>14590827</v>
          </cell>
          <cell r="R3138" t="str">
            <v>SnowKidz z.s.</v>
          </cell>
          <cell r="S3138" t="str">
            <v>Hlavní město Praha</v>
          </cell>
          <cell r="T3138" t="str">
            <v>SB</v>
          </cell>
        </row>
        <row r="3139">
          <cell r="D3139" t="str">
            <v>Jana</v>
          </cell>
          <cell r="E3139" t="str">
            <v>Nečasová</v>
          </cell>
          <cell r="F3139" t="str">
            <v>Žena</v>
          </cell>
          <cell r="G3139" t="str">
            <v>826208/0497</v>
          </cell>
          <cell r="H3139" t="str">
            <v>Česká republika</v>
          </cell>
          <cell r="I3139" t="str">
            <v>Jasmínová</v>
          </cell>
          <cell r="J3139">
            <v>2693</v>
          </cell>
          <cell r="K3139" t="str">
            <v>Praha - Záběhlice</v>
          </cell>
          <cell r="L3139">
            <v>10600</v>
          </cell>
          <cell r="M3139" t="str">
            <v>Hlavní město Praha</v>
          </cell>
          <cell r="O3139" t="str">
            <v>jana.necasova@maxklinovec.club</v>
          </cell>
          <cell r="P3139">
            <v>30293</v>
          </cell>
          <cell r="Q3139">
            <v>13625877</v>
          </cell>
          <cell r="R3139" t="str">
            <v>Max Klínovec z.s.</v>
          </cell>
          <cell r="S3139" t="str">
            <v>Ústecký kraj</v>
          </cell>
          <cell r="T3139" t="str">
            <v>SB</v>
          </cell>
        </row>
        <row r="3140">
          <cell r="D3140" t="str">
            <v>Jakub</v>
          </cell>
          <cell r="E3140" t="str">
            <v>Nečina</v>
          </cell>
          <cell r="F3140" t="str">
            <v>Muž</v>
          </cell>
          <cell r="G3140" t="str">
            <v>910827/0028</v>
          </cell>
          <cell r="H3140" t="str">
            <v>Česká republika</v>
          </cell>
          <cell r="I3140" t="str">
            <v>Jablonecká</v>
          </cell>
          <cell r="J3140">
            <v>360</v>
          </cell>
          <cell r="K3140" t="str">
            <v>Praha - Střížkov</v>
          </cell>
          <cell r="L3140">
            <v>19000</v>
          </cell>
          <cell r="M3140" t="str">
            <v>Hlavní město Praha</v>
          </cell>
          <cell r="O3140" t="str">
            <v>jamesnecina@seznam.cz</v>
          </cell>
          <cell r="P3140">
            <v>33477</v>
          </cell>
          <cell r="Q3140">
            <v>13003360</v>
          </cell>
          <cell r="R3140" t="str">
            <v>Český snowboarding z.s.</v>
          </cell>
          <cell r="S3140" t="str">
            <v>Hlavní město Praha</v>
          </cell>
          <cell r="T3140" t="str">
            <v>SB</v>
          </cell>
        </row>
        <row r="3141">
          <cell r="D3141" t="str">
            <v>Martin</v>
          </cell>
          <cell r="E3141" t="str">
            <v>Nedoma</v>
          </cell>
          <cell r="F3141" t="str">
            <v>Muž</v>
          </cell>
          <cell r="G3141" t="str">
            <v>091103/7589</v>
          </cell>
          <cell r="H3141" t="str">
            <v>Česká republika</v>
          </cell>
          <cell r="I3141" t="str">
            <v>Za Hřbitovem</v>
          </cell>
          <cell r="J3141">
            <v>725</v>
          </cell>
          <cell r="K3141" t="str">
            <v>Znojmo - Přímětice</v>
          </cell>
          <cell r="L3141">
            <v>66904</v>
          </cell>
          <cell r="M3141" t="str">
            <v>Jihomoravský kraj</v>
          </cell>
          <cell r="O3141" t="str">
            <v>nedoma.martin@czechsnowboarding.cz</v>
          </cell>
          <cell r="P3141">
            <v>40120</v>
          </cell>
          <cell r="Q3141">
            <v>14614368</v>
          </cell>
          <cell r="R3141" t="str">
            <v>Český snowboarding z.s.</v>
          </cell>
          <cell r="S3141" t="str">
            <v>Hlavní město Praha</v>
          </cell>
          <cell r="T3141" t="str">
            <v>SB</v>
          </cell>
        </row>
        <row r="3142">
          <cell r="D3142" t="str">
            <v>Tomáš</v>
          </cell>
          <cell r="E3142" t="str">
            <v>Nedomlel</v>
          </cell>
          <cell r="F3142" t="str">
            <v>Muž</v>
          </cell>
          <cell r="G3142" t="str">
            <v>830717/5195</v>
          </cell>
          <cell r="H3142" t="str">
            <v>Česká republika</v>
          </cell>
          <cell r="I3142" t="str">
            <v>Flemingova</v>
          </cell>
          <cell r="K3142" t="str">
            <v>Karviná (Česká republika)</v>
          </cell>
          <cell r="L3142">
            <v>73301</v>
          </cell>
          <cell r="O3142" t="str">
            <v>tomas_ny@centrum.cz</v>
          </cell>
          <cell r="P3142">
            <v>30514</v>
          </cell>
          <cell r="Q3142">
            <v>13400353</v>
          </cell>
          <cell r="R3142" t="str">
            <v>Český snowboarding z.s.</v>
          </cell>
          <cell r="S3142" t="str">
            <v>Hlavní město Praha</v>
          </cell>
          <cell r="T3142" t="str">
            <v>SB</v>
          </cell>
        </row>
        <row r="3143">
          <cell r="D3143" t="str">
            <v>Zuzana</v>
          </cell>
          <cell r="E3143" t="str">
            <v>Nedorostková</v>
          </cell>
          <cell r="F3143" t="str">
            <v>Žena</v>
          </cell>
          <cell r="G3143" t="str">
            <v>035907/4210</v>
          </cell>
          <cell r="H3143" t="str">
            <v>Česká republika</v>
          </cell>
          <cell r="I3143" t="str">
            <v>k Sídlišti</v>
          </cell>
          <cell r="K3143" t="str">
            <v>Brno (Česká republika)</v>
          </cell>
          <cell r="L3143">
            <v>68301</v>
          </cell>
          <cell r="O3143" t="str">
            <v>nedorostkova@czechsnowboarding.cz</v>
          </cell>
          <cell r="P3143">
            <v>37871</v>
          </cell>
          <cell r="Q3143">
            <v>14637509</v>
          </cell>
          <cell r="R3143" t="str">
            <v>Český snowboarding z.s.</v>
          </cell>
          <cell r="S3143" t="str">
            <v>Hlavní město Praha</v>
          </cell>
          <cell r="T3143" t="str">
            <v>SB</v>
          </cell>
        </row>
        <row r="3144">
          <cell r="D3144" t="str">
            <v>Daniel</v>
          </cell>
          <cell r="E3144" t="str">
            <v>Nedvěd</v>
          </cell>
          <cell r="F3144" t="str">
            <v>Muž</v>
          </cell>
          <cell r="G3144" t="str">
            <v>040427/2220</v>
          </cell>
          <cell r="H3144" t="str">
            <v>Česká republika</v>
          </cell>
          <cell r="I3144" t="str">
            <v>Velehradská</v>
          </cell>
          <cell r="J3144">
            <v>840</v>
          </cell>
          <cell r="K3144" t="str">
            <v>Kroměříž</v>
          </cell>
          <cell r="L3144">
            <v>76701</v>
          </cell>
          <cell r="M3144" t="str">
            <v>Zlínský kraj</v>
          </cell>
          <cell r="O3144" t="str">
            <v>nedved.daniel@czechsnowboarding</v>
          </cell>
          <cell r="P3144">
            <v>38104</v>
          </cell>
          <cell r="Q3144">
            <v>14627910</v>
          </cell>
          <cell r="R3144" t="str">
            <v>Český snowboarding z.s.</v>
          </cell>
          <cell r="S3144" t="str">
            <v>Hlavní město Praha</v>
          </cell>
          <cell r="T3144" t="str">
            <v>SB</v>
          </cell>
        </row>
        <row r="3145">
          <cell r="D3145" t="str">
            <v>Lukáš</v>
          </cell>
          <cell r="E3145" t="str">
            <v>Nedvěd</v>
          </cell>
          <cell r="F3145" t="str">
            <v>Muž</v>
          </cell>
          <cell r="G3145" t="str">
            <v>070209/2215</v>
          </cell>
          <cell r="H3145" t="str">
            <v>Česká republika</v>
          </cell>
          <cell r="I3145" t="str">
            <v>Velehradská</v>
          </cell>
          <cell r="J3145">
            <v>840</v>
          </cell>
          <cell r="K3145" t="str">
            <v>Kroměříž</v>
          </cell>
          <cell r="L3145">
            <v>76701</v>
          </cell>
          <cell r="M3145" t="str">
            <v>Zlínský kraj</v>
          </cell>
          <cell r="O3145" t="str">
            <v>nedved.lukas@czechsnowboarding</v>
          </cell>
          <cell r="P3145">
            <v>39122</v>
          </cell>
          <cell r="Q3145">
            <v>14628011</v>
          </cell>
          <cell r="R3145" t="str">
            <v>Český snowboarding z.s.</v>
          </cell>
          <cell r="S3145" t="str">
            <v>Hlavní město Praha</v>
          </cell>
          <cell r="T3145" t="str">
            <v>SB</v>
          </cell>
        </row>
        <row r="3146">
          <cell r="C3146">
            <v>889148</v>
          </cell>
          <cell r="D3146" t="str">
            <v>Andrea</v>
          </cell>
          <cell r="E3146" t="str">
            <v>Nedvědová</v>
          </cell>
          <cell r="F3146" t="str">
            <v>Žena</v>
          </cell>
          <cell r="G3146" t="str">
            <v>075701/8097</v>
          </cell>
          <cell r="H3146" t="str">
            <v>Česká republika</v>
          </cell>
          <cell r="I3146" t="str">
            <v>Na lukách</v>
          </cell>
          <cell r="J3146">
            <v>3326</v>
          </cell>
          <cell r="K3146" t="str">
            <v>Brno - Židenice</v>
          </cell>
          <cell r="L3146">
            <v>61500</v>
          </cell>
          <cell r="M3146" t="str">
            <v>Jihomoravský kraj</v>
          </cell>
          <cell r="O3146" t="str">
            <v>nedvedova@czechsnowboarding.cz</v>
          </cell>
          <cell r="P3146">
            <v>39264</v>
          </cell>
          <cell r="Q3146">
            <v>14636600</v>
          </cell>
          <cell r="R3146" t="str">
            <v>Český snowboarding z.s.</v>
          </cell>
          <cell r="S3146" t="str">
            <v>Hlavní město Praha</v>
          </cell>
          <cell r="T3146" t="str">
            <v>SB</v>
          </cell>
        </row>
        <row r="3147">
          <cell r="D3147" t="str">
            <v>Dita</v>
          </cell>
          <cell r="E3147" t="str">
            <v>Nedvědová</v>
          </cell>
          <cell r="F3147" t="str">
            <v>Žena</v>
          </cell>
          <cell r="G3147" t="str">
            <v>785107/0326</v>
          </cell>
          <cell r="H3147" t="str">
            <v>Česká republika</v>
          </cell>
          <cell r="I3147" t="str">
            <v>Sokolovská</v>
          </cell>
          <cell r="J3147">
            <v>14</v>
          </cell>
          <cell r="K3147" t="str">
            <v>Praha - Vysočany</v>
          </cell>
          <cell r="L3147">
            <v>19000</v>
          </cell>
          <cell r="M3147" t="str">
            <v>Hlavní město Praha</v>
          </cell>
          <cell r="O3147" t="str">
            <v>ditanedvedova@ceskysnowboarding.cz</v>
          </cell>
          <cell r="P3147">
            <v>28497</v>
          </cell>
          <cell r="Q3147">
            <v>12972139</v>
          </cell>
          <cell r="R3147" t="str">
            <v>Český snowboarding z.s.</v>
          </cell>
          <cell r="S3147" t="str">
            <v>Hlavní město Praha</v>
          </cell>
          <cell r="T3147" t="str">
            <v>SB</v>
          </cell>
        </row>
        <row r="3148">
          <cell r="C3148">
            <v>889567</v>
          </cell>
          <cell r="D3148" t="str">
            <v>Liliane</v>
          </cell>
          <cell r="E3148" t="str">
            <v>Nedvědová</v>
          </cell>
          <cell r="F3148" t="str">
            <v>Žena</v>
          </cell>
          <cell r="G3148" t="str">
            <v>105626/7861</v>
          </cell>
          <cell r="H3148" t="str">
            <v>Česká republika</v>
          </cell>
          <cell r="I3148" t="str">
            <v>Pod Kotlaskou</v>
          </cell>
          <cell r="J3148">
            <v>557</v>
          </cell>
          <cell r="K3148" t="str">
            <v>Praha - Libeň</v>
          </cell>
          <cell r="L3148">
            <v>18000</v>
          </cell>
          <cell r="M3148" t="str">
            <v>Hlavní město Praha</v>
          </cell>
          <cell r="N3148" t="str">
            <v>4,20774E+11</v>
          </cell>
          <cell r="O3148" t="str">
            <v>Nedved.D@seznam.cz</v>
          </cell>
          <cell r="P3148">
            <v>40355</v>
          </cell>
          <cell r="Q3148">
            <v>16256496</v>
          </cell>
          <cell r="R3148" t="str">
            <v>AktivKid z.s.</v>
          </cell>
          <cell r="S3148" t="str">
            <v>Středočeský kraj</v>
          </cell>
          <cell r="T3148" t="str">
            <v>SB</v>
          </cell>
        </row>
        <row r="3149">
          <cell r="D3149" t="str">
            <v>Magdalena</v>
          </cell>
          <cell r="E3149" t="str">
            <v>Nedvědová</v>
          </cell>
          <cell r="F3149" t="str">
            <v>Žena</v>
          </cell>
          <cell r="G3149" t="str">
            <v>735101/1767</v>
          </cell>
          <cell r="H3149" t="str">
            <v>Česká republika</v>
          </cell>
          <cell r="I3149" t="str">
            <v>Petřínská</v>
          </cell>
          <cell r="J3149">
            <v>572</v>
          </cell>
          <cell r="K3149" t="str">
            <v>Praha - Malá Strana</v>
          </cell>
          <cell r="L3149">
            <v>15000</v>
          </cell>
          <cell r="M3149" t="str">
            <v>Hlavní město Praha</v>
          </cell>
          <cell r="O3149" t="str">
            <v>magdalena.nedvedova@ceskysnowboarding.cz</v>
          </cell>
          <cell r="P3149">
            <v>26665</v>
          </cell>
          <cell r="Q3149">
            <v>12968196</v>
          </cell>
          <cell r="R3149" t="str">
            <v>Český snowboarding z.s.</v>
          </cell>
          <cell r="S3149" t="str">
            <v>Hlavní město Praha</v>
          </cell>
          <cell r="T3149" t="str">
            <v>SB</v>
          </cell>
        </row>
        <row r="3150">
          <cell r="D3150" t="str">
            <v>Zdislava</v>
          </cell>
          <cell r="E3150" t="str">
            <v>Nedvědová</v>
          </cell>
          <cell r="F3150" t="str">
            <v>Žena</v>
          </cell>
          <cell r="G3150" t="str">
            <v>975503/6148</v>
          </cell>
          <cell r="H3150" t="str">
            <v>Česká republika</v>
          </cell>
          <cell r="I3150" t="str">
            <v>Družstevní</v>
          </cell>
          <cell r="J3150">
            <v>122</v>
          </cell>
          <cell r="K3150" t="str">
            <v>Rapotín</v>
          </cell>
          <cell r="L3150">
            <v>78814</v>
          </cell>
          <cell r="M3150" t="str">
            <v>Olomoucký kraj</v>
          </cell>
          <cell r="O3150" t="str">
            <v>nedvedova.zdislava@czechsnowboarding.cz</v>
          </cell>
          <cell r="P3150">
            <v>35553</v>
          </cell>
          <cell r="Q3150">
            <v>14623361</v>
          </cell>
          <cell r="R3150" t="str">
            <v>Český snowboarding z.s.</v>
          </cell>
          <cell r="S3150" t="str">
            <v>Hlavní město Praha</v>
          </cell>
          <cell r="T3150" t="str">
            <v>SB</v>
          </cell>
        </row>
        <row r="3151">
          <cell r="C3151">
            <v>774323</v>
          </cell>
          <cell r="D3151" t="str">
            <v>Lubor</v>
          </cell>
          <cell r="E3151" t="str">
            <v>Nechanický</v>
          </cell>
          <cell r="F3151" t="str">
            <v>Muž</v>
          </cell>
          <cell r="G3151" t="str">
            <v>770307/3576</v>
          </cell>
          <cell r="H3151" t="str">
            <v>Česká republika</v>
          </cell>
          <cell r="I3151" t="str">
            <v>Palackého</v>
          </cell>
          <cell r="J3151">
            <v>4277</v>
          </cell>
          <cell r="K3151" t="str">
            <v>Chomutov</v>
          </cell>
          <cell r="L3151">
            <v>43001</v>
          </cell>
          <cell r="M3151" t="str">
            <v>Ústecký kraj</v>
          </cell>
          <cell r="O3151" t="str">
            <v>nechanicky@sportclub2000.eu</v>
          </cell>
          <cell r="P3151">
            <v>28191</v>
          </cell>
          <cell r="Q3151">
            <v>10453775</v>
          </cell>
          <cell r="R3151" t="str">
            <v>Sport Club 2000, z.s.</v>
          </cell>
          <cell r="S3151" t="str">
            <v>Ústecký kraj</v>
          </cell>
          <cell r="T3151" t="str">
            <v>SB</v>
          </cell>
        </row>
        <row r="3152">
          <cell r="D3152" t="str">
            <v>Albert</v>
          </cell>
          <cell r="E3152" t="str">
            <v>Nejdl</v>
          </cell>
          <cell r="F3152" t="str">
            <v>Muž</v>
          </cell>
          <cell r="G3152" t="str">
            <v>080719/7688</v>
          </cell>
          <cell r="H3152" t="str">
            <v>Česká republika</v>
          </cell>
          <cell r="I3152" t="str">
            <v>Královická</v>
          </cell>
          <cell r="J3152">
            <v>1603</v>
          </cell>
          <cell r="K3152" t="str">
            <v>Praha - Strašnice</v>
          </cell>
          <cell r="L3152">
            <v>10000</v>
          </cell>
          <cell r="M3152" t="str">
            <v>Hlavní město Praha</v>
          </cell>
          <cell r="O3152" t="str">
            <v>tomnejdl@yohoo.com</v>
          </cell>
          <cell r="P3152">
            <v>39648</v>
          </cell>
          <cell r="Q3152">
            <v>14640438</v>
          </cell>
          <cell r="R3152" t="str">
            <v>Český snowboarding z.s.</v>
          </cell>
          <cell r="S3152" t="str">
            <v>Hlavní město Praha</v>
          </cell>
          <cell r="T3152" t="str">
            <v>SB</v>
          </cell>
        </row>
        <row r="3153">
          <cell r="D3153" t="str">
            <v>Martina</v>
          </cell>
          <cell r="E3153" t="str">
            <v>Nejdlová</v>
          </cell>
          <cell r="F3153" t="str">
            <v>Žena</v>
          </cell>
          <cell r="G3153" t="str">
            <v>755316/6005</v>
          </cell>
          <cell r="H3153" t="str">
            <v>Česká republika</v>
          </cell>
          <cell r="I3153" t="str">
            <v>Navigátorů</v>
          </cell>
          <cell r="J3153">
            <v>618</v>
          </cell>
          <cell r="K3153" t="str">
            <v>Praha - Liboc</v>
          </cell>
          <cell r="L3153">
            <v>16100</v>
          </cell>
          <cell r="M3153" t="str">
            <v>Hlavní město Praha</v>
          </cell>
          <cell r="O3153" t="str">
            <v>martinanejdlova@ceskysnowboarding.cz</v>
          </cell>
          <cell r="P3153">
            <v>27469</v>
          </cell>
          <cell r="Q3153">
            <v>13003461</v>
          </cell>
          <cell r="R3153" t="str">
            <v>Český snowboarding z.s.</v>
          </cell>
          <cell r="S3153" t="str">
            <v>Hlavní město Praha</v>
          </cell>
          <cell r="T3153" t="str">
            <v>SB</v>
          </cell>
        </row>
        <row r="3154">
          <cell r="D3154" t="str">
            <v>Jana</v>
          </cell>
          <cell r="E3154" t="str">
            <v>Nejedlá</v>
          </cell>
          <cell r="F3154" t="str">
            <v>Žena</v>
          </cell>
          <cell r="G3154" t="str">
            <v>755914/1007</v>
          </cell>
          <cell r="H3154" t="str">
            <v>Česká republika</v>
          </cell>
          <cell r="I3154" t="str">
            <v>Kukelská</v>
          </cell>
          <cell r="K3154" t="str">
            <v>Praha 9 (Česká republika)</v>
          </cell>
          <cell r="L3154">
            <v>19000</v>
          </cell>
          <cell r="O3154" t="str">
            <v>jananejedla@ceskysnowboarding.cz</v>
          </cell>
          <cell r="P3154">
            <v>27651</v>
          </cell>
          <cell r="Q3154">
            <v>12981334</v>
          </cell>
          <cell r="R3154" t="str">
            <v>Český snowboarding z.s.</v>
          </cell>
          <cell r="S3154" t="str">
            <v>Hlavní město Praha</v>
          </cell>
          <cell r="T3154" t="str">
            <v>SB</v>
          </cell>
        </row>
        <row r="3155">
          <cell r="D3155" t="str">
            <v>Marek</v>
          </cell>
          <cell r="E3155" t="str">
            <v>Nejedlý</v>
          </cell>
          <cell r="F3155" t="str">
            <v>Muž</v>
          </cell>
          <cell r="G3155" t="str">
            <v>860914/2366</v>
          </cell>
          <cell r="H3155" t="str">
            <v>Česká republika</v>
          </cell>
          <cell r="I3155" t="str">
            <v>Šumavská</v>
          </cell>
          <cell r="J3155">
            <v>84</v>
          </cell>
          <cell r="K3155" t="str">
            <v>Boršov nad Vltavou</v>
          </cell>
          <cell r="L3155">
            <v>37382</v>
          </cell>
          <cell r="M3155" t="str">
            <v>Jihočeský kraj</v>
          </cell>
          <cell r="O3155" t="str">
            <v>nejedly@ceskysnowboarding.cz</v>
          </cell>
          <cell r="P3155">
            <v>31669</v>
          </cell>
          <cell r="Q3155">
            <v>10587050</v>
          </cell>
          <cell r="R3155" t="str">
            <v>Český snowboarding z.s.</v>
          </cell>
          <cell r="S3155" t="str">
            <v>Hlavní město Praha</v>
          </cell>
          <cell r="T3155" t="str">
            <v>SB</v>
          </cell>
        </row>
        <row r="3156">
          <cell r="D3156" t="str">
            <v>Adam</v>
          </cell>
          <cell r="E3156" t="str">
            <v>Nejezchleb</v>
          </cell>
          <cell r="F3156" t="str">
            <v>Muž</v>
          </cell>
          <cell r="G3156" t="str">
            <v>071111/7990</v>
          </cell>
          <cell r="H3156" t="str">
            <v>Česká republika</v>
          </cell>
          <cell r="I3156" t="str">
            <v>Jasanová</v>
          </cell>
          <cell r="J3156">
            <v>2090</v>
          </cell>
          <cell r="K3156" t="str">
            <v>Blansko</v>
          </cell>
          <cell r="L3156">
            <v>67801</v>
          </cell>
          <cell r="M3156" t="str">
            <v>Jihomoravský kraj</v>
          </cell>
          <cell r="O3156" t="str">
            <v>pavel.nejezchleb@email.cz</v>
          </cell>
          <cell r="P3156">
            <v>39397</v>
          </cell>
          <cell r="Q3156">
            <v>14605274</v>
          </cell>
          <cell r="R3156" t="str">
            <v>Český snowboarding z.s.</v>
          </cell>
          <cell r="S3156" t="str">
            <v>Hlavní město Praha</v>
          </cell>
          <cell r="T3156" t="str">
            <v>SB</v>
          </cell>
        </row>
        <row r="3157">
          <cell r="D3157" t="str">
            <v>Radek</v>
          </cell>
          <cell r="E3157" t="str">
            <v>Nejezchleba</v>
          </cell>
          <cell r="F3157" t="str">
            <v>Muž</v>
          </cell>
          <cell r="G3157" t="str">
            <v>661220/1530</v>
          </cell>
          <cell r="H3157" t="str">
            <v>Česká republika</v>
          </cell>
          <cell r="I3157" t="str">
            <v>U Studně</v>
          </cell>
          <cell r="K3157" t="str">
            <v>Mělník (Česká republika)</v>
          </cell>
          <cell r="L3157" t="str">
            <v>276 01</v>
          </cell>
          <cell r="O3157" t="str">
            <v>ne.dan@seznam.cz</v>
          </cell>
          <cell r="P3157">
            <v>24461</v>
          </cell>
          <cell r="Q3157">
            <v>13012454</v>
          </cell>
          <cell r="R3157" t="str">
            <v>Český snowboarding z.s.</v>
          </cell>
          <cell r="S3157" t="str">
            <v>Hlavní město Praha</v>
          </cell>
          <cell r="T3157" t="str">
            <v>SB</v>
          </cell>
        </row>
        <row r="3158">
          <cell r="D3158" t="str">
            <v>Eva</v>
          </cell>
          <cell r="E3158" t="str">
            <v>Nejezchlebová</v>
          </cell>
          <cell r="F3158" t="str">
            <v>Žena</v>
          </cell>
          <cell r="G3158" t="str">
            <v>055929/7959</v>
          </cell>
          <cell r="H3158" t="str">
            <v>Česká republika</v>
          </cell>
          <cell r="I3158" t="str">
            <v>Jasanová</v>
          </cell>
          <cell r="J3158">
            <v>2090</v>
          </cell>
          <cell r="K3158" t="str">
            <v>Blansko</v>
          </cell>
          <cell r="L3158">
            <v>67801</v>
          </cell>
          <cell r="M3158" t="str">
            <v>Jihomoravský kraj</v>
          </cell>
          <cell r="O3158" t="str">
            <v>pavel.nejezchleb@email.cz</v>
          </cell>
          <cell r="P3158">
            <v>38624</v>
          </cell>
          <cell r="Q3158">
            <v>14605173</v>
          </cell>
          <cell r="R3158" t="str">
            <v>Český snowboarding z.s.</v>
          </cell>
          <cell r="S3158" t="str">
            <v>Hlavní město Praha</v>
          </cell>
          <cell r="T3158" t="str">
            <v>SB</v>
          </cell>
        </row>
        <row r="3159">
          <cell r="D3159" t="str">
            <v>Irena</v>
          </cell>
          <cell r="E3159" t="str">
            <v>Nekolová</v>
          </cell>
          <cell r="F3159" t="str">
            <v>Žena</v>
          </cell>
          <cell r="G3159" t="str">
            <v>675912/1919</v>
          </cell>
          <cell r="H3159" t="str">
            <v>Česká republika</v>
          </cell>
          <cell r="I3159" t="str">
            <v>Pplk. Nováčka</v>
          </cell>
          <cell r="J3159">
            <v>426</v>
          </cell>
          <cell r="K3159" t="str">
            <v>Praha - Běchovice</v>
          </cell>
          <cell r="L3159">
            <v>19011</v>
          </cell>
          <cell r="M3159" t="str">
            <v>Hlavní město Praha</v>
          </cell>
          <cell r="O3159" t="str">
            <v>irenanekolova@ceskysnowboarding.cz</v>
          </cell>
          <cell r="P3159">
            <v>24727</v>
          </cell>
          <cell r="Q3159">
            <v>12978203</v>
          </cell>
          <cell r="R3159" t="str">
            <v>Český snowboarding z.s.</v>
          </cell>
          <cell r="S3159" t="str">
            <v>Hlavní město Praha</v>
          </cell>
          <cell r="T3159" t="str">
            <v>SB</v>
          </cell>
        </row>
        <row r="3160">
          <cell r="D3160" t="str">
            <v>Vojtěch</v>
          </cell>
          <cell r="E3160" t="str">
            <v>Nekvinda</v>
          </cell>
          <cell r="F3160" t="str">
            <v>Muž</v>
          </cell>
          <cell r="G3160" t="str">
            <v>870928/3627</v>
          </cell>
          <cell r="H3160" t="str">
            <v>Česká republika</v>
          </cell>
          <cell r="I3160" t="str">
            <v>Dukelská</v>
          </cell>
          <cell r="K3160" t="str">
            <v>Pardubice (Česká republika)</v>
          </cell>
          <cell r="L3160">
            <v>53351</v>
          </cell>
          <cell r="O3160" t="str">
            <v>nesquik.pro@centrum.cz</v>
          </cell>
          <cell r="P3160">
            <v>32048</v>
          </cell>
          <cell r="Q3160">
            <v>13416824</v>
          </cell>
          <cell r="R3160" t="str">
            <v>Český snowboarding z.s.</v>
          </cell>
          <cell r="S3160" t="str">
            <v>Hlavní město Praha</v>
          </cell>
          <cell r="T3160" t="str">
            <v>SB</v>
          </cell>
        </row>
        <row r="3161">
          <cell r="D3161" t="str">
            <v>Adriana</v>
          </cell>
          <cell r="E3161" t="str">
            <v>Němcová</v>
          </cell>
          <cell r="F3161" t="str">
            <v>Žena</v>
          </cell>
          <cell r="G3161" t="str">
            <v>806023/6118</v>
          </cell>
          <cell r="H3161" t="str">
            <v>Česká republika</v>
          </cell>
          <cell r="I3161" t="str">
            <v>Ludvíka Podéště</v>
          </cell>
          <cell r="J3161">
            <v>1859</v>
          </cell>
          <cell r="K3161" t="str">
            <v>Ostrava - Poruba</v>
          </cell>
          <cell r="L3161">
            <v>70800</v>
          </cell>
          <cell r="M3161" t="str">
            <v>Moravskoslezský kraj</v>
          </cell>
          <cell r="O3161" t="str">
            <v>nemcova@ceskysnowboarding.cz</v>
          </cell>
          <cell r="P3161">
            <v>29517</v>
          </cell>
          <cell r="Q3161">
            <v>10863906</v>
          </cell>
          <cell r="R3161" t="str">
            <v>Český snowboarding z.s.</v>
          </cell>
          <cell r="S3161" t="str">
            <v>Hlavní město Praha</v>
          </cell>
          <cell r="T3161" t="str">
            <v>SB</v>
          </cell>
        </row>
        <row r="3162">
          <cell r="D3162" t="str">
            <v>Blanka</v>
          </cell>
          <cell r="E3162" t="str">
            <v>Němcová</v>
          </cell>
          <cell r="F3162" t="str">
            <v>Žena</v>
          </cell>
          <cell r="G3162" t="str">
            <v>076229/8086</v>
          </cell>
          <cell r="H3162" t="str">
            <v>Česká republika</v>
          </cell>
          <cell r="I3162" t="str">
            <v>Jírova</v>
          </cell>
          <cell r="J3162">
            <v>2200</v>
          </cell>
          <cell r="K3162" t="str">
            <v>Brno - Líšeň</v>
          </cell>
          <cell r="L3162">
            <v>62800</v>
          </cell>
          <cell r="M3162" t="str">
            <v>Jihomoravský kraj</v>
          </cell>
          <cell r="O3162" t="str">
            <v>blnemcova@seznam.cz</v>
          </cell>
          <cell r="P3162">
            <v>39445</v>
          </cell>
          <cell r="Q3162">
            <v>14747239</v>
          </cell>
          <cell r="R3162" t="str">
            <v>Český snowboarding z.s.</v>
          </cell>
          <cell r="S3162" t="str">
            <v>Hlavní město Praha</v>
          </cell>
          <cell r="T3162" t="str">
            <v>SB</v>
          </cell>
        </row>
        <row r="3163">
          <cell r="D3163" t="str">
            <v>Julie</v>
          </cell>
          <cell r="E3163" t="str">
            <v>Němcová</v>
          </cell>
          <cell r="F3163" t="str">
            <v>Žena</v>
          </cell>
          <cell r="G3163" t="str">
            <v>066223/7433</v>
          </cell>
          <cell r="H3163" t="str">
            <v>Česká republika</v>
          </cell>
          <cell r="I3163" t="str">
            <v>Slezská</v>
          </cell>
          <cell r="J3163">
            <v>4769</v>
          </cell>
          <cell r="K3163" t="str">
            <v>Zlín</v>
          </cell>
          <cell r="L3163">
            <v>76005</v>
          </cell>
          <cell r="M3163" t="str">
            <v>Zlínský kraj</v>
          </cell>
          <cell r="O3163" t="str">
            <v>jirgen@centrum.cz</v>
          </cell>
          <cell r="P3163">
            <v>39074</v>
          </cell>
          <cell r="Q3163">
            <v>14754919</v>
          </cell>
          <cell r="R3163" t="str">
            <v>Český snowboarding z.s.</v>
          </cell>
          <cell r="S3163" t="str">
            <v>Hlavní město Praha</v>
          </cell>
          <cell r="T3163" t="str">
            <v>SB</v>
          </cell>
        </row>
        <row r="3164">
          <cell r="C3164">
            <v>776331</v>
          </cell>
          <cell r="D3164" t="str">
            <v>Jakub</v>
          </cell>
          <cell r="E3164" t="str">
            <v>Němec</v>
          </cell>
          <cell r="F3164" t="str">
            <v>Muž</v>
          </cell>
          <cell r="G3164" t="str">
            <v>100701/1764</v>
          </cell>
          <cell r="H3164" t="str">
            <v>Česká republika</v>
          </cell>
          <cell r="I3164" t="str">
            <v>Čermákova</v>
          </cell>
          <cell r="J3164">
            <v>585</v>
          </cell>
          <cell r="K3164" t="str">
            <v>Brno - Starý Lískovec</v>
          </cell>
          <cell r="L3164">
            <v>62500</v>
          </cell>
          <cell r="M3164" t="str">
            <v>Jihomoravský kraj</v>
          </cell>
          <cell r="O3164" t="str">
            <v>j.nemec@czechsnowboarding.cz</v>
          </cell>
          <cell r="P3164">
            <v>40360</v>
          </cell>
          <cell r="Q3164">
            <v>14584258</v>
          </cell>
          <cell r="R3164" t="str">
            <v>SnowKidz z.s.</v>
          </cell>
          <cell r="S3164" t="str">
            <v>Hlavní město Praha</v>
          </cell>
          <cell r="T3164" t="str">
            <v>SB</v>
          </cell>
        </row>
        <row r="3165">
          <cell r="D3165" t="str">
            <v>Milan</v>
          </cell>
          <cell r="E3165" t="str">
            <v>Němec</v>
          </cell>
          <cell r="F3165" t="str">
            <v>Muž</v>
          </cell>
          <cell r="G3165" t="str">
            <v>551031/0531</v>
          </cell>
          <cell r="H3165" t="str">
            <v>Česká republika</v>
          </cell>
          <cell r="I3165" t="str">
            <v>Akátová</v>
          </cell>
          <cell r="J3165">
            <v>3527</v>
          </cell>
          <cell r="K3165" t="str">
            <v>Mělník</v>
          </cell>
          <cell r="L3165">
            <v>27601</v>
          </cell>
          <cell r="M3165" t="str">
            <v>Středočeský kraj</v>
          </cell>
          <cell r="O3165" t="str">
            <v>nemec@ceskysnowboarding.cz</v>
          </cell>
          <cell r="P3165">
            <v>20393</v>
          </cell>
          <cell r="Q3165">
            <v>10416389</v>
          </cell>
          <cell r="R3165" t="str">
            <v>Český snowboarding z.s.</v>
          </cell>
          <cell r="S3165" t="str">
            <v>Hlavní město Praha</v>
          </cell>
          <cell r="T3165" t="str">
            <v>SB</v>
          </cell>
        </row>
        <row r="3166">
          <cell r="D3166" t="str">
            <v>Ondřej</v>
          </cell>
          <cell r="E3166" t="str">
            <v>Němec</v>
          </cell>
          <cell r="F3166" t="str">
            <v>Muž</v>
          </cell>
          <cell r="G3166" t="str">
            <v>920422/5118</v>
          </cell>
          <cell r="H3166" t="str">
            <v>Česká republika</v>
          </cell>
          <cell r="I3166" t="str">
            <v>Heroltovice</v>
          </cell>
          <cell r="J3166">
            <v>1512</v>
          </cell>
          <cell r="K3166" t="str">
            <v>Město Libavá - Heroltovice</v>
          </cell>
          <cell r="L3166">
            <v>78307</v>
          </cell>
          <cell r="M3166" t="str">
            <v>Olomoucký kraj</v>
          </cell>
          <cell r="O3166" t="str">
            <v>nemec@ceskysnowboarding.cz</v>
          </cell>
          <cell r="P3166">
            <v>33716</v>
          </cell>
          <cell r="Q3166">
            <v>10895834</v>
          </cell>
          <cell r="R3166" t="str">
            <v>Český snowboarding z.s.</v>
          </cell>
          <cell r="S3166" t="str">
            <v>Hlavní město Praha</v>
          </cell>
          <cell r="T3166" t="str">
            <v>SB</v>
          </cell>
        </row>
        <row r="3167">
          <cell r="D3167" t="str">
            <v>Petr</v>
          </cell>
          <cell r="E3167" t="str">
            <v>Němec</v>
          </cell>
          <cell r="F3167" t="str">
            <v>Muž</v>
          </cell>
          <cell r="G3167" t="str">
            <v>110321/1406</v>
          </cell>
          <cell r="H3167" t="str">
            <v>Česká republika</v>
          </cell>
          <cell r="I3167" t="str">
            <v>Křivánky</v>
          </cell>
          <cell r="J3167">
            <v>583</v>
          </cell>
          <cell r="K3167" t="str">
            <v>Brno - Bosonohy</v>
          </cell>
          <cell r="L3167">
            <v>64200</v>
          </cell>
          <cell r="M3167" t="str">
            <v>Jihomoravský kraj</v>
          </cell>
          <cell r="O3167" t="str">
            <v>iuweta@centrum.cz</v>
          </cell>
          <cell r="P3167">
            <v>40623</v>
          </cell>
          <cell r="Q3167">
            <v>14653572</v>
          </cell>
          <cell r="R3167" t="str">
            <v>Český snowboarding z.s.</v>
          </cell>
          <cell r="S3167" t="str">
            <v>Hlavní město Praha</v>
          </cell>
          <cell r="T3167" t="str">
            <v>SB</v>
          </cell>
        </row>
        <row r="3168">
          <cell r="D3168" t="str">
            <v>Richard</v>
          </cell>
          <cell r="E3168" t="str">
            <v>Němec</v>
          </cell>
          <cell r="F3168" t="str">
            <v>Muž</v>
          </cell>
          <cell r="G3168" t="str">
            <v>060222/6438</v>
          </cell>
          <cell r="H3168" t="str">
            <v>Česká republika</v>
          </cell>
          <cell r="I3168" t="str">
            <v>Za Vodou</v>
          </cell>
          <cell r="J3168">
            <v>241</v>
          </cell>
          <cell r="K3168" t="str">
            <v>Horní Maršov</v>
          </cell>
          <cell r="L3168">
            <v>54226</v>
          </cell>
          <cell r="M3168" t="str">
            <v>Královéhradecký kraj</v>
          </cell>
          <cell r="N3168" t="str">
            <v>4,20604E+11</v>
          </cell>
          <cell r="O3168" t="str">
            <v>petra.lefla@centrum.cz</v>
          </cell>
          <cell r="P3168">
            <v>38770</v>
          </cell>
          <cell r="Q3168">
            <v>11211688</v>
          </cell>
          <cell r="R3168" t="str">
            <v>Neregistrovaní</v>
          </cell>
          <cell r="S3168" t="str">
            <v>Královéhradecký kraj</v>
          </cell>
          <cell r="T3168" t="str">
            <v>SB</v>
          </cell>
        </row>
        <row r="3169">
          <cell r="C3169">
            <v>776330</v>
          </cell>
          <cell r="D3169" t="str">
            <v>Tobiaš</v>
          </cell>
          <cell r="E3169" t="str">
            <v>Němec</v>
          </cell>
          <cell r="F3169" t="str">
            <v>Muž</v>
          </cell>
          <cell r="G3169" t="str">
            <v>120125/1073</v>
          </cell>
          <cell r="H3169" t="str">
            <v>Česká republika</v>
          </cell>
          <cell r="I3169" t="str">
            <v>Čermákova</v>
          </cell>
          <cell r="J3169">
            <v>585</v>
          </cell>
          <cell r="K3169" t="str">
            <v>Brno - Starý Lískovec</v>
          </cell>
          <cell r="L3169">
            <v>62500</v>
          </cell>
          <cell r="M3169" t="str">
            <v>Jihomoravský kraj</v>
          </cell>
          <cell r="O3169" t="str">
            <v>nemec@czechsnowboarding.cz</v>
          </cell>
          <cell r="P3169">
            <v>40933</v>
          </cell>
          <cell r="Q3169">
            <v>14584157</v>
          </cell>
          <cell r="R3169" t="str">
            <v>SnowKidz z.s.</v>
          </cell>
          <cell r="S3169" t="str">
            <v>Hlavní město Praha</v>
          </cell>
          <cell r="T3169" t="str">
            <v>SB</v>
          </cell>
        </row>
        <row r="3170">
          <cell r="D3170" t="str">
            <v>Robert</v>
          </cell>
          <cell r="E3170" t="str">
            <v>Němeček</v>
          </cell>
          <cell r="F3170" t="str">
            <v>Muž</v>
          </cell>
          <cell r="G3170" t="str">
            <v>700503/2199</v>
          </cell>
          <cell r="H3170" t="str">
            <v>Česká republika</v>
          </cell>
          <cell r="I3170" t="str">
            <v>Raková</v>
          </cell>
          <cell r="J3170">
            <v>74</v>
          </cell>
          <cell r="K3170" t="str">
            <v>Raková</v>
          </cell>
          <cell r="L3170">
            <v>33701</v>
          </cell>
          <cell r="M3170" t="str">
            <v>Plzeňský kraj</v>
          </cell>
          <cell r="O3170" t="str">
            <v>robertnemecek@ceskysnowboarding.cz</v>
          </cell>
          <cell r="P3170">
            <v>25691</v>
          </cell>
          <cell r="Q3170">
            <v>13015787</v>
          </cell>
          <cell r="R3170" t="str">
            <v>Český snowboarding z.s.</v>
          </cell>
          <cell r="S3170" t="str">
            <v>Hlavní město Praha</v>
          </cell>
          <cell r="T3170" t="str">
            <v>SB</v>
          </cell>
        </row>
        <row r="3171">
          <cell r="D3171" t="str">
            <v>petra</v>
          </cell>
          <cell r="E3171" t="str">
            <v>Němečkova</v>
          </cell>
          <cell r="F3171" t="str">
            <v>Žena</v>
          </cell>
          <cell r="G3171" t="str">
            <v>806113/0374</v>
          </cell>
          <cell r="H3171" t="str">
            <v>Česká republika</v>
          </cell>
          <cell r="I3171" t="str">
            <v>Všehrdova</v>
          </cell>
          <cell r="J3171">
            <v>431</v>
          </cell>
          <cell r="K3171" t="str">
            <v>Praha - Malá Strana</v>
          </cell>
          <cell r="L3171">
            <v>11800</v>
          </cell>
          <cell r="M3171" t="str">
            <v>Hlavní město Praha</v>
          </cell>
          <cell r="O3171" t="str">
            <v>nemeckova@ceskysnowboarding.cz</v>
          </cell>
          <cell r="P3171">
            <v>29538</v>
          </cell>
          <cell r="Q3171">
            <v>10413359</v>
          </cell>
          <cell r="R3171" t="str">
            <v>Český snowboarding z.s.</v>
          </cell>
          <cell r="S3171" t="str">
            <v>Hlavní město Praha</v>
          </cell>
          <cell r="T3171" t="str">
            <v>SB</v>
          </cell>
        </row>
        <row r="3172">
          <cell r="C3172">
            <v>889169</v>
          </cell>
          <cell r="D3172" t="str">
            <v>Alice</v>
          </cell>
          <cell r="E3172" t="str">
            <v>Němečková</v>
          </cell>
          <cell r="F3172" t="str">
            <v>Žena</v>
          </cell>
          <cell r="G3172" t="str">
            <v>095728/0368</v>
          </cell>
          <cell r="H3172" t="str">
            <v>Česká republika</v>
          </cell>
          <cell r="I3172" t="str">
            <v>Na Zadkách</v>
          </cell>
          <cell r="J3172">
            <v>1176</v>
          </cell>
          <cell r="K3172" t="str">
            <v>Vratimov</v>
          </cell>
          <cell r="L3172">
            <v>73932</v>
          </cell>
          <cell r="M3172" t="str">
            <v>Moravskoslezský kraj</v>
          </cell>
          <cell r="O3172" t="str">
            <v>alice.nemeckova@czechsnowboarding.cz</v>
          </cell>
          <cell r="P3172">
            <v>40022</v>
          </cell>
          <cell r="Q3172">
            <v>14687019</v>
          </cell>
          <cell r="R3172" t="str">
            <v>Český snowboarding z.s.</v>
          </cell>
          <cell r="S3172" t="str">
            <v>Hlavní město Praha</v>
          </cell>
          <cell r="T3172" t="str">
            <v>SB</v>
          </cell>
        </row>
        <row r="3173">
          <cell r="D3173" t="str">
            <v>Petr</v>
          </cell>
          <cell r="E3173" t="str">
            <v>Nemg</v>
          </cell>
          <cell r="F3173" t="str">
            <v>Muž</v>
          </cell>
          <cell r="G3173" t="str">
            <v>690718/2766</v>
          </cell>
          <cell r="H3173" t="str">
            <v>Česká republika</v>
          </cell>
          <cell r="I3173" t="str">
            <v>U průhonu</v>
          </cell>
          <cell r="J3173">
            <v>41</v>
          </cell>
          <cell r="K3173" t="str">
            <v>Praha - Holešovice</v>
          </cell>
          <cell r="L3173">
            <v>17000</v>
          </cell>
          <cell r="M3173" t="str">
            <v>Hlavní město Praha</v>
          </cell>
          <cell r="O3173" t="str">
            <v>petrnemg@ceskysnowboarding.cz</v>
          </cell>
          <cell r="P3173">
            <v>25402</v>
          </cell>
          <cell r="Q3173">
            <v>13003562</v>
          </cell>
          <cell r="R3173" t="str">
            <v>Český snowboarding z.s.</v>
          </cell>
          <cell r="S3173" t="str">
            <v>Hlavní město Praha</v>
          </cell>
          <cell r="T3173" t="str">
            <v>SB</v>
          </cell>
        </row>
        <row r="3174">
          <cell r="D3174" t="str">
            <v>Tomáš</v>
          </cell>
          <cell r="E3174" t="str">
            <v>Něnec</v>
          </cell>
          <cell r="F3174" t="str">
            <v>Muž</v>
          </cell>
          <cell r="G3174" t="str">
            <v>821210/0490</v>
          </cell>
          <cell r="H3174" t="str">
            <v>Česká republika</v>
          </cell>
          <cell r="I3174" t="str">
            <v>Bruslařská</v>
          </cell>
          <cell r="J3174">
            <v>957</v>
          </cell>
          <cell r="K3174" t="str">
            <v>Praha - Hostivař</v>
          </cell>
          <cell r="L3174">
            <v>10200</v>
          </cell>
          <cell r="M3174" t="str">
            <v>Hlavní město Praha</v>
          </cell>
          <cell r="O3174" t="str">
            <v>nemect@ceskysnowboarding.cz</v>
          </cell>
          <cell r="P3174">
            <v>30295</v>
          </cell>
          <cell r="Q3174">
            <v>10753869</v>
          </cell>
          <cell r="R3174" t="str">
            <v>Český snowboarding z.s.</v>
          </cell>
          <cell r="S3174" t="str">
            <v>Hlavní město Praha</v>
          </cell>
          <cell r="T3174" t="str">
            <v>SB</v>
          </cell>
        </row>
        <row r="3175">
          <cell r="D3175" t="str">
            <v>Laura</v>
          </cell>
          <cell r="E3175" t="str">
            <v>Neová</v>
          </cell>
          <cell r="F3175" t="str">
            <v>Žena</v>
          </cell>
          <cell r="G3175" t="str">
            <v>806115/4827</v>
          </cell>
          <cell r="H3175" t="str">
            <v>Česká republika</v>
          </cell>
          <cell r="I3175" t="str">
            <v>Masarykova</v>
          </cell>
          <cell r="J3175">
            <v>442</v>
          </cell>
          <cell r="K3175" t="str">
            <v>Brno-město</v>
          </cell>
          <cell r="L3175">
            <v>60200</v>
          </cell>
          <cell r="M3175" t="str">
            <v>Jihomoravský kraj</v>
          </cell>
          <cell r="O3175" t="str">
            <v>iveta-laura@seznam.cz</v>
          </cell>
          <cell r="P3175">
            <v>29540</v>
          </cell>
          <cell r="Q3175">
            <v>14737640</v>
          </cell>
          <cell r="R3175" t="str">
            <v>Český snowboarding z.s.</v>
          </cell>
          <cell r="S3175" t="str">
            <v>Hlavní město Praha</v>
          </cell>
          <cell r="T3175" t="str">
            <v>SB</v>
          </cell>
        </row>
        <row r="3176">
          <cell r="D3176" t="str">
            <v>Kateřina</v>
          </cell>
          <cell r="E3176" t="str">
            <v>Nepevná</v>
          </cell>
          <cell r="F3176" t="str">
            <v>Žena</v>
          </cell>
          <cell r="G3176" t="str">
            <v>055902/8096</v>
          </cell>
          <cell r="H3176" t="str">
            <v>Česká republika</v>
          </cell>
          <cell r="I3176" t="str">
            <v>Kolesova</v>
          </cell>
          <cell r="J3176">
            <v>1512</v>
          </cell>
          <cell r="K3176" t="str">
            <v>Rosice</v>
          </cell>
          <cell r="L3176">
            <v>66501</v>
          </cell>
          <cell r="M3176" t="str">
            <v>Jihomoravský kraj</v>
          </cell>
          <cell r="O3176" t="str">
            <v>petr.nepevny@seznam.cz</v>
          </cell>
          <cell r="P3176">
            <v>38597</v>
          </cell>
          <cell r="Q3176">
            <v>14612550</v>
          </cell>
          <cell r="R3176" t="str">
            <v>Český snowboarding z.s.</v>
          </cell>
          <cell r="S3176" t="str">
            <v>Hlavní město Praha</v>
          </cell>
          <cell r="T3176" t="str">
            <v>SB</v>
          </cell>
        </row>
        <row r="3177">
          <cell r="D3177" t="str">
            <v>Jiří</v>
          </cell>
          <cell r="E3177" t="str">
            <v>Nerad</v>
          </cell>
          <cell r="F3177" t="str">
            <v>Muž</v>
          </cell>
          <cell r="G3177" t="str">
            <v>780213/0105</v>
          </cell>
          <cell r="H3177" t="str">
            <v>Česká republika</v>
          </cell>
          <cell r="I3177" t="str">
            <v>Čílova</v>
          </cell>
          <cell r="J3177">
            <v>89</v>
          </cell>
          <cell r="K3177" t="str">
            <v>Praha - Veleslavín</v>
          </cell>
          <cell r="L3177">
            <v>16200</v>
          </cell>
          <cell r="M3177" t="str">
            <v>Hlavní město Praha</v>
          </cell>
          <cell r="O3177" t="str">
            <v>jirinerad@ceskysnowboarding.cz</v>
          </cell>
          <cell r="P3177">
            <v>28534</v>
          </cell>
          <cell r="Q3177">
            <v>12984768</v>
          </cell>
          <cell r="R3177" t="str">
            <v>Český snowboarding z.s.</v>
          </cell>
          <cell r="S3177" t="str">
            <v>Hlavní město Praha</v>
          </cell>
          <cell r="T3177" t="str">
            <v>SB</v>
          </cell>
        </row>
        <row r="3178">
          <cell r="D3178" t="str">
            <v>Marek</v>
          </cell>
          <cell r="E3178" t="str">
            <v>Nerušil</v>
          </cell>
          <cell r="F3178" t="str">
            <v>Muž</v>
          </cell>
          <cell r="G3178" t="str">
            <v>920223/5504</v>
          </cell>
          <cell r="H3178" t="str">
            <v>Česká republika</v>
          </cell>
          <cell r="I3178" t="str">
            <v>Masarykova třída</v>
          </cell>
          <cell r="J3178">
            <v>739</v>
          </cell>
          <cell r="K3178" t="str">
            <v>Orlová - Lutyně</v>
          </cell>
          <cell r="L3178">
            <v>73514</v>
          </cell>
          <cell r="M3178" t="str">
            <v>Moravskoslezský kraj</v>
          </cell>
          <cell r="O3178" t="str">
            <v>nerusil.marek@czechsnowboarding.cz</v>
          </cell>
          <cell r="P3178">
            <v>33657</v>
          </cell>
          <cell r="Q3178">
            <v>14625179</v>
          </cell>
          <cell r="R3178" t="str">
            <v>Český snowboarding z.s.</v>
          </cell>
          <cell r="S3178" t="str">
            <v>Hlavní město Praha</v>
          </cell>
          <cell r="T3178" t="str">
            <v>SB</v>
          </cell>
        </row>
        <row r="3179">
          <cell r="D3179" t="str">
            <v>Zuzana</v>
          </cell>
          <cell r="E3179" t="str">
            <v>Nesvadbová</v>
          </cell>
          <cell r="F3179" t="str">
            <v>Žena</v>
          </cell>
          <cell r="G3179" t="str">
            <v>965421/4229</v>
          </cell>
          <cell r="H3179" t="str">
            <v>Česká republika</v>
          </cell>
          <cell r="I3179" t="str">
            <v>Sokolská</v>
          </cell>
          <cell r="J3179">
            <v>703</v>
          </cell>
          <cell r="K3179" t="str">
            <v>Modřice</v>
          </cell>
          <cell r="L3179">
            <v>66442</v>
          </cell>
          <cell r="M3179" t="str">
            <v>Jihomoravský kraj</v>
          </cell>
          <cell r="O3179" t="str">
            <v>nesvadbova.z@gmail.cz</v>
          </cell>
          <cell r="P3179">
            <v>35176</v>
          </cell>
          <cell r="Q3179">
            <v>14640337</v>
          </cell>
          <cell r="R3179" t="str">
            <v>Český snowboarding z.s.</v>
          </cell>
          <cell r="S3179" t="str">
            <v>Hlavní město Praha</v>
          </cell>
          <cell r="T3179" t="str">
            <v>SB</v>
          </cell>
        </row>
        <row r="3180">
          <cell r="D3180" t="str">
            <v>Jan</v>
          </cell>
          <cell r="E3180" t="str">
            <v>Nešnera</v>
          </cell>
          <cell r="F3180" t="str">
            <v>Muž</v>
          </cell>
          <cell r="G3180" t="str">
            <v>830112/5767</v>
          </cell>
          <cell r="H3180" t="str">
            <v>Česká republika</v>
          </cell>
          <cell r="I3180" t="str">
            <v>Mlýnický Dvůr</v>
          </cell>
          <cell r="J3180">
            <v>25</v>
          </cell>
          <cell r="K3180" t="str">
            <v>Červená Voda - Mlýnický Dvůr</v>
          </cell>
          <cell r="L3180">
            <v>56169</v>
          </cell>
          <cell r="M3180" t="str">
            <v>Pardubický kraj</v>
          </cell>
          <cell r="O3180" t="str">
            <v>morava@sunski.cz</v>
          </cell>
          <cell r="P3180">
            <v>30328</v>
          </cell>
          <cell r="Q3180">
            <v>13357917</v>
          </cell>
          <cell r="R3180" t="str">
            <v>Sportovní klub Větrný vrch z.s.</v>
          </cell>
          <cell r="S3180" t="str">
            <v>Pardubický kraj</v>
          </cell>
          <cell r="T3180" t="str">
            <v>SB</v>
          </cell>
        </row>
        <row r="3181">
          <cell r="D3181" t="str">
            <v>Robert</v>
          </cell>
          <cell r="E3181" t="str">
            <v>Nešpůrek</v>
          </cell>
          <cell r="F3181" t="str">
            <v>Muž</v>
          </cell>
          <cell r="G3181" t="str">
            <v>740629/3895</v>
          </cell>
          <cell r="H3181" t="str">
            <v>Česká republika</v>
          </cell>
          <cell r="I3181" t="str">
            <v>Berounská</v>
          </cell>
          <cell r="K3181" t="str">
            <v>Černošice (Česká republika)</v>
          </cell>
          <cell r="L3181" t="str">
            <v>252 28</v>
          </cell>
          <cell r="O3181" t="str">
            <v>robertnespurek@ceskysnowboarding.cz</v>
          </cell>
          <cell r="P3181">
            <v>27209</v>
          </cell>
          <cell r="Q3181">
            <v>13016090</v>
          </cell>
          <cell r="R3181" t="str">
            <v>Český snowboarding z.s.</v>
          </cell>
          <cell r="S3181" t="str">
            <v>Hlavní město Praha</v>
          </cell>
          <cell r="T3181" t="str">
            <v>SB</v>
          </cell>
        </row>
        <row r="3182">
          <cell r="D3182" t="str">
            <v>Michal</v>
          </cell>
          <cell r="E3182" t="str">
            <v>Netík</v>
          </cell>
          <cell r="F3182" t="str">
            <v>Muž</v>
          </cell>
          <cell r="G3182" t="str">
            <v>050521/7911</v>
          </cell>
          <cell r="H3182" t="str">
            <v>Česká republika</v>
          </cell>
          <cell r="I3182" t="str">
            <v>Na Hrázi</v>
          </cell>
          <cell r="J3182">
            <v>125</v>
          </cell>
          <cell r="K3182" t="str">
            <v>Střelice</v>
          </cell>
          <cell r="L3182">
            <v>66447</v>
          </cell>
          <cell r="M3182" t="str">
            <v>Jihomoravský kraj</v>
          </cell>
          <cell r="O3182" t="str">
            <v>janrt03@email.cz</v>
          </cell>
          <cell r="P3182">
            <v>38493</v>
          </cell>
          <cell r="Q3182">
            <v>14600628</v>
          </cell>
          <cell r="R3182" t="str">
            <v>Klub Krušných hor, z.s.</v>
          </cell>
          <cell r="S3182" t="str">
            <v>Karlovarský kraj</v>
          </cell>
          <cell r="T3182" t="str">
            <v>SB</v>
          </cell>
        </row>
        <row r="3183">
          <cell r="D3183" t="str">
            <v>Sára</v>
          </cell>
          <cell r="E3183" t="str">
            <v>Netoličková</v>
          </cell>
          <cell r="F3183" t="str">
            <v>Žena</v>
          </cell>
          <cell r="G3183" t="str">
            <v>065131/3773</v>
          </cell>
          <cell r="H3183" t="str">
            <v>Česká republika</v>
          </cell>
          <cell r="I3183" t="str">
            <v>Dr. Šavrdy</v>
          </cell>
          <cell r="J3183">
            <v>3010</v>
          </cell>
          <cell r="K3183" t="str">
            <v>Ostrava - Bělský Les</v>
          </cell>
          <cell r="L3183">
            <v>70030</v>
          </cell>
          <cell r="M3183" t="str">
            <v>Moravskoslezský kraj</v>
          </cell>
          <cell r="N3183" t="str">
            <v>4,20604E+11</v>
          </cell>
          <cell r="O3183" t="str">
            <v>sara.netolickova@czechsnowboarding.cz</v>
          </cell>
          <cell r="P3183">
            <v>38748</v>
          </cell>
          <cell r="Q3183">
            <v>14692372</v>
          </cell>
          <cell r="R3183" t="str">
            <v>Český snowboarding z.s.</v>
          </cell>
          <cell r="S3183" t="str">
            <v>Hlavní město Praha</v>
          </cell>
          <cell r="T3183" t="str">
            <v>SB</v>
          </cell>
        </row>
        <row r="3184">
          <cell r="D3184" t="str">
            <v>Jiří</v>
          </cell>
          <cell r="E3184" t="str">
            <v>Netrh</v>
          </cell>
          <cell r="F3184" t="str">
            <v>Muž</v>
          </cell>
          <cell r="G3184" t="str">
            <v>060612/3881</v>
          </cell>
          <cell r="H3184" t="str">
            <v>Česká republika</v>
          </cell>
          <cell r="I3184" t="str">
            <v>Čapkova</v>
          </cell>
          <cell r="J3184">
            <v>428</v>
          </cell>
          <cell r="K3184" t="str">
            <v>Ostrov</v>
          </cell>
          <cell r="L3184">
            <v>36301</v>
          </cell>
          <cell r="M3184" t="str">
            <v>Karlovarský kraj</v>
          </cell>
          <cell r="O3184" t="str">
            <v>Jirkanetrh@Gmail.com</v>
          </cell>
          <cell r="P3184">
            <v>38880</v>
          </cell>
          <cell r="Q3184">
            <v>15372786</v>
          </cell>
          <cell r="R3184" t="str">
            <v>Klub Krušných hor, z.s.</v>
          </cell>
          <cell r="S3184" t="str">
            <v>Karlovarský kraj</v>
          </cell>
          <cell r="T3184" t="str">
            <v>SB</v>
          </cell>
        </row>
        <row r="3185">
          <cell r="C3185">
            <v>888862</v>
          </cell>
          <cell r="D3185" t="str">
            <v>Klára</v>
          </cell>
          <cell r="E3185" t="str">
            <v>Neubertová</v>
          </cell>
          <cell r="F3185" t="str">
            <v>Žena</v>
          </cell>
          <cell r="G3185" t="str">
            <v>005619/5722</v>
          </cell>
          <cell r="H3185" t="str">
            <v>Česká republika</v>
          </cell>
          <cell r="I3185" t="str">
            <v>Bacherova</v>
          </cell>
          <cell r="J3185">
            <v>1237</v>
          </cell>
          <cell r="K3185" t="str">
            <v>Olomouc - Nová Ulice</v>
          </cell>
          <cell r="L3185">
            <v>77900</v>
          </cell>
          <cell r="M3185" t="str">
            <v>Olomoucký kraj</v>
          </cell>
          <cell r="N3185" t="str">
            <v>4,20728E+11</v>
          </cell>
          <cell r="O3185" t="str">
            <v>klara.neubertova@seznam.cz</v>
          </cell>
          <cell r="P3185">
            <v>36696</v>
          </cell>
          <cell r="Q3185">
            <v>13641641</v>
          </cell>
          <cell r="R3185" t="str">
            <v>Lítací jelen z.s.</v>
          </cell>
          <cell r="S3185" t="str">
            <v>Moravskoslezský kraj</v>
          </cell>
          <cell r="T3185" t="str">
            <v>SB</v>
          </cell>
        </row>
        <row r="3186">
          <cell r="D3186" t="str">
            <v>Jana</v>
          </cell>
          <cell r="E3186" t="str">
            <v>Neuhauserová</v>
          </cell>
          <cell r="F3186" t="str">
            <v>Žena</v>
          </cell>
          <cell r="G3186" t="str">
            <v>916124/0616</v>
          </cell>
          <cell r="H3186" t="str">
            <v>Česká republika</v>
          </cell>
          <cell r="I3186" t="str">
            <v>Družstevní</v>
          </cell>
          <cell r="K3186" t="str">
            <v>benešov (Česká republika)</v>
          </cell>
          <cell r="L3186">
            <v>38101</v>
          </cell>
          <cell r="O3186" t="str">
            <v>jananeuhauserova@ceskysnowboarding.cz</v>
          </cell>
          <cell r="P3186">
            <v>33566</v>
          </cell>
          <cell r="Q3186">
            <v>12981839</v>
          </cell>
          <cell r="R3186" t="str">
            <v>Český snowboarding z.s.</v>
          </cell>
          <cell r="S3186" t="str">
            <v>Hlavní město Praha</v>
          </cell>
          <cell r="T3186" t="str">
            <v>SB</v>
          </cell>
        </row>
        <row r="3187">
          <cell r="D3187" t="str">
            <v>Albert</v>
          </cell>
          <cell r="E3187" t="str">
            <v>Neuman</v>
          </cell>
          <cell r="F3187" t="str">
            <v>Muž</v>
          </cell>
          <cell r="G3187" t="str">
            <v>100312/6520</v>
          </cell>
          <cell r="H3187" t="str">
            <v>Česká republika</v>
          </cell>
          <cell r="I3187" t="str">
            <v>Týnská</v>
          </cell>
          <cell r="J3187">
            <v>98</v>
          </cell>
          <cell r="K3187" t="str">
            <v>Třebíč - Podklášteří</v>
          </cell>
          <cell r="L3187">
            <v>67401</v>
          </cell>
          <cell r="M3187" t="str">
            <v>Kraj Vysočina</v>
          </cell>
          <cell r="N3187" t="str">
            <v>4,20603E+11</v>
          </cell>
          <cell r="O3187" t="str">
            <v>ales.neuman@seznam.cz</v>
          </cell>
          <cell r="P3187">
            <v>40249</v>
          </cell>
          <cell r="Q3187">
            <v>13815130</v>
          </cell>
          <cell r="R3187" t="str">
            <v>Neregistrovaní</v>
          </cell>
          <cell r="S3187" t="str">
            <v>Kraj Vysočina</v>
          </cell>
          <cell r="T3187" t="str">
            <v>SB</v>
          </cell>
        </row>
        <row r="3188">
          <cell r="D3188" t="str">
            <v>Daniel</v>
          </cell>
          <cell r="E3188" t="str">
            <v>Neuman</v>
          </cell>
          <cell r="F3188" t="str">
            <v>Muž</v>
          </cell>
          <cell r="G3188" t="str">
            <v>061119/8599</v>
          </cell>
          <cell r="H3188" t="str">
            <v>Česká republika</v>
          </cell>
          <cell r="I3188" t="str">
            <v>Čáslavská</v>
          </cell>
          <cell r="J3188">
            <v>29</v>
          </cell>
          <cell r="K3188" t="str">
            <v>Vrdy - Horní Bučice</v>
          </cell>
          <cell r="L3188">
            <v>28571</v>
          </cell>
          <cell r="M3188" t="str">
            <v>Středočeský kraj</v>
          </cell>
          <cell r="O3188" t="str">
            <v>neumann@czechsnowboarding.cz</v>
          </cell>
          <cell r="P3188">
            <v>39040</v>
          </cell>
          <cell r="Q3188">
            <v>14643468</v>
          </cell>
          <cell r="R3188" t="str">
            <v>Český snowboarding z.s.</v>
          </cell>
          <cell r="S3188" t="str">
            <v>Hlavní město Praha</v>
          </cell>
          <cell r="T3188" t="str">
            <v>SB</v>
          </cell>
        </row>
        <row r="3189">
          <cell r="D3189" t="str">
            <v>Daniel</v>
          </cell>
          <cell r="E3189" t="str">
            <v>Neumann</v>
          </cell>
          <cell r="F3189" t="str">
            <v>Muž</v>
          </cell>
          <cell r="G3189" t="str">
            <v>921115/0201</v>
          </cell>
          <cell r="H3189" t="str">
            <v>Česká republika</v>
          </cell>
          <cell r="I3189" t="str">
            <v>Petrovice</v>
          </cell>
          <cell r="K3189" t="str">
            <v>Praha 10 (Česká republika)</v>
          </cell>
          <cell r="L3189">
            <v>11000</v>
          </cell>
          <cell r="O3189" t="str">
            <v>neumann@ceskysnowboarding.cz</v>
          </cell>
          <cell r="P3189">
            <v>33923</v>
          </cell>
          <cell r="Q3189">
            <v>10749728</v>
          </cell>
          <cell r="R3189" t="str">
            <v>Český snowboarding z.s.</v>
          </cell>
          <cell r="S3189" t="str">
            <v>Hlavní město Praha</v>
          </cell>
          <cell r="T3189" t="str">
            <v>SB</v>
          </cell>
        </row>
        <row r="3190">
          <cell r="C3190">
            <v>887087</v>
          </cell>
          <cell r="D3190" t="str">
            <v>Berta</v>
          </cell>
          <cell r="E3190" t="str">
            <v>Neumanová</v>
          </cell>
          <cell r="F3190" t="str">
            <v>Žena</v>
          </cell>
          <cell r="G3190" t="str">
            <v>115529/0807</v>
          </cell>
          <cell r="H3190" t="str">
            <v>Česká republika</v>
          </cell>
          <cell r="I3190" t="str">
            <v>Lukešova</v>
          </cell>
          <cell r="J3190">
            <v>1602</v>
          </cell>
          <cell r="K3190" t="str">
            <v>Praha - Krč</v>
          </cell>
          <cell r="L3190">
            <v>14200</v>
          </cell>
          <cell r="M3190" t="str">
            <v>Hlavní město Praha</v>
          </cell>
          <cell r="N3190" t="str">
            <v>4,20778E+11</v>
          </cell>
          <cell r="O3190" t="str">
            <v>Olga.neumanova@gmail.com</v>
          </cell>
          <cell r="P3190">
            <v>40692</v>
          </cell>
          <cell r="Q3190">
            <v>16015414</v>
          </cell>
          <cell r="R3190" t="str">
            <v>Snow Rockets, z.s.</v>
          </cell>
          <cell r="S3190" t="str">
            <v>Plzeňský kraj</v>
          </cell>
          <cell r="T3190" t="str">
            <v>AD</v>
          </cell>
        </row>
        <row r="3191">
          <cell r="C3191">
            <v>885595</v>
          </cell>
          <cell r="D3191" t="str">
            <v>Kristýna</v>
          </cell>
          <cell r="E3191" t="str">
            <v>Neumanová</v>
          </cell>
          <cell r="F3191" t="str">
            <v>Žena</v>
          </cell>
          <cell r="G3191" t="str">
            <v>076207/6535</v>
          </cell>
          <cell r="H3191" t="str">
            <v>Česká republika</v>
          </cell>
          <cell r="I3191" t="str">
            <v>Štefánikova</v>
          </cell>
          <cell r="J3191">
            <v>928</v>
          </cell>
          <cell r="K3191" t="str">
            <v>Třebíč - Horka-Domky</v>
          </cell>
          <cell r="L3191">
            <v>67401</v>
          </cell>
          <cell r="M3191" t="str">
            <v>Kraj Vysočina</v>
          </cell>
          <cell r="N3191" t="str">
            <v>4,20778E+11</v>
          </cell>
          <cell r="O3191" t="str">
            <v>info@tour-sport.cz</v>
          </cell>
          <cell r="P3191">
            <v>39423</v>
          </cell>
          <cell r="Q3191">
            <v>12859375</v>
          </cell>
          <cell r="R3191" t="str">
            <v>SKI klub Velké Meziříčí</v>
          </cell>
          <cell r="S3191" t="str">
            <v>Kraj Vysočina</v>
          </cell>
          <cell r="T3191" t="str">
            <v>FL</v>
          </cell>
        </row>
        <row r="3192">
          <cell r="D3192" t="str">
            <v>Pavel</v>
          </cell>
          <cell r="E3192" t="str">
            <v>Neuwirth</v>
          </cell>
          <cell r="F3192" t="str">
            <v>Muž</v>
          </cell>
          <cell r="G3192" t="str">
            <v>421102/413</v>
          </cell>
          <cell r="H3192" t="str">
            <v>Česká republika</v>
          </cell>
          <cell r="I3192" t="str">
            <v>Ladova</v>
          </cell>
          <cell r="J3192">
            <v>1837</v>
          </cell>
          <cell r="K3192" t="str">
            <v>Brno - Řečkovice</v>
          </cell>
          <cell r="L3192">
            <v>62100</v>
          </cell>
          <cell r="M3192" t="str">
            <v>Jihomoravský kraj</v>
          </cell>
          <cell r="O3192" t="str">
            <v>neuwirth@czechsnowboarding.cz</v>
          </cell>
          <cell r="P3192">
            <v>15647</v>
          </cell>
          <cell r="Q3192">
            <v>14589514</v>
          </cell>
          <cell r="R3192" t="str">
            <v>SnowKidz z.s.</v>
          </cell>
          <cell r="S3192" t="str">
            <v>Hlavní město Praha</v>
          </cell>
          <cell r="T3192" t="str">
            <v>SB</v>
          </cell>
        </row>
        <row r="3193">
          <cell r="D3193" t="str">
            <v>Lenka</v>
          </cell>
          <cell r="E3193" t="str">
            <v>Neužilová</v>
          </cell>
          <cell r="F3193" t="str">
            <v>Žena</v>
          </cell>
          <cell r="G3193" t="str">
            <v>515204/030</v>
          </cell>
          <cell r="H3193" t="str">
            <v>Česká republika</v>
          </cell>
          <cell r="I3193" t="str">
            <v>Dělnická</v>
          </cell>
          <cell r="J3193">
            <v>745</v>
          </cell>
          <cell r="K3193" t="str">
            <v>Hostivice</v>
          </cell>
          <cell r="L3193">
            <v>25301</v>
          </cell>
          <cell r="M3193" t="str">
            <v>Středočeský kraj</v>
          </cell>
          <cell r="O3193" t="str">
            <v>lenkaneuzilova@ceskysnowboarding.cz</v>
          </cell>
          <cell r="P3193">
            <v>18663</v>
          </cell>
          <cell r="Q3193">
            <v>13021548</v>
          </cell>
          <cell r="R3193" t="str">
            <v>Český snowboarding z.s.</v>
          </cell>
          <cell r="S3193" t="str">
            <v>Hlavní město Praha</v>
          </cell>
          <cell r="T3193" t="str">
            <v>SB</v>
          </cell>
        </row>
        <row r="3194">
          <cell r="D3194" t="str">
            <v>Dagmar</v>
          </cell>
          <cell r="E3194" t="str">
            <v>Nevolová</v>
          </cell>
          <cell r="F3194" t="str">
            <v>Žena</v>
          </cell>
          <cell r="G3194" t="str">
            <v>646019/1826</v>
          </cell>
          <cell r="H3194" t="str">
            <v>Česká republika</v>
          </cell>
          <cell r="I3194" t="str">
            <v>Novodvorská</v>
          </cell>
          <cell r="J3194">
            <v>305</v>
          </cell>
          <cell r="K3194" t="str">
            <v>Praha - Kamýk</v>
          </cell>
          <cell r="L3194">
            <v>14200</v>
          </cell>
          <cell r="M3194" t="str">
            <v>Hlavní město Praha</v>
          </cell>
          <cell r="O3194" t="str">
            <v>nevolova@ceskysnowboarding.cz</v>
          </cell>
          <cell r="P3194">
            <v>23669</v>
          </cell>
          <cell r="Q3194">
            <v>10424271</v>
          </cell>
          <cell r="R3194" t="str">
            <v>Český snowboarding z.s.</v>
          </cell>
          <cell r="S3194" t="str">
            <v>Hlavní město Praha</v>
          </cell>
          <cell r="T3194" t="str">
            <v>SB</v>
          </cell>
        </row>
        <row r="3195">
          <cell r="D3195" t="str">
            <v>Dagmar</v>
          </cell>
          <cell r="E3195" t="str">
            <v>Nevolová</v>
          </cell>
          <cell r="F3195" t="str">
            <v>Žena</v>
          </cell>
          <cell r="G3195" t="str">
            <v>876122/0204</v>
          </cell>
          <cell r="H3195" t="str">
            <v>Česká republika</v>
          </cell>
          <cell r="I3195" t="str">
            <v>Novodvorská</v>
          </cell>
          <cell r="J3195">
            <v>305</v>
          </cell>
          <cell r="K3195" t="str">
            <v>Praha - Kamýk</v>
          </cell>
          <cell r="L3195">
            <v>14200</v>
          </cell>
          <cell r="M3195" t="str">
            <v>Hlavní město Praha</v>
          </cell>
          <cell r="O3195" t="str">
            <v>nevolova@ceskysnowboarding.cz</v>
          </cell>
          <cell r="P3195">
            <v>32103</v>
          </cell>
          <cell r="Q3195">
            <v>10424372</v>
          </cell>
          <cell r="R3195" t="str">
            <v>Český snowboarding z.s.</v>
          </cell>
          <cell r="S3195" t="str">
            <v>Hlavní město Praha</v>
          </cell>
          <cell r="T3195" t="str">
            <v>SB</v>
          </cell>
        </row>
        <row r="3196">
          <cell r="C3196">
            <v>775731</v>
          </cell>
          <cell r="D3196" t="str">
            <v>Jan</v>
          </cell>
          <cell r="E3196" t="str">
            <v>Nevšímal</v>
          </cell>
          <cell r="F3196" t="str">
            <v>Muž</v>
          </cell>
          <cell r="G3196" t="str">
            <v>970516/0047</v>
          </cell>
          <cell r="H3196" t="str">
            <v>Česká republika</v>
          </cell>
          <cell r="I3196" t="str">
            <v>Truhlářská</v>
          </cell>
          <cell r="J3196">
            <v>1519</v>
          </cell>
          <cell r="K3196" t="str">
            <v>Praha - Nové Město</v>
          </cell>
          <cell r="L3196">
            <v>11000</v>
          </cell>
          <cell r="M3196" t="str">
            <v>Hlavní město Praha</v>
          </cell>
          <cell r="O3196" t="str">
            <v>jannevsimal@sportclubfun.com</v>
          </cell>
          <cell r="P3196">
            <v>35566</v>
          </cell>
          <cell r="Q3196">
            <v>10614433</v>
          </cell>
          <cell r="R3196" t="str">
            <v>Sport Club Fun, z.s.</v>
          </cell>
          <cell r="S3196" t="str">
            <v>Hlavní město Praha</v>
          </cell>
          <cell r="T3196" t="str">
            <v>SB</v>
          </cell>
        </row>
        <row r="3197">
          <cell r="D3197" t="str">
            <v>Ondřej</v>
          </cell>
          <cell r="E3197" t="str">
            <v>Nevšímal</v>
          </cell>
          <cell r="F3197" t="str">
            <v>Muž</v>
          </cell>
          <cell r="G3197" t="str">
            <v>810919/5182</v>
          </cell>
          <cell r="H3197" t="str">
            <v>Česká republika</v>
          </cell>
          <cell r="I3197" t="str">
            <v>U Obecního dvora</v>
          </cell>
          <cell r="K3197" t="str">
            <v>Rudná u Prahy (Česká republika)</v>
          </cell>
          <cell r="L3197">
            <v>25219</v>
          </cell>
          <cell r="O3197" t="str">
            <v>cuty@sportclubfun.com</v>
          </cell>
          <cell r="P3197">
            <v>29848</v>
          </cell>
          <cell r="Q3197">
            <v>11431253</v>
          </cell>
          <cell r="R3197" t="str">
            <v>Sport Club Fun, z.s.</v>
          </cell>
          <cell r="S3197" t="str">
            <v>Hlavní město Praha</v>
          </cell>
          <cell r="T3197" t="str">
            <v>SB</v>
          </cell>
        </row>
        <row r="3198">
          <cell r="D3198" t="str">
            <v>Jana</v>
          </cell>
          <cell r="E3198" t="str">
            <v>Nevšímalová</v>
          </cell>
          <cell r="F3198" t="str">
            <v>Žena</v>
          </cell>
          <cell r="G3198" t="str">
            <v>836110/0000</v>
          </cell>
          <cell r="H3198" t="str">
            <v>Česká republika</v>
          </cell>
          <cell r="I3198" t="str">
            <v>Hroznová</v>
          </cell>
          <cell r="J3198">
            <v>697</v>
          </cell>
          <cell r="K3198" t="str">
            <v>Liberec XIV-Ruprechtice</v>
          </cell>
          <cell r="L3198">
            <v>46014</v>
          </cell>
          <cell r="M3198" t="str">
            <v>Liberecký kraj</v>
          </cell>
          <cell r="O3198" t="str">
            <v>jananevsimal@sportclubfun.com</v>
          </cell>
          <cell r="P3198">
            <v>30630</v>
          </cell>
          <cell r="Q3198">
            <v>10614130</v>
          </cell>
          <cell r="R3198" t="str">
            <v>Sport Club Fun, z.s.</v>
          </cell>
          <cell r="S3198" t="str">
            <v>Hlavní město Praha</v>
          </cell>
          <cell r="T3198" t="str">
            <v>SB</v>
          </cell>
        </row>
        <row r="3199">
          <cell r="D3199" t="str">
            <v>Marta</v>
          </cell>
          <cell r="E3199" t="str">
            <v>Nevšímalová</v>
          </cell>
          <cell r="F3199" t="str">
            <v>Žena</v>
          </cell>
          <cell r="G3199" t="str">
            <v>835928/0446</v>
          </cell>
          <cell r="H3199" t="str">
            <v>Česká republika</v>
          </cell>
          <cell r="I3199" t="str">
            <v>U obecního dvora</v>
          </cell>
          <cell r="J3199">
            <v>799</v>
          </cell>
          <cell r="K3199" t="str">
            <v>Praha - Staré Město</v>
          </cell>
          <cell r="L3199">
            <v>11000</v>
          </cell>
          <cell r="M3199" t="str">
            <v>Hlavní město Praha</v>
          </cell>
          <cell r="O3199" t="str">
            <v>tesarova@msmis.cz</v>
          </cell>
          <cell r="P3199">
            <v>30587</v>
          </cell>
          <cell r="Q3199">
            <v>11431455</v>
          </cell>
          <cell r="R3199" t="str">
            <v>Sport Club Fun, z.s.</v>
          </cell>
          <cell r="S3199" t="str">
            <v>Hlavní město Praha</v>
          </cell>
          <cell r="T3199" t="str">
            <v>SB</v>
          </cell>
        </row>
        <row r="3200">
          <cell r="D3200" t="str">
            <v>Karel</v>
          </cell>
          <cell r="E3200" t="str">
            <v>Niemczuk</v>
          </cell>
          <cell r="F3200" t="str">
            <v>Muž</v>
          </cell>
          <cell r="G3200" t="str">
            <v>911021/5378</v>
          </cell>
          <cell r="H3200" t="str">
            <v>Česká republika</v>
          </cell>
          <cell r="I3200" t="str">
            <v>Hutnická</v>
          </cell>
          <cell r="K3200" t="str">
            <v>Frýdek Místek (Česká republika)</v>
          </cell>
          <cell r="L3200">
            <v>73801</v>
          </cell>
          <cell r="N3200" t="str">
            <v>4,20602E+11</v>
          </cell>
          <cell r="O3200" t="str">
            <v>karel.niemczyk@czechsnowboarding.cz</v>
          </cell>
          <cell r="P3200">
            <v>33532</v>
          </cell>
          <cell r="Q3200">
            <v>14690352</v>
          </cell>
          <cell r="R3200" t="str">
            <v>Český snowboarding z.s.</v>
          </cell>
          <cell r="S3200" t="str">
            <v>Hlavní město Praha</v>
          </cell>
          <cell r="T3200" t="str">
            <v>SB</v>
          </cell>
        </row>
        <row r="3201">
          <cell r="D3201" t="str">
            <v>Adam</v>
          </cell>
          <cell r="E3201" t="str">
            <v>Nierostek</v>
          </cell>
          <cell r="F3201" t="str">
            <v>Muž</v>
          </cell>
          <cell r="G3201" t="str">
            <v>900621/5416</v>
          </cell>
          <cell r="H3201" t="str">
            <v>Česká republika</v>
          </cell>
          <cell r="I3201" t="str">
            <v>Rybářská</v>
          </cell>
          <cell r="J3201">
            <v>1294</v>
          </cell>
          <cell r="K3201" t="str">
            <v>Třinec - Lyžbice</v>
          </cell>
          <cell r="L3201">
            <v>73961</v>
          </cell>
          <cell r="M3201" t="str">
            <v>Moravskoslezský kraj</v>
          </cell>
          <cell r="N3201" t="str">
            <v>4,2074E+11</v>
          </cell>
          <cell r="O3201" t="str">
            <v>nierostek@gmail.com</v>
          </cell>
          <cell r="P3201">
            <v>33045</v>
          </cell>
          <cell r="Q3201">
            <v>14060660</v>
          </cell>
          <cell r="R3201" t="str">
            <v>Neregistrovaní</v>
          </cell>
          <cell r="S3201" t="str">
            <v>Moravskoslezský kraj</v>
          </cell>
          <cell r="T3201" t="str">
            <v>SB</v>
          </cell>
        </row>
        <row r="3202">
          <cell r="D3202" t="str">
            <v>Roman</v>
          </cell>
          <cell r="E3202" t="str">
            <v>Nikl</v>
          </cell>
          <cell r="F3202" t="str">
            <v>Muž</v>
          </cell>
          <cell r="G3202" t="str">
            <v>831021/5320</v>
          </cell>
          <cell r="H3202" t="str">
            <v>Česká republika</v>
          </cell>
          <cell r="I3202" t="str">
            <v>Sokolská</v>
          </cell>
          <cell r="K3202" t="str">
            <v>Olomouc (Česká republika)</v>
          </cell>
          <cell r="L3202">
            <v>77900</v>
          </cell>
          <cell r="O3202" t="str">
            <v>nikl@ceskysnowboarding.cz</v>
          </cell>
          <cell r="P3202">
            <v>30610</v>
          </cell>
          <cell r="Q3202">
            <v>10868552</v>
          </cell>
          <cell r="R3202" t="str">
            <v>Český snowboarding z.s.</v>
          </cell>
          <cell r="S3202" t="str">
            <v>Hlavní město Praha</v>
          </cell>
          <cell r="T3202" t="str">
            <v>SB</v>
          </cell>
        </row>
        <row r="3203">
          <cell r="C3203">
            <v>887036</v>
          </cell>
          <cell r="D3203" t="str">
            <v>Evelína</v>
          </cell>
          <cell r="E3203" t="str">
            <v>Niklová</v>
          </cell>
          <cell r="F3203" t="str">
            <v>Žena</v>
          </cell>
          <cell r="G3203" t="str">
            <v>146029/1646</v>
          </cell>
          <cell r="H3203" t="str">
            <v>Česká republika</v>
          </cell>
          <cell r="I3203" t="str">
            <v>Petra Rezka</v>
          </cell>
          <cell r="J3203">
            <v>1723</v>
          </cell>
          <cell r="K3203" t="str">
            <v>Praha - Nusle</v>
          </cell>
          <cell r="L3203">
            <v>14000</v>
          </cell>
          <cell r="M3203" t="str">
            <v>Hlavní město Praha</v>
          </cell>
          <cell r="O3203" t="str">
            <v>elisab@centrum.cz</v>
          </cell>
          <cell r="P3203">
            <v>41941</v>
          </cell>
          <cell r="Q3203">
            <v>15662069</v>
          </cell>
          <cell r="R3203" t="str">
            <v>Sportovní klub Janské Lázně, z.s.</v>
          </cell>
          <cell r="S3203" t="str">
            <v>Královéhradecký kraj</v>
          </cell>
          <cell r="T3203" t="str">
            <v>AD</v>
          </cell>
        </row>
        <row r="3204">
          <cell r="D3204" t="str">
            <v>Tomáš</v>
          </cell>
          <cell r="E3204" t="str">
            <v>Nikodem</v>
          </cell>
          <cell r="F3204" t="str">
            <v>Muž</v>
          </cell>
          <cell r="G3204" t="str">
            <v>120131/1716</v>
          </cell>
          <cell r="H3204" t="str">
            <v>Česká republika</v>
          </cell>
          <cell r="I3204" t="str">
            <v>Luční</v>
          </cell>
          <cell r="J3204">
            <v>501</v>
          </cell>
          <cell r="K3204" t="str">
            <v>Vimperk II</v>
          </cell>
          <cell r="L3204">
            <v>38501</v>
          </cell>
          <cell r="M3204" t="str">
            <v>Jihočeský kraj</v>
          </cell>
          <cell r="N3204" t="str">
            <v>4,20725E+11</v>
          </cell>
          <cell r="O3204" t="str">
            <v>michalagabalcova@gmail.cz</v>
          </cell>
          <cell r="P3204">
            <v>40939</v>
          </cell>
          <cell r="Q3204">
            <v>15305391</v>
          </cell>
          <cell r="R3204" t="str">
            <v>Neregistrovaní</v>
          </cell>
          <cell r="S3204" t="str">
            <v>Jihočeský kraj</v>
          </cell>
          <cell r="T3204" t="str">
            <v>SB</v>
          </cell>
        </row>
        <row r="3205">
          <cell r="D3205" t="str">
            <v>Natálie</v>
          </cell>
          <cell r="E3205" t="str">
            <v>Nikodemová</v>
          </cell>
          <cell r="F3205" t="str">
            <v>Žena</v>
          </cell>
          <cell r="G3205" t="str">
            <v>075728/5221</v>
          </cell>
          <cell r="H3205" t="str">
            <v>Česká republika</v>
          </cell>
          <cell r="I3205" t="str">
            <v>Luční</v>
          </cell>
          <cell r="J3205">
            <v>501</v>
          </cell>
          <cell r="K3205" t="str">
            <v>Vimperk II</v>
          </cell>
          <cell r="L3205">
            <v>38501</v>
          </cell>
          <cell r="M3205" t="str">
            <v>Jihočeský kraj</v>
          </cell>
          <cell r="N3205" t="str">
            <v>4,20725E+11</v>
          </cell>
          <cell r="O3205" t="str">
            <v>gabalcovamichala@gmail.cz</v>
          </cell>
          <cell r="P3205">
            <v>39291</v>
          </cell>
          <cell r="Q3205">
            <v>11852191</v>
          </cell>
          <cell r="R3205" t="str">
            <v>Neregistrovaní</v>
          </cell>
          <cell r="S3205" t="str">
            <v>Jihočeský kraj</v>
          </cell>
          <cell r="T3205" t="str">
            <v>SB</v>
          </cell>
        </row>
        <row r="3206">
          <cell r="D3206" t="str">
            <v>REnáta</v>
          </cell>
          <cell r="E3206" t="str">
            <v>Norková</v>
          </cell>
          <cell r="F3206" t="str">
            <v>Žena</v>
          </cell>
          <cell r="G3206" t="str">
            <v>735516/0626</v>
          </cell>
          <cell r="H3206" t="str">
            <v>Česká republika</v>
          </cell>
          <cell r="I3206" t="str">
            <v>Ježkova</v>
          </cell>
          <cell r="J3206">
            <v>628</v>
          </cell>
          <cell r="K3206" t="str">
            <v>Zeleneč</v>
          </cell>
          <cell r="L3206">
            <v>25091</v>
          </cell>
          <cell r="M3206" t="str">
            <v>Středočeský kraj</v>
          </cell>
          <cell r="O3206" t="str">
            <v>renatanorkova@ceskysnowboarding.cz</v>
          </cell>
          <cell r="P3206">
            <v>26800</v>
          </cell>
          <cell r="Q3206">
            <v>13014777</v>
          </cell>
          <cell r="R3206" t="str">
            <v>Český snowboarding z.s.</v>
          </cell>
          <cell r="S3206" t="str">
            <v>Hlavní město Praha</v>
          </cell>
          <cell r="T3206" t="str">
            <v>SB</v>
          </cell>
        </row>
        <row r="3207">
          <cell r="D3207" t="str">
            <v>Jiří</v>
          </cell>
          <cell r="E3207" t="str">
            <v>Nosál</v>
          </cell>
          <cell r="F3207" t="str">
            <v>Muž</v>
          </cell>
          <cell r="G3207" t="str">
            <v>091212/4708</v>
          </cell>
          <cell r="H3207" t="str">
            <v>Česká republika</v>
          </cell>
          <cell r="I3207" t="str">
            <v>Ostrovní</v>
          </cell>
          <cell r="J3207">
            <v>1707</v>
          </cell>
          <cell r="K3207" t="str">
            <v>Praha - Nové Město</v>
          </cell>
          <cell r="L3207">
            <v>11000</v>
          </cell>
          <cell r="M3207" t="str">
            <v>Hlavní město Praha</v>
          </cell>
          <cell r="O3207" t="str">
            <v>jnosal@assisto.cz</v>
          </cell>
          <cell r="P3207">
            <v>40159</v>
          </cell>
          <cell r="Q3207">
            <v>14083191</v>
          </cell>
          <cell r="R3207" t="str">
            <v>SK LOQUITA' S, z. s.</v>
          </cell>
          <cell r="S3207" t="str">
            <v>Královéhradecký kraj</v>
          </cell>
          <cell r="T3207" t="str">
            <v>SB</v>
          </cell>
        </row>
        <row r="3208">
          <cell r="D3208" t="str">
            <v>Ondřej</v>
          </cell>
          <cell r="E3208" t="str">
            <v>Nosál</v>
          </cell>
          <cell r="F3208" t="str">
            <v>Muž</v>
          </cell>
          <cell r="G3208" t="str">
            <v>140710/1883</v>
          </cell>
          <cell r="H3208" t="str">
            <v>Česká republika</v>
          </cell>
          <cell r="I3208" t="str">
            <v>U Michelského lesa</v>
          </cell>
          <cell r="J3208">
            <v>1156</v>
          </cell>
          <cell r="K3208" t="str">
            <v>Praha - Chodov</v>
          </cell>
          <cell r="L3208">
            <v>14100</v>
          </cell>
          <cell r="M3208" t="str">
            <v>Hlavní město Praha</v>
          </cell>
          <cell r="O3208" t="str">
            <v>nosalondrej@seznam.cz</v>
          </cell>
          <cell r="P3208">
            <v>41830</v>
          </cell>
          <cell r="Q3208">
            <v>15783321</v>
          </cell>
          <cell r="R3208" t="str">
            <v>SK LOQUITA' S, z. s.</v>
          </cell>
          <cell r="S3208" t="str">
            <v>Královéhradecký kraj</v>
          </cell>
          <cell r="T3208" t="str">
            <v>SB</v>
          </cell>
        </row>
        <row r="3209">
          <cell r="D3209" t="str">
            <v>Tomáš</v>
          </cell>
          <cell r="E3209" t="str">
            <v>Nosál</v>
          </cell>
          <cell r="F3209" t="str">
            <v>Muž</v>
          </cell>
          <cell r="G3209" t="str">
            <v>120314/1159</v>
          </cell>
          <cell r="H3209" t="str">
            <v>Česká republika</v>
          </cell>
          <cell r="I3209" t="str">
            <v>Ostrovní</v>
          </cell>
          <cell r="K3209" t="str">
            <v>Praha 1 (Česká republika)</v>
          </cell>
          <cell r="L3209" t="str">
            <v>110 00</v>
          </cell>
          <cell r="O3209" t="str">
            <v>jiri.nosal@ass.com</v>
          </cell>
          <cell r="P3209">
            <v>40982</v>
          </cell>
          <cell r="Q3209">
            <v>14520705</v>
          </cell>
          <cell r="R3209" t="str">
            <v>SK LOQUITA' S, z. s.</v>
          </cell>
          <cell r="S3209" t="str">
            <v>Královéhradecký kraj</v>
          </cell>
          <cell r="T3209" t="str">
            <v>SB</v>
          </cell>
        </row>
        <row r="3210">
          <cell r="D3210" t="str">
            <v>Michaela</v>
          </cell>
          <cell r="E3210" t="str">
            <v>Nosálová</v>
          </cell>
          <cell r="F3210" t="str">
            <v>Žena</v>
          </cell>
          <cell r="G3210" t="str">
            <v>755411/0311</v>
          </cell>
          <cell r="H3210" t="str">
            <v>Česká republika</v>
          </cell>
          <cell r="I3210" t="str">
            <v>Ostrovní</v>
          </cell>
          <cell r="J3210">
            <v>1707</v>
          </cell>
          <cell r="K3210" t="str">
            <v>Praha - Nové Město</v>
          </cell>
          <cell r="L3210">
            <v>11000</v>
          </cell>
          <cell r="M3210" t="str">
            <v>Hlavní město Praha</v>
          </cell>
          <cell r="O3210" t="str">
            <v>jnosal@assisto.cz</v>
          </cell>
          <cell r="P3210">
            <v>27495</v>
          </cell>
          <cell r="Q3210">
            <v>14084407</v>
          </cell>
          <cell r="R3210" t="str">
            <v>Neregistrovaní</v>
          </cell>
          <cell r="S3210" t="str">
            <v>Hlavní město Praha</v>
          </cell>
          <cell r="T3210" t="str">
            <v>SB</v>
          </cell>
        </row>
        <row r="3211">
          <cell r="D3211" t="str">
            <v>Václav</v>
          </cell>
          <cell r="E3211" t="str">
            <v>Nosil</v>
          </cell>
          <cell r="F3211" t="str">
            <v>Muž</v>
          </cell>
          <cell r="G3211" t="str">
            <v>900626/3387</v>
          </cell>
          <cell r="H3211" t="str">
            <v>Česká republika</v>
          </cell>
          <cell r="I3211" t="str">
            <v>Smetanova</v>
          </cell>
          <cell r="J3211">
            <v>429</v>
          </cell>
          <cell r="K3211" t="str">
            <v>Hrochův Týnec</v>
          </cell>
          <cell r="L3211">
            <v>53862</v>
          </cell>
          <cell r="M3211" t="str">
            <v>Pardubický kraj</v>
          </cell>
          <cell r="O3211" t="str">
            <v>nosil.vaclav@seznam.cz</v>
          </cell>
          <cell r="P3211">
            <v>33050</v>
          </cell>
          <cell r="Q3211">
            <v>13393885</v>
          </cell>
          <cell r="R3211" t="str">
            <v>Český snowboarding z.s.</v>
          </cell>
          <cell r="S3211" t="str">
            <v>Hlavní město Praha</v>
          </cell>
          <cell r="T3211" t="str">
            <v>SB</v>
          </cell>
        </row>
        <row r="3212">
          <cell r="D3212" t="str">
            <v>Denisa</v>
          </cell>
          <cell r="E3212" t="str">
            <v>Nosková</v>
          </cell>
          <cell r="F3212" t="str">
            <v>Žena</v>
          </cell>
          <cell r="G3212" t="str">
            <v>016008/3132</v>
          </cell>
          <cell r="H3212" t="str">
            <v>Česká republika</v>
          </cell>
          <cell r="I3212" t="str">
            <v>Českobratrská</v>
          </cell>
          <cell r="J3212">
            <v>1556</v>
          </cell>
          <cell r="K3212" t="str">
            <v>Teplice</v>
          </cell>
          <cell r="L3212">
            <v>41501</v>
          </cell>
          <cell r="M3212" t="str">
            <v>Ústecký kraj</v>
          </cell>
          <cell r="O3212" t="str">
            <v>r.noskova@email.cz</v>
          </cell>
          <cell r="P3212">
            <v>37172</v>
          </cell>
          <cell r="Q3212">
            <v>14359845</v>
          </cell>
          <cell r="R3212" t="str">
            <v>Sportovní akademie Špindlerův Mlýn, z.ú.</v>
          </cell>
          <cell r="S3212" t="str">
            <v>Královéhradecký kraj</v>
          </cell>
          <cell r="T3212" t="str">
            <v>SB</v>
          </cell>
        </row>
        <row r="3213">
          <cell r="C3213">
            <v>774771</v>
          </cell>
          <cell r="D3213" t="str">
            <v>Karolína</v>
          </cell>
          <cell r="E3213" t="str">
            <v>Nová</v>
          </cell>
          <cell r="F3213" t="str">
            <v>Muž</v>
          </cell>
          <cell r="G3213" t="str">
            <v>046129/1776</v>
          </cell>
          <cell r="H3213" t="str">
            <v>Česká republika</v>
          </cell>
          <cell r="I3213" t="str">
            <v>Habrová</v>
          </cell>
          <cell r="J3213">
            <v>1429</v>
          </cell>
          <cell r="K3213" t="str">
            <v>Ostrov</v>
          </cell>
          <cell r="L3213">
            <v>36301</v>
          </cell>
          <cell r="M3213" t="str">
            <v>Karlovarský kraj</v>
          </cell>
          <cell r="O3213" t="str">
            <v>nova@klubkrusnychhor.cz</v>
          </cell>
          <cell r="P3213">
            <v>38320</v>
          </cell>
          <cell r="Q3213">
            <v>13663768</v>
          </cell>
          <cell r="R3213" t="str">
            <v>Klub Krušných hor, z.s.</v>
          </cell>
          <cell r="S3213" t="str">
            <v>Karlovarský kraj</v>
          </cell>
          <cell r="T3213" t="str">
            <v>SB</v>
          </cell>
        </row>
        <row r="3214">
          <cell r="D3214" t="str">
            <v>Ondřej</v>
          </cell>
          <cell r="E3214" t="str">
            <v>Nováček</v>
          </cell>
          <cell r="F3214" t="str">
            <v>Muž</v>
          </cell>
          <cell r="G3214" t="str">
            <v>961021/4119</v>
          </cell>
          <cell r="H3214" t="str">
            <v>Česká republika</v>
          </cell>
          <cell r="I3214" t="str">
            <v>Dubová</v>
          </cell>
          <cell r="J3214">
            <v>644</v>
          </cell>
          <cell r="K3214" t="str">
            <v>Brno - Jundrov</v>
          </cell>
          <cell r="L3214">
            <v>63700</v>
          </cell>
          <cell r="M3214" t="str">
            <v>Jihomoravský kraj</v>
          </cell>
          <cell r="O3214" t="str">
            <v>novacek.ondrej@czechsnowboarding.cz</v>
          </cell>
          <cell r="P3214">
            <v>35359</v>
          </cell>
          <cell r="Q3214">
            <v>14608914</v>
          </cell>
          <cell r="R3214" t="str">
            <v>Český snowboarding z.s.</v>
          </cell>
          <cell r="S3214" t="str">
            <v>Hlavní město Praha</v>
          </cell>
          <cell r="T3214" t="str">
            <v>SB</v>
          </cell>
        </row>
        <row r="3215">
          <cell r="D3215" t="str">
            <v>Ondřej</v>
          </cell>
          <cell r="E3215" t="str">
            <v>Nováček</v>
          </cell>
          <cell r="F3215" t="str">
            <v>Muž</v>
          </cell>
          <cell r="G3215" t="str">
            <v>060514/8126</v>
          </cell>
          <cell r="H3215" t="str">
            <v>Česká republika</v>
          </cell>
          <cell r="I3215" t="str">
            <v>V Újezdech</v>
          </cell>
          <cell r="J3215">
            <v>596</v>
          </cell>
          <cell r="K3215" t="str">
            <v>Brno - Medlánky</v>
          </cell>
          <cell r="L3215">
            <v>62100</v>
          </cell>
          <cell r="M3215" t="str">
            <v>Jihomoravský kraj</v>
          </cell>
          <cell r="O3215" t="str">
            <v>evickan@centrum.cz</v>
          </cell>
          <cell r="P3215">
            <v>38851</v>
          </cell>
          <cell r="Q3215">
            <v>13298707</v>
          </cell>
          <cell r="R3215" t="str">
            <v>Klub turistů a lyžařů Brno, z. s.</v>
          </cell>
          <cell r="S3215" t="str">
            <v>Jihomoravský kraj</v>
          </cell>
          <cell r="T3215" t="str">
            <v>ZL</v>
          </cell>
        </row>
        <row r="3216">
          <cell r="D3216" t="str">
            <v>Pavel</v>
          </cell>
          <cell r="E3216" t="str">
            <v>Nováček</v>
          </cell>
          <cell r="F3216" t="str">
            <v>Muž</v>
          </cell>
          <cell r="G3216" t="str">
            <v>620825/1049</v>
          </cell>
          <cell r="H3216" t="str">
            <v>Česká republika</v>
          </cell>
          <cell r="I3216" t="str">
            <v>Legerova</v>
          </cell>
          <cell r="J3216">
            <v>1842</v>
          </cell>
          <cell r="K3216" t="str">
            <v>Praha - Nové Město</v>
          </cell>
          <cell r="L3216">
            <v>12000</v>
          </cell>
          <cell r="M3216" t="str">
            <v>Hlavní město Praha</v>
          </cell>
          <cell r="O3216" t="str">
            <v>pavel.novacek@gc5cz.com</v>
          </cell>
          <cell r="P3216">
            <v>22883</v>
          </cell>
          <cell r="Q3216">
            <v>13407427</v>
          </cell>
          <cell r="R3216" t="str">
            <v>Český snowboarding z.s.</v>
          </cell>
          <cell r="S3216" t="str">
            <v>Hlavní město Praha</v>
          </cell>
          <cell r="T3216" t="str">
            <v>SB</v>
          </cell>
        </row>
        <row r="3217">
          <cell r="D3217" t="str">
            <v>matyas</v>
          </cell>
          <cell r="E3217" t="str">
            <v>novák</v>
          </cell>
          <cell r="F3217" t="str">
            <v>Muž</v>
          </cell>
          <cell r="G3217" t="str">
            <v>060810/0372</v>
          </cell>
          <cell r="H3217" t="str">
            <v>Česká republika</v>
          </cell>
          <cell r="I3217" t="str">
            <v>Polní</v>
          </cell>
          <cell r="J3217">
            <v>1336</v>
          </cell>
          <cell r="K3217" t="str">
            <v>Ostrava - Stará Bělá</v>
          </cell>
          <cell r="L3217">
            <v>72400</v>
          </cell>
          <cell r="M3217" t="str">
            <v>Moravskoslezský kraj</v>
          </cell>
          <cell r="N3217" t="str">
            <v>4,20603E+11</v>
          </cell>
          <cell r="O3217" t="str">
            <v>matyas.novak@czechsnowboarding.cz</v>
          </cell>
          <cell r="P3217">
            <v>38939</v>
          </cell>
          <cell r="Q3217">
            <v>14693685</v>
          </cell>
          <cell r="R3217" t="str">
            <v>Český snowboarding z.s.</v>
          </cell>
          <cell r="S3217" t="str">
            <v>Hlavní město Praha</v>
          </cell>
          <cell r="T3217" t="str">
            <v>SB</v>
          </cell>
        </row>
        <row r="3218">
          <cell r="D3218" t="str">
            <v>Dalibor</v>
          </cell>
          <cell r="E3218" t="str">
            <v>Novák</v>
          </cell>
          <cell r="F3218" t="str">
            <v>Muž</v>
          </cell>
          <cell r="G3218" t="str">
            <v>900626/5752</v>
          </cell>
          <cell r="H3218" t="str">
            <v>Česká republika</v>
          </cell>
          <cell r="I3218" t="str">
            <v>Vily</v>
          </cell>
          <cell r="J3218">
            <v>526</v>
          </cell>
          <cell r="K3218" t="str">
            <v>Česká Třebová - Parník</v>
          </cell>
          <cell r="L3218">
            <v>56002</v>
          </cell>
          <cell r="M3218" t="str">
            <v>Pardubický kraj</v>
          </cell>
          <cell r="N3218" t="str">
            <v>4,20737E+11</v>
          </cell>
          <cell r="O3218" t="str">
            <v>novad@ceskysnowboarding.cz</v>
          </cell>
          <cell r="P3218">
            <v>33050</v>
          </cell>
          <cell r="Q3218">
            <v>10590484</v>
          </cell>
          <cell r="R3218" t="str">
            <v>Český snowboarding z.s.</v>
          </cell>
          <cell r="S3218" t="str">
            <v>Hlavní město Praha</v>
          </cell>
          <cell r="T3218" t="str">
            <v>SB</v>
          </cell>
        </row>
        <row r="3219">
          <cell r="D3219" t="str">
            <v>Denis</v>
          </cell>
          <cell r="E3219" t="str">
            <v>Novák</v>
          </cell>
          <cell r="F3219" t="str">
            <v>Muž</v>
          </cell>
          <cell r="G3219" t="str">
            <v>070124/8086</v>
          </cell>
          <cell r="H3219" t="str">
            <v>Česká republika</v>
          </cell>
          <cell r="I3219" t="str">
            <v>Charbulova</v>
          </cell>
          <cell r="K3219" t="str">
            <v>Brno (Česká republika)</v>
          </cell>
          <cell r="L3219">
            <v>61800</v>
          </cell>
          <cell r="O3219" t="str">
            <v>novakd@czechsnowboarding.cz</v>
          </cell>
          <cell r="P3219">
            <v>39106</v>
          </cell>
          <cell r="Q3219">
            <v>14656404</v>
          </cell>
          <cell r="R3219" t="str">
            <v>Český snowboarding z.s.</v>
          </cell>
          <cell r="S3219" t="str">
            <v>Hlavní město Praha</v>
          </cell>
          <cell r="T3219" t="str">
            <v>SB</v>
          </cell>
        </row>
        <row r="3220">
          <cell r="C3220">
            <v>775656</v>
          </cell>
          <cell r="D3220" t="str">
            <v>Emil</v>
          </cell>
          <cell r="E3220" t="str">
            <v>Novák</v>
          </cell>
          <cell r="F3220" t="str">
            <v>Muž</v>
          </cell>
          <cell r="G3220" t="str">
            <v>890412/6165</v>
          </cell>
          <cell r="H3220" t="str">
            <v>Česká republika</v>
          </cell>
          <cell r="I3220" t="str">
            <v>Velká Morava</v>
          </cell>
          <cell r="J3220">
            <v>9</v>
          </cell>
          <cell r="K3220" t="str">
            <v>Dolní Morava - Velká Morava</v>
          </cell>
          <cell r="L3220">
            <v>56169</v>
          </cell>
          <cell r="M3220" t="str">
            <v>Pardubický kraj</v>
          </cell>
          <cell r="O3220" t="str">
            <v>novak-emil@seznam.cz</v>
          </cell>
          <cell r="P3220">
            <v>32610</v>
          </cell>
          <cell r="Q3220">
            <v>11018193</v>
          </cell>
          <cell r="R3220" t="str">
            <v>Czech snowboardcross team z.s.</v>
          </cell>
          <cell r="S3220" t="str">
            <v>Hlavní město Praha</v>
          </cell>
          <cell r="T3220" t="str">
            <v>SB</v>
          </cell>
        </row>
        <row r="3221">
          <cell r="D3221" t="str">
            <v>František</v>
          </cell>
          <cell r="E3221" t="str">
            <v>Novák</v>
          </cell>
          <cell r="F3221" t="str">
            <v>Muž</v>
          </cell>
          <cell r="G3221" t="str">
            <v>870118/0796</v>
          </cell>
          <cell r="H3221" t="str">
            <v>Česká republika</v>
          </cell>
          <cell r="I3221" t="str">
            <v>Důlní</v>
          </cell>
          <cell r="K3221" t="str">
            <v>Kladno (Česká republika)</v>
          </cell>
          <cell r="L3221">
            <v>27203</v>
          </cell>
          <cell r="O3221" t="str">
            <v>nowa@seznam.cz</v>
          </cell>
          <cell r="P3221">
            <v>31795</v>
          </cell>
          <cell r="Q3221">
            <v>13414905</v>
          </cell>
          <cell r="R3221" t="str">
            <v>Český snowboarding z.s.</v>
          </cell>
          <cell r="S3221" t="str">
            <v>Hlavní město Praha</v>
          </cell>
          <cell r="T3221" t="str">
            <v>SB</v>
          </cell>
        </row>
        <row r="3222">
          <cell r="D3222" t="str">
            <v>Jakub</v>
          </cell>
          <cell r="E3222" t="str">
            <v>Novák</v>
          </cell>
          <cell r="F3222" t="str">
            <v>Muž</v>
          </cell>
          <cell r="G3222" t="str">
            <v>821230/4056</v>
          </cell>
          <cell r="H3222" t="str">
            <v>Česká republika</v>
          </cell>
          <cell r="I3222" t="str">
            <v>Říčanská</v>
          </cell>
          <cell r="J3222">
            <v>453</v>
          </cell>
          <cell r="K3222" t="str">
            <v>Průhonice</v>
          </cell>
          <cell r="L3222">
            <v>25243</v>
          </cell>
          <cell r="M3222" t="str">
            <v>Středočeský kraj</v>
          </cell>
          <cell r="N3222" t="str">
            <v>4,20603E+11</v>
          </cell>
          <cell r="O3222" t="str">
            <v>novakj@ceskysnowboarding.cz</v>
          </cell>
          <cell r="P3222">
            <v>30315</v>
          </cell>
          <cell r="Q3222">
            <v>10603723</v>
          </cell>
          <cell r="R3222" t="str">
            <v>Český snowboarding z.s.</v>
          </cell>
          <cell r="S3222" t="str">
            <v>Hlavní město Praha</v>
          </cell>
          <cell r="T3222" t="str">
            <v>SB</v>
          </cell>
        </row>
        <row r="3223">
          <cell r="D3223" t="str">
            <v>Jakub</v>
          </cell>
          <cell r="E3223" t="str">
            <v>Novák</v>
          </cell>
          <cell r="F3223" t="str">
            <v>Muž</v>
          </cell>
          <cell r="G3223" t="str">
            <v>130929/0400</v>
          </cell>
          <cell r="H3223" t="str">
            <v>Česká republika</v>
          </cell>
          <cell r="I3223" t="str">
            <v>Tyršova</v>
          </cell>
          <cell r="J3223">
            <v>1351</v>
          </cell>
          <cell r="K3223" t="str">
            <v>Strážnice</v>
          </cell>
          <cell r="L3223">
            <v>69662</v>
          </cell>
          <cell r="M3223" t="str">
            <v>Jihomoravský kraj</v>
          </cell>
          <cell r="O3223" t="str">
            <v>novakovam5487@gmail.com</v>
          </cell>
          <cell r="P3223">
            <v>41546</v>
          </cell>
          <cell r="Q3223">
            <v>14641549</v>
          </cell>
          <cell r="R3223" t="str">
            <v>Český snowboarding z.s.</v>
          </cell>
          <cell r="S3223" t="str">
            <v>Hlavní město Praha</v>
          </cell>
          <cell r="T3223" t="str">
            <v>SB</v>
          </cell>
        </row>
        <row r="3224">
          <cell r="C3224">
            <v>773713</v>
          </cell>
          <cell r="D3224" t="str">
            <v>Jakub</v>
          </cell>
          <cell r="E3224" t="str">
            <v>Novák</v>
          </cell>
          <cell r="F3224" t="str">
            <v>Muž</v>
          </cell>
          <cell r="G3224" t="str">
            <v>160116/1034</v>
          </cell>
          <cell r="H3224" t="str">
            <v>Česká republika</v>
          </cell>
          <cell r="I3224" t="str">
            <v>Moravská</v>
          </cell>
          <cell r="J3224">
            <v>1375</v>
          </cell>
          <cell r="K3224" t="str">
            <v>Praha - Vinohrady</v>
          </cell>
          <cell r="L3224">
            <v>12000</v>
          </cell>
          <cell r="M3224" t="str">
            <v>Hlavní město Praha</v>
          </cell>
          <cell r="N3224" t="str">
            <v>4,2074E+11</v>
          </cell>
          <cell r="O3224" t="str">
            <v>petr.novak3@skanska.cz</v>
          </cell>
          <cell r="P3224">
            <v>42385</v>
          </cell>
          <cell r="Q3224">
            <v>13809874</v>
          </cell>
          <cell r="R3224" t="str">
            <v>Neregistrovaní</v>
          </cell>
          <cell r="S3224" t="str">
            <v>Hlavní město Praha</v>
          </cell>
          <cell r="T3224" t="str">
            <v>SB</v>
          </cell>
        </row>
        <row r="3225">
          <cell r="D3225" t="str">
            <v>Jiří</v>
          </cell>
          <cell r="E3225" t="str">
            <v>Novák</v>
          </cell>
          <cell r="F3225" t="str">
            <v>Muž</v>
          </cell>
          <cell r="G3225" t="str">
            <v>720723/0096</v>
          </cell>
          <cell r="H3225" t="str">
            <v>Česká republika</v>
          </cell>
          <cell r="I3225" t="str">
            <v>Klíčovská</v>
          </cell>
          <cell r="J3225">
            <v>791</v>
          </cell>
          <cell r="K3225" t="str">
            <v>Praha - Prosek</v>
          </cell>
          <cell r="L3225">
            <v>19000</v>
          </cell>
          <cell r="M3225" t="str">
            <v>Hlavní město Praha</v>
          </cell>
          <cell r="N3225" t="str">
            <v>4,20604E+11</v>
          </cell>
          <cell r="O3225" t="str">
            <v>jirkanw@seznam.cz</v>
          </cell>
          <cell r="P3225">
            <v>26503</v>
          </cell>
          <cell r="Q3225">
            <v>14045102</v>
          </cell>
          <cell r="R3225" t="str">
            <v>100. Hard, z.s.</v>
          </cell>
          <cell r="S3225" t="str">
            <v>Středočeský kraj</v>
          </cell>
          <cell r="T3225" t="str">
            <v>SB</v>
          </cell>
        </row>
        <row r="3226">
          <cell r="D3226" t="str">
            <v>Jiří</v>
          </cell>
          <cell r="E3226" t="str">
            <v>Novák</v>
          </cell>
          <cell r="F3226" t="str">
            <v>Muž</v>
          </cell>
          <cell r="G3226" t="str">
            <v>801114/3668</v>
          </cell>
          <cell r="H3226" t="str">
            <v>Česká republika</v>
          </cell>
          <cell r="I3226" t="str">
            <v>Mazánkova</v>
          </cell>
          <cell r="J3226">
            <v>1204</v>
          </cell>
          <cell r="K3226" t="str">
            <v>Ústí nad Orlicí</v>
          </cell>
          <cell r="L3226">
            <v>56206</v>
          </cell>
          <cell r="M3226" t="str">
            <v>Pardubický kraj</v>
          </cell>
          <cell r="O3226" t="str">
            <v>zed7@seznam.cz</v>
          </cell>
          <cell r="P3226">
            <v>29539</v>
          </cell>
          <cell r="Q3226">
            <v>14636903</v>
          </cell>
          <cell r="R3226" t="str">
            <v>Český snowboarding z.s.</v>
          </cell>
          <cell r="S3226" t="str">
            <v>Hlavní město Praha</v>
          </cell>
          <cell r="T3226" t="str">
            <v>SB</v>
          </cell>
        </row>
        <row r="3227">
          <cell r="D3227" t="str">
            <v>Ladislav</v>
          </cell>
          <cell r="E3227" t="str">
            <v>Novák</v>
          </cell>
          <cell r="F3227" t="str">
            <v>Muž</v>
          </cell>
          <cell r="G3227" t="str">
            <v>860829/4178</v>
          </cell>
          <cell r="H3227" t="str">
            <v>Česká republika</v>
          </cell>
          <cell r="I3227" t="str">
            <v>Pod Holým vrchem</v>
          </cell>
          <cell r="J3227">
            <v>2500</v>
          </cell>
          <cell r="K3227" t="str">
            <v>Česká Lípa</v>
          </cell>
          <cell r="L3227">
            <v>47001</v>
          </cell>
          <cell r="M3227" t="str">
            <v>Liberecký kraj</v>
          </cell>
          <cell r="O3227" t="str">
            <v>novakl@ceskysnowboarding.cz</v>
          </cell>
          <cell r="P3227">
            <v>31653</v>
          </cell>
          <cell r="Q3227">
            <v>10876131</v>
          </cell>
          <cell r="R3227" t="str">
            <v>Český snowboarding z.s.</v>
          </cell>
          <cell r="S3227" t="str">
            <v>Hlavní město Praha</v>
          </cell>
          <cell r="T3227" t="str">
            <v>SB</v>
          </cell>
        </row>
        <row r="3228">
          <cell r="D3228" t="str">
            <v>Marek</v>
          </cell>
          <cell r="E3228" t="str">
            <v>Novák</v>
          </cell>
          <cell r="F3228" t="str">
            <v>Muž</v>
          </cell>
          <cell r="G3228" t="str">
            <v>690614/3882</v>
          </cell>
          <cell r="H3228" t="str">
            <v>Česká republika</v>
          </cell>
          <cell r="I3228" t="str">
            <v>Březenecká</v>
          </cell>
          <cell r="K3228" t="str">
            <v>Chomutov (Česká republika)</v>
          </cell>
          <cell r="L3228">
            <v>43004</v>
          </cell>
          <cell r="O3228" t="str">
            <v>novak@sportclub2000.eu</v>
          </cell>
          <cell r="P3228">
            <v>25368</v>
          </cell>
          <cell r="Q3228">
            <v>10794992</v>
          </cell>
          <cell r="R3228" t="str">
            <v>Sport Club 2000, z.s.</v>
          </cell>
          <cell r="S3228" t="str">
            <v>Ústecký kraj</v>
          </cell>
          <cell r="T3228" t="str">
            <v>SB</v>
          </cell>
        </row>
        <row r="3229">
          <cell r="D3229" t="str">
            <v>Marek</v>
          </cell>
          <cell r="E3229" t="str">
            <v>Novák</v>
          </cell>
          <cell r="F3229" t="str">
            <v>Muž</v>
          </cell>
          <cell r="G3229" t="str">
            <v>841228/0173</v>
          </cell>
          <cell r="H3229" t="str">
            <v>Česká republika</v>
          </cell>
          <cell r="I3229" t="str">
            <v>Říčanská</v>
          </cell>
          <cell r="J3229">
            <v>453</v>
          </cell>
          <cell r="K3229" t="str">
            <v>Průhonice</v>
          </cell>
          <cell r="L3229">
            <v>25243</v>
          </cell>
          <cell r="M3229" t="str">
            <v>Středočeský kraj</v>
          </cell>
          <cell r="O3229" t="str">
            <v>novakm@ceskysnowboarding.cz</v>
          </cell>
          <cell r="P3229">
            <v>31044</v>
          </cell>
          <cell r="Q3229">
            <v>10745179</v>
          </cell>
          <cell r="R3229" t="str">
            <v>Český snowboarding z.s.</v>
          </cell>
          <cell r="S3229" t="str">
            <v>Hlavní město Praha</v>
          </cell>
          <cell r="T3229" t="str">
            <v>SB</v>
          </cell>
        </row>
        <row r="3230">
          <cell r="C3230">
            <v>773714</v>
          </cell>
          <cell r="D3230" t="str">
            <v>Matěj</v>
          </cell>
          <cell r="E3230" t="str">
            <v>Novák</v>
          </cell>
          <cell r="F3230" t="str">
            <v>Muž</v>
          </cell>
          <cell r="G3230" t="str">
            <v>171202/0596</v>
          </cell>
          <cell r="H3230" t="str">
            <v>Česká republika</v>
          </cell>
          <cell r="I3230" t="str">
            <v>Moravská</v>
          </cell>
          <cell r="J3230">
            <v>1375</v>
          </cell>
          <cell r="K3230" t="str">
            <v>Praha - Vinohrady</v>
          </cell>
          <cell r="L3230">
            <v>12000</v>
          </cell>
          <cell r="M3230" t="str">
            <v>Hlavní město Praha</v>
          </cell>
          <cell r="N3230" t="str">
            <v>4,2074E+11</v>
          </cell>
          <cell r="O3230" t="str">
            <v>petr.novak3@skanska.cz</v>
          </cell>
          <cell r="P3230">
            <v>43071</v>
          </cell>
          <cell r="Q3230">
            <v>13809975</v>
          </cell>
          <cell r="R3230" t="str">
            <v>Neregistrovaní</v>
          </cell>
          <cell r="S3230" t="str">
            <v>Hlavní město Praha</v>
          </cell>
          <cell r="T3230" t="str">
            <v>SB</v>
          </cell>
        </row>
        <row r="3231">
          <cell r="D3231" t="str">
            <v>Matyáš</v>
          </cell>
          <cell r="E3231" t="str">
            <v>Novák</v>
          </cell>
          <cell r="F3231" t="str">
            <v>Muž</v>
          </cell>
          <cell r="G3231" t="str">
            <v>150307/0844</v>
          </cell>
          <cell r="H3231" t="str">
            <v>Česká republika</v>
          </cell>
          <cell r="I3231" t="str">
            <v>Převoznická</v>
          </cell>
          <cell r="J3231">
            <v>1635</v>
          </cell>
          <cell r="K3231" t="str">
            <v>Praha - Modřany</v>
          </cell>
          <cell r="L3231">
            <v>14300</v>
          </cell>
          <cell r="M3231" t="str">
            <v>Hlavní město Praha</v>
          </cell>
          <cell r="N3231" t="str">
            <v>4,20603E+11</v>
          </cell>
          <cell r="O3231" t="str">
            <v>martin@ndistribution.cz</v>
          </cell>
          <cell r="P3231">
            <v>42070</v>
          </cell>
          <cell r="Q3231">
            <v>16487168</v>
          </cell>
          <cell r="R3231" t="str">
            <v>board masteRS team z.s.</v>
          </cell>
          <cell r="S3231" t="str">
            <v>Hlavní město Praha</v>
          </cell>
          <cell r="T3231" t="str">
            <v>SB</v>
          </cell>
        </row>
        <row r="3232">
          <cell r="D3232" t="str">
            <v>Michal</v>
          </cell>
          <cell r="E3232" t="str">
            <v>Novák</v>
          </cell>
          <cell r="F3232" t="str">
            <v>Muž</v>
          </cell>
          <cell r="G3232" t="str">
            <v>080225/4442</v>
          </cell>
          <cell r="H3232" t="str">
            <v>Česká republika</v>
          </cell>
          <cell r="I3232" t="str">
            <v>Klíčovská</v>
          </cell>
          <cell r="J3232">
            <v>791</v>
          </cell>
          <cell r="K3232" t="str">
            <v>Praha - Prosek</v>
          </cell>
          <cell r="L3232">
            <v>19000</v>
          </cell>
          <cell r="M3232" t="str">
            <v>Hlavní město Praha</v>
          </cell>
          <cell r="N3232" t="str">
            <v>4,20604E+11</v>
          </cell>
          <cell r="O3232" t="str">
            <v>jirkanew@seznam.cz</v>
          </cell>
          <cell r="P3232">
            <v>39503</v>
          </cell>
          <cell r="Q3232">
            <v>13658920</v>
          </cell>
          <cell r="R3232" t="str">
            <v>100. Hard, z.s.</v>
          </cell>
          <cell r="S3232" t="str">
            <v>Středočeský kraj</v>
          </cell>
          <cell r="T3232" t="str">
            <v>AD</v>
          </cell>
        </row>
        <row r="3233">
          <cell r="D3233" t="str">
            <v>Ondřej</v>
          </cell>
          <cell r="E3233" t="str">
            <v>Novák</v>
          </cell>
          <cell r="F3233" t="str">
            <v>Muž</v>
          </cell>
          <cell r="G3233" t="str">
            <v>870225/1074</v>
          </cell>
          <cell r="H3233" t="str">
            <v>Česká republika</v>
          </cell>
          <cell r="I3233" t="str">
            <v>Tyršova</v>
          </cell>
          <cell r="J3233">
            <v>362</v>
          </cell>
          <cell r="K3233" t="str">
            <v>Bělá pod Bezdězem</v>
          </cell>
          <cell r="L3233">
            <v>29421</v>
          </cell>
          <cell r="M3233" t="str">
            <v>Středočeský kraj</v>
          </cell>
          <cell r="O3233" t="str">
            <v>novako@ceskysnowboarding.cz</v>
          </cell>
          <cell r="P3233">
            <v>31833</v>
          </cell>
          <cell r="Q3233">
            <v>10877545</v>
          </cell>
          <cell r="R3233" t="str">
            <v>Český snowboarding z.s.</v>
          </cell>
          <cell r="S3233" t="str">
            <v>Hlavní město Praha</v>
          </cell>
          <cell r="T3233" t="str">
            <v>SB</v>
          </cell>
        </row>
        <row r="3234">
          <cell r="D3234" t="str">
            <v>Pavel</v>
          </cell>
          <cell r="E3234" t="str">
            <v>Novák</v>
          </cell>
          <cell r="F3234" t="str">
            <v>Muž</v>
          </cell>
          <cell r="G3234" t="str">
            <v>870418/3642</v>
          </cell>
          <cell r="H3234" t="str">
            <v>Česká republika</v>
          </cell>
          <cell r="I3234" t="str">
            <v>Havlíčkova</v>
          </cell>
          <cell r="J3234">
            <v>445</v>
          </cell>
          <cell r="K3234" t="str">
            <v>Pardubice - Zelené Předměstí</v>
          </cell>
          <cell r="L3234">
            <v>53002</v>
          </cell>
          <cell r="M3234" t="str">
            <v>Pardubický kraj</v>
          </cell>
          <cell r="O3234" t="str">
            <v>novakp@ceskysnowboarding.cz</v>
          </cell>
          <cell r="P3234">
            <v>31885</v>
          </cell>
          <cell r="Q3234">
            <v>10877747</v>
          </cell>
          <cell r="R3234" t="str">
            <v>Český snowboarding z.s.</v>
          </cell>
          <cell r="S3234" t="str">
            <v>Hlavní město Praha</v>
          </cell>
          <cell r="T3234" t="str">
            <v>SB</v>
          </cell>
        </row>
        <row r="3235">
          <cell r="D3235" t="str">
            <v>Petr</v>
          </cell>
          <cell r="E3235" t="str">
            <v>Novák</v>
          </cell>
          <cell r="F3235" t="str">
            <v>Muž</v>
          </cell>
          <cell r="G3235" t="str">
            <v>780724/0529</v>
          </cell>
          <cell r="H3235" t="str">
            <v>Česká republika</v>
          </cell>
          <cell r="I3235" t="str">
            <v>Krupská</v>
          </cell>
          <cell r="J3235">
            <v>1751</v>
          </cell>
          <cell r="K3235" t="str">
            <v>Praha - Strašnice</v>
          </cell>
          <cell r="L3235">
            <v>10000</v>
          </cell>
          <cell r="M3235" t="str">
            <v>Hlavní město Praha</v>
          </cell>
          <cell r="O3235" t="str">
            <v>doat@seznam.cz</v>
          </cell>
          <cell r="P3235">
            <v>28695</v>
          </cell>
          <cell r="Q3235">
            <v>13418642</v>
          </cell>
          <cell r="R3235" t="str">
            <v>Český snowboarding z.s.</v>
          </cell>
          <cell r="S3235" t="str">
            <v>Hlavní město Praha</v>
          </cell>
          <cell r="T3235" t="str">
            <v>SB</v>
          </cell>
        </row>
        <row r="3236">
          <cell r="D3236" t="str">
            <v>Petr</v>
          </cell>
          <cell r="E3236" t="str">
            <v>Novák</v>
          </cell>
          <cell r="F3236" t="str">
            <v>Muž</v>
          </cell>
          <cell r="G3236" t="str">
            <v>820327/0163</v>
          </cell>
          <cell r="H3236" t="str">
            <v>Česká republika</v>
          </cell>
          <cell r="I3236" t="str">
            <v>Moravská</v>
          </cell>
          <cell r="J3236">
            <v>1375</v>
          </cell>
          <cell r="K3236" t="str">
            <v>Praha - Vinohrady</v>
          </cell>
          <cell r="L3236">
            <v>12000</v>
          </cell>
          <cell r="M3236" t="str">
            <v>Hlavní město Praha</v>
          </cell>
          <cell r="N3236" t="str">
            <v>4,2074E+11</v>
          </cell>
          <cell r="O3236" t="str">
            <v>petr.novak3@skanska.cz</v>
          </cell>
          <cell r="P3236">
            <v>30037</v>
          </cell>
          <cell r="Q3236">
            <v>13809773</v>
          </cell>
          <cell r="R3236" t="str">
            <v>Neregistrovaní</v>
          </cell>
          <cell r="S3236" t="str">
            <v>Hlavní město Praha</v>
          </cell>
          <cell r="T3236" t="str">
            <v>SB</v>
          </cell>
        </row>
        <row r="3237">
          <cell r="D3237" t="str">
            <v>Petr</v>
          </cell>
          <cell r="E3237" t="str">
            <v>Novák</v>
          </cell>
          <cell r="F3237" t="str">
            <v>Muž</v>
          </cell>
          <cell r="G3237" t="str">
            <v>831017/3663</v>
          </cell>
          <cell r="H3237" t="str">
            <v>Česká republika</v>
          </cell>
          <cell r="I3237" t="str">
            <v>U Pily</v>
          </cell>
          <cell r="J3237">
            <v>322</v>
          </cell>
          <cell r="K3237" t="str">
            <v>Letohrad</v>
          </cell>
          <cell r="L3237">
            <v>56151</v>
          </cell>
          <cell r="M3237" t="str">
            <v>Pardubický kraj</v>
          </cell>
          <cell r="N3237" t="str">
            <v>4,20606E+11</v>
          </cell>
          <cell r="O3237" t="str">
            <v>newmann@post.cz</v>
          </cell>
          <cell r="P3237">
            <v>30606</v>
          </cell>
          <cell r="Q3237">
            <v>16236288</v>
          </cell>
          <cell r="R3237" t="str">
            <v>Český tým transplantovaných, z.s.</v>
          </cell>
          <cell r="S3237" t="str">
            <v>Hlavní město Praha</v>
          </cell>
          <cell r="T3237" t="str">
            <v>SB</v>
          </cell>
        </row>
        <row r="3238">
          <cell r="D3238" t="str">
            <v>Petr</v>
          </cell>
          <cell r="E3238" t="str">
            <v>Novák</v>
          </cell>
          <cell r="F3238" t="str">
            <v>Muž</v>
          </cell>
          <cell r="G3238" t="str">
            <v>060906/8878</v>
          </cell>
          <cell r="H3238" t="str">
            <v>Česká republika</v>
          </cell>
          <cell r="I3238" t="str">
            <v>Potoční</v>
          </cell>
          <cell r="J3238">
            <v>2273</v>
          </cell>
          <cell r="K3238" t="str">
            <v>Boskovice</v>
          </cell>
          <cell r="L3238">
            <v>68001</v>
          </cell>
          <cell r="M3238" t="str">
            <v>Jihomoravský kraj</v>
          </cell>
          <cell r="O3238" t="str">
            <v>novak.petr@czechsnowboarding</v>
          </cell>
          <cell r="P3238">
            <v>38966</v>
          </cell>
          <cell r="Q3238">
            <v>14628112</v>
          </cell>
          <cell r="R3238" t="str">
            <v>Český snowboarding z.s.</v>
          </cell>
          <cell r="S3238" t="str">
            <v>Hlavní město Praha</v>
          </cell>
          <cell r="T3238" t="str">
            <v>SB</v>
          </cell>
        </row>
        <row r="3239">
          <cell r="D3239" t="str">
            <v>Richard</v>
          </cell>
          <cell r="E3239" t="str">
            <v>Novák</v>
          </cell>
          <cell r="F3239" t="str">
            <v>Muž</v>
          </cell>
          <cell r="G3239" t="str">
            <v>850822/4032</v>
          </cell>
          <cell r="H3239" t="str">
            <v>Česká republika</v>
          </cell>
          <cell r="I3239" t="str">
            <v>Velká Morava</v>
          </cell>
          <cell r="J3239">
            <v>9</v>
          </cell>
          <cell r="K3239" t="str">
            <v>Dolní Morava - Velká Morava</v>
          </cell>
          <cell r="L3239">
            <v>56169</v>
          </cell>
          <cell r="M3239" t="str">
            <v>Pardubický kraj</v>
          </cell>
          <cell r="O3239" t="str">
            <v>novakrichard@centrum.cz</v>
          </cell>
          <cell r="P3239">
            <v>31281</v>
          </cell>
          <cell r="Q3239">
            <v>13371152</v>
          </cell>
          <cell r="R3239" t="str">
            <v>Sportovní klub Větrný vrch z.s.</v>
          </cell>
          <cell r="S3239" t="str">
            <v>Pardubický kraj</v>
          </cell>
          <cell r="T3239" t="str">
            <v>SB</v>
          </cell>
        </row>
        <row r="3240">
          <cell r="D3240" t="str">
            <v>Štěpán</v>
          </cell>
          <cell r="E3240" t="str">
            <v>Novák</v>
          </cell>
          <cell r="F3240" t="str">
            <v>Muž</v>
          </cell>
          <cell r="G3240" t="str">
            <v>130715/0944</v>
          </cell>
          <cell r="H3240" t="str">
            <v>Česká republika</v>
          </cell>
          <cell r="I3240" t="str">
            <v>Cihlářská</v>
          </cell>
          <cell r="J3240">
            <v>646</v>
          </cell>
          <cell r="K3240" t="str">
            <v>Brno - Veveří</v>
          </cell>
          <cell r="L3240">
            <v>60200</v>
          </cell>
          <cell r="M3240" t="str">
            <v>Jihomoravský kraj</v>
          </cell>
          <cell r="O3240" t="str">
            <v>novakova.marcela@post.cz</v>
          </cell>
          <cell r="P3240">
            <v>41470</v>
          </cell>
          <cell r="Q3240">
            <v>15345912</v>
          </cell>
          <cell r="R3240" t="str">
            <v>Klub turistů a lyžařů Brno, z. s.</v>
          </cell>
          <cell r="S3240" t="str">
            <v>Jihomoravský kraj</v>
          </cell>
          <cell r="T3240" t="str">
            <v>SB</v>
          </cell>
        </row>
        <row r="3241">
          <cell r="D3241" t="str">
            <v>Tomáš</v>
          </cell>
          <cell r="E3241" t="str">
            <v>Novák</v>
          </cell>
          <cell r="F3241" t="str">
            <v>Muž</v>
          </cell>
          <cell r="G3241" t="str">
            <v>100728/0571</v>
          </cell>
          <cell r="H3241" t="str">
            <v>Česká republika</v>
          </cell>
          <cell r="I3241" t="str">
            <v>Kosmonautů</v>
          </cell>
          <cell r="J3241">
            <v>2185</v>
          </cell>
          <cell r="K3241" t="str">
            <v>Ostrava - Zábřeh</v>
          </cell>
          <cell r="L3241">
            <v>70030</v>
          </cell>
          <cell r="M3241" t="str">
            <v>Moravskoslezský kraj</v>
          </cell>
          <cell r="N3241" t="str">
            <v>4,20604E+11</v>
          </cell>
          <cell r="O3241" t="str">
            <v>tomas.notak@czechsnowboarding.cz</v>
          </cell>
          <cell r="P3241">
            <v>40387</v>
          </cell>
          <cell r="Q3241">
            <v>14700557</v>
          </cell>
          <cell r="R3241" t="str">
            <v>Český snowboarding z.s.</v>
          </cell>
          <cell r="S3241" t="str">
            <v>Hlavní město Praha</v>
          </cell>
          <cell r="T3241" t="str">
            <v>SB</v>
          </cell>
        </row>
        <row r="3242">
          <cell r="D3242" t="str">
            <v>Andrea</v>
          </cell>
          <cell r="E3242" t="str">
            <v>Nováková</v>
          </cell>
          <cell r="F3242" t="str">
            <v>Žena</v>
          </cell>
          <cell r="G3242" t="str">
            <v>595809/3383</v>
          </cell>
          <cell r="H3242" t="str">
            <v>Česká republika</v>
          </cell>
          <cell r="I3242" t="str">
            <v>náměstí T. G. Masaryka</v>
          </cell>
          <cell r="J3242">
            <v>195</v>
          </cell>
          <cell r="K3242" t="str">
            <v>Česká Lípa</v>
          </cell>
          <cell r="L3242">
            <v>47001</v>
          </cell>
          <cell r="M3242" t="str">
            <v>Liberecký kraj</v>
          </cell>
          <cell r="O3242" t="str">
            <v>novakova@ceskysnowboarding.cz</v>
          </cell>
          <cell r="P3242">
            <v>21771</v>
          </cell>
          <cell r="Q3242">
            <v>10413460</v>
          </cell>
          <cell r="R3242" t="str">
            <v>Český snowboarding z.s.</v>
          </cell>
          <cell r="S3242" t="str">
            <v>Hlavní město Praha</v>
          </cell>
          <cell r="T3242" t="str">
            <v>SB</v>
          </cell>
        </row>
        <row r="3243">
          <cell r="C3243">
            <v>889154</v>
          </cell>
          <cell r="D3243" t="str">
            <v>Anna</v>
          </cell>
          <cell r="E3243" t="str">
            <v>Nováková</v>
          </cell>
          <cell r="F3243" t="str">
            <v>Žena</v>
          </cell>
          <cell r="G3243" t="str">
            <v>085410/2568</v>
          </cell>
          <cell r="H3243" t="str">
            <v>Česká republika</v>
          </cell>
          <cell r="I3243" t="str">
            <v>U Školek</v>
          </cell>
          <cell r="J3243">
            <v>1197</v>
          </cell>
          <cell r="K3243" t="str">
            <v>Litomyšl-Město</v>
          </cell>
          <cell r="L3243">
            <v>57001</v>
          </cell>
          <cell r="M3243" t="str">
            <v>Pardubický kraj</v>
          </cell>
          <cell r="O3243" t="str">
            <v>hankor@seznam.cz</v>
          </cell>
          <cell r="P3243">
            <v>39548</v>
          </cell>
          <cell r="Q3243">
            <v>14653774</v>
          </cell>
          <cell r="R3243" t="str">
            <v>Český snowboarding z.s.</v>
          </cell>
          <cell r="S3243" t="str">
            <v>Hlavní město Praha</v>
          </cell>
          <cell r="T3243" t="str">
            <v>SB</v>
          </cell>
        </row>
        <row r="3244">
          <cell r="D3244" t="str">
            <v>Eliška</v>
          </cell>
          <cell r="E3244" t="str">
            <v>Nováková</v>
          </cell>
          <cell r="F3244" t="str">
            <v>Žena</v>
          </cell>
          <cell r="G3244" t="str">
            <v>905808/0064</v>
          </cell>
          <cell r="H3244" t="str">
            <v>Česká republika</v>
          </cell>
          <cell r="I3244" t="str">
            <v>Uhersko</v>
          </cell>
          <cell r="K3244" t="str">
            <v>Uhersko (Česká republika)</v>
          </cell>
          <cell r="L3244">
            <v>53373</v>
          </cell>
          <cell r="O3244" t="str">
            <v>novakova.elza@seznam.cz</v>
          </cell>
          <cell r="P3244">
            <v>33093</v>
          </cell>
          <cell r="Q3244">
            <v>13397323</v>
          </cell>
          <cell r="R3244" t="str">
            <v>Český snowboarding z.s.</v>
          </cell>
          <cell r="S3244" t="str">
            <v>Hlavní město Praha</v>
          </cell>
          <cell r="T3244" t="str">
            <v>SB</v>
          </cell>
        </row>
        <row r="3245">
          <cell r="D3245" t="str">
            <v>Karolína</v>
          </cell>
          <cell r="E3245" t="str">
            <v>Nováková</v>
          </cell>
          <cell r="F3245" t="str">
            <v>Žena</v>
          </cell>
          <cell r="G3245" t="str">
            <v>076005/3558</v>
          </cell>
          <cell r="H3245" t="str">
            <v>Česká republika</v>
          </cell>
          <cell r="I3245" t="str">
            <v>Výškovická</v>
          </cell>
          <cell r="K3245" t="str">
            <v>Ostrava (Česká republika)</v>
          </cell>
          <cell r="L3245" t="str">
            <v>700 30</v>
          </cell>
          <cell r="O3245" t="str">
            <v>karolina.novakova@czechsnowboarding.cz</v>
          </cell>
          <cell r="P3245">
            <v>39360</v>
          </cell>
          <cell r="Q3245">
            <v>14668427</v>
          </cell>
          <cell r="R3245" t="str">
            <v>Český snowboarding z.s.</v>
          </cell>
          <cell r="S3245" t="str">
            <v>Hlavní město Praha</v>
          </cell>
          <cell r="T3245" t="str">
            <v>SB</v>
          </cell>
        </row>
        <row r="3246">
          <cell r="D3246" t="str">
            <v>Lucie</v>
          </cell>
          <cell r="E3246" t="str">
            <v>Nováková</v>
          </cell>
          <cell r="F3246" t="str">
            <v>Žena</v>
          </cell>
          <cell r="G3246" t="str">
            <v>845828/2503</v>
          </cell>
          <cell r="H3246" t="str">
            <v>Česká republika</v>
          </cell>
          <cell r="I3246" t="str">
            <v>1. máje</v>
          </cell>
          <cell r="J3246">
            <v>1526</v>
          </cell>
          <cell r="K3246" t="str">
            <v>Kadaň</v>
          </cell>
          <cell r="L3246">
            <v>43201</v>
          </cell>
          <cell r="M3246" t="str">
            <v>Ústecký kraj</v>
          </cell>
          <cell r="O3246" t="str">
            <v>lucie.novakova@maxklinovec.club</v>
          </cell>
          <cell r="P3246">
            <v>30922</v>
          </cell>
          <cell r="Q3246">
            <v>10584121</v>
          </cell>
          <cell r="R3246" t="str">
            <v>Max Klínovec z.s.</v>
          </cell>
          <cell r="S3246" t="str">
            <v>Ústecký kraj</v>
          </cell>
          <cell r="T3246" t="str">
            <v>SB</v>
          </cell>
        </row>
        <row r="3247">
          <cell r="C3247">
            <v>889408</v>
          </cell>
          <cell r="D3247" t="str">
            <v>Natálie</v>
          </cell>
          <cell r="E3247" t="str">
            <v>Nováková</v>
          </cell>
          <cell r="F3247" t="str">
            <v>Žena</v>
          </cell>
          <cell r="G3247" t="str">
            <v>065122/4662</v>
          </cell>
          <cell r="H3247" t="str">
            <v>Česká republika</v>
          </cell>
          <cell r="I3247" t="str">
            <v>Smetanova</v>
          </cell>
          <cell r="J3247">
            <v>23</v>
          </cell>
          <cell r="K3247" t="str">
            <v>Mnichovice</v>
          </cell>
          <cell r="L3247">
            <v>25164</v>
          </cell>
          <cell r="M3247" t="str">
            <v>Středočeský kraj</v>
          </cell>
          <cell r="N3247" t="str">
            <v>4,20778E+11</v>
          </cell>
          <cell r="O3247" t="str">
            <v>s.belkova@btaudit.com</v>
          </cell>
          <cell r="P3247">
            <v>38739</v>
          </cell>
          <cell r="Q3247">
            <v>13507255</v>
          </cell>
          <cell r="R3247" t="str">
            <v>Snowbeasts z.s.</v>
          </cell>
          <cell r="S3247" t="str">
            <v>Liberecký kraj</v>
          </cell>
          <cell r="T3247" t="str">
            <v>SB</v>
          </cell>
        </row>
        <row r="3248">
          <cell r="D3248" t="str">
            <v>Petra</v>
          </cell>
          <cell r="E3248" t="str">
            <v>Nováková</v>
          </cell>
          <cell r="F3248" t="str">
            <v>Žena</v>
          </cell>
          <cell r="G3248" t="str">
            <v>825908/1039</v>
          </cell>
          <cell r="H3248" t="str">
            <v>Česká republika</v>
          </cell>
          <cell r="I3248" t="str">
            <v>Platanova</v>
          </cell>
          <cell r="K3248" t="str">
            <v>Mladá Boleslav (Česká republika)</v>
          </cell>
          <cell r="L3248" t="str">
            <v>293 01</v>
          </cell>
          <cell r="O3248" t="str">
            <v>petranovakova@ceskysnowboarding.cz</v>
          </cell>
          <cell r="P3248">
            <v>30202</v>
          </cell>
          <cell r="Q3248">
            <v>13003865</v>
          </cell>
          <cell r="R3248" t="str">
            <v>Český snowboarding z.s.</v>
          </cell>
          <cell r="S3248" t="str">
            <v>Hlavní město Praha</v>
          </cell>
          <cell r="T3248" t="str">
            <v>SB</v>
          </cell>
        </row>
        <row r="3249">
          <cell r="D3249" t="str">
            <v>Renáta</v>
          </cell>
          <cell r="E3249" t="str">
            <v>Nováková</v>
          </cell>
          <cell r="F3249" t="str">
            <v>Žena</v>
          </cell>
          <cell r="G3249" t="str">
            <v>915909/4208</v>
          </cell>
          <cell r="H3249" t="str">
            <v>Česká republika</v>
          </cell>
          <cell r="I3249" t="str">
            <v>Komenského</v>
          </cell>
          <cell r="J3249">
            <v>351</v>
          </cell>
          <cell r="K3249" t="str">
            <v>Nosislav</v>
          </cell>
          <cell r="L3249">
            <v>69164</v>
          </cell>
          <cell r="M3249" t="str">
            <v>Jihomoravský kraj</v>
          </cell>
          <cell r="O3249" t="str">
            <v>novakovar@czechsnowboarding.cz</v>
          </cell>
          <cell r="P3249">
            <v>33490</v>
          </cell>
          <cell r="Q3249">
            <v>14646906</v>
          </cell>
          <cell r="R3249" t="str">
            <v>Český snowboarding z.s.</v>
          </cell>
          <cell r="S3249" t="str">
            <v>Hlavní město Praha</v>
          </cell>
          <cell r="T3249" t="str">
            <v>SB</v>
          </cell>
        </row>
        <row r="3250">
          <cell r="D3250" t="str">
            <v>Šárka</v>
          </cell>
          <cell r="E3250" t="str">
            <v>Nováková</v>
          </cell>
          <cell r="F3250" t="str">
            <v>Žena</v>
          </cell>
          <cell r="G3250" t="str">
            <v>726227/2864</v>
          </cell>
          <cell r="H3250" t="str">
            <v>Česká republika</v>
          </cell>
          <cell r="I3250" t="str">
            <v>Vondroušková</v>
          </cell>
          <cell r="K3250" t="str">
            <v>Praha 6 (Česká republika)</v>
          </cell>
          <cell r="L3250">
            <v>16000</v>
          </cell>
          <cell r="O3250" t="str">
            <v>sarka@art-shop.cz</v>
          </cell>
          <cell r="P3250">
            <v>26660</v>
          </cell>
          <cell r="Q3250">
            <v>13037110</v>
          </cell>
          <cell r="R3250" t="str">
            <v>Český snowboarding z.s.</v>
          </cell>
          <cell r="S3250" t="str">
            <v>Hlavní město Praha</v>
          </cell>
          <cell r="T3250" t="str">
            <v>SB</v>
          </cell>
        </row>
        <row r="3251">
          <cell r="D3251" t="str">
            <v>Zdislava</v>
          </cell>
          <cell r="E3251" t="str">
            <v>Nováková</v>
          </cell>
          <cell r="F3251" t="str">
            <v>Žena</v>
          </cell>
          <cell r="G3251" t="str">
            <v>746120/5378</v>
          </cell>
          <cell r="H3251" t="str">
            <v>Česká republika</v>
          </cell>
          <cell r="I3251" t="str">
            <v>Tyršova</v>
          </cell>
          <cell r="J3251">
            <v>500</v>
          </cell>
          <cell r="K3251" t="str">
            <v>Slavkov u Brna</v>
          </cell>
          <cell r="L3251">
            <v>68401</v>
          </cell>
          <cell r="M3251" t="str">
            <v>Jihomoravský kraj</v>
          </cell>
          <cell r="O3251" t="str">
            <v>novákova.zdislava@czechsnowboarding.cz</v>
          </cell>
          <cell r="P3251">
            <v>27353</v>
          </cell>
          <cell r="Q3251">
            <v>14614974</v>
          </cell>
          <cell r="R3251" t="str">
            <v>Český snowboarding z.s.</v>
          </cell>
          <cell r="S3251" t="str">
            <v>Hlavní město Praha</v>
          </cell>
          <cell r="T3251" t="str">
            <v>SB</v>
          </cell>
        </row>
        <row r="3252">
          <cell r="D3252" t="str">
            <v>Zdislava</v>
          </cell>
          <cell r="E3252" t="str">
            <v>Nováková</v>
          </cell>
          <cell r="F3252" t="str">
            <v>Žena</v>
          </cell>
          <cell r="G3252" t="str">
            <v>025111/4072</v>
          </cell>
          <cell r="H3252" t="str">
            <v>Česká republika</v>
          </cell>
          <cell r="I3252" t="str">
            <v>Tyršova</v>
          </cell>
          <cell r="J3252">
            <v>500</v>
          </cell>
          <cell r="K3252" t="str">
            <v>Slavkov u Brna</v>
          </cell>
          <cell r="L3252">
            <v>68401</v>
          </cell>
          <cell r="M3252" t="str">
            <v>Jihomoravský kraj</v>
          </cell>
          <cell r="O3252" t="str">
            <v>novakova.zdislava@czechsnowboarding.cz</v>
          </cell>
          <cell r="P3252">
            <v>37267</v>
          </cell>
          <cell r="Q3252">
            <v>14615075</v>
          </cell>
          <cell r="R3252" t="str">
            <v>Český snowboarding z.s.</v>
          </cell>
          <cell r="S3252" t="str">
            <v>Hlavní město Praha</v>
          </cell>
          <cell r="T3252" t="str">
            <v>SB</v>
          </cell>
        </row>
        <row r="3253">
          <cell r="C3253">
            <v>773709</v>
          </cell>
          <cell r="D3253" t="str">
            <v>Tomáš</v>
          </cell>
          <cell r="E3253" t="str">
            <v>Novosad</v>
          </cell>
          <cell r="F3253" t="str">
            <v>Muž</v>
          </cell>
          <cell r="G3253" t="str">
            <v>820824/1162</v>
          </cell>
          <cell r="H3253" t="str">
            <v>Česká republika</v>
          </cell>
          <cell r="I3253" t="str">
            <v>Rovná</v>
          </cell>
          <cell r="J3253">
            <v>537</v>
          </cell>
          <cell r="K3253" t="str">
            <v>Vrané nad Vltavou</v>
          </cell>
          <cell r="L3253">
            <v>25246</v>
          </cell>
          <cell r="M3253" t="str">
            <v>Středočeský kraj</v>
          </cell>
          <cell r="N3253" t="str">
            <v>4,20733E+11</v>
          </cell>
          <cell r="O3253" t="str">
            <v>tomas_novosad@email.cz</v>
          </cell>
          <cell r="P3253">
            <v>30187</v>
          </cell>
          <cell r="Q3253">
            <v>13804016</v>
          </cell>
          <cell r="R3253" t="str">
            <v>Neregistrovaní</v>
          </cell>
          <cell r="S3253" t="str">
            <v>Středočeský kraj</v>
          </cell>
          <cell r="T3253" t="str">
            <v>SB</v>
          </cell>
        </row>
        <row r="3254">
          <cell r="C3254">
            <v>887885</v>
          </cell>
          <cell r="D3254" t="str">
            <v>Nikol</v>
          </cell>
          <cell r="E3254" t="str">
            <v>Novosadová</v>
          </cell>
          <cell r="F3254" t="str">
            <v>Žena</v>
          </cell>
          <cell r="G3254" t="str">
            <v>125110/0719</v>
          </cell>
          <cell r="H3254" t="str">
            <v>Česká republika</v>
          </cell>
          <cell r="I3254" t="str">
            <v>Rovná</v>
          </cell>
          <cell r="J3254">
            <v>537</v>
          </cell>
          <cell r="K3254" t="str">
            <v>Vrané nad Vltavou</v>
          </cell>
          <cell r="L3254">
            <v>25246</v>
          </cell>
          <cell r="M3254" t="str">
            <v>Středočeský kraj</v>
          </cell>
          <cell r="N3254" t="str">
            <v>4,20607E+11</v>
          </cell>
          <cell r="O3254" t="str">
            <v>lucie.novosadova@post.cz</v>
          </cell>
          <cell r="P3254">
            <v>40918</v>
          </cell>
          <cell r="Q3254">
            <v>14236371</v>
          </cell>
          <cell r="R3254" t="str">
            <v>SA Špindlerův Mlýn, z.s.</v>
          </cell>
          <cell r="S3254" t="str">
            <v>Královéhradecký kraj</v>
          </cell>
          <cell r="T3254" t="str">
            <v>SB</v>
          </cell>
        </row>
        <row r="3255">
          <cell r="C3255">
            <v>886522</v>
          </cell>
          <cell r="D3255" t="str">
            <v>Tereza</v>
          </cell>
          <cell r="E3255" t="str">
            <v>Novosadová</v>
          </cell>
          <cell r="F3255" t="str">
            <v>Žena</v>
          </cell>
          <cell r="G3255" t="str">
            <v>135802/0158</v>
          </cell>
          <cell r="H3255" t="str">
            <v>Česká republika</v>
          </cell>
          <cell r="I3255" t="str">
            <v>Rovná</v>
          </cell>
          <cell r="J3255">
            <v>537</v>
          </cell>
          <cell r="K3255" t="str">
            <v>Vrané nad Vltavou</v>
          </cell>
          <cell r="L3255">
            <v>25246</v>
          </cell>
          <cell r="M3255" t="str">
            <v>Středočeský kraj</v>
          </cell>
          <cell r="N3255" t="str">
            <v>4,20607E+11</v>
          </cell>
          <cell r="O3255" t="str">
            <v>lucie.novosadova@post.cz</v>
          </cell>
          <cell r="P3255">
            <v>41488</v>
          </cell>
          <cell r="Q3255">
            <v>14874046</v>
          </cell>
          <cell r="R3255" t="str">
            <v>SK Špindl z.s.</v>
          </cell>
          <cell r="S3255" t="str">
            <v>Královéhradecký kraj</v>
          </cell>
          <cell r="T3255" t="str">
            <v>AD</v>
          </cell>
        </row>
        <row r="3256">
          <cell r="D3256" t="str">
            <v>Andrea</v>
          </cell>
          <cell r="E3256" t="str">
            <v>Novotková</v>
          </cell>
          <cell r="F3256" t="str">
            <v>Žena</v>
          </cell>
          <cell r="G3256" t="str">
            <v>045720/7960</v>
          </cell>
          <cell r="H3256" t="str">
            <v>Česká republika</v>
          </cell>
          <cell r="I3256" t="str">
            <v>Ploudivská</v>
          </cell>
          <cell r="K3256" t="str">
            <v>Brno (Česká republika)</v>
          </cell>
          <cell r="L3256">
            <v>61600</v>
          </cell>
          <cell r="O3256" t="str">
            <v>novotkovamilada@seznam.cz</v>
          </cell>
          <cell r="P3256">
            <v>38188</v>
          </cell>
          <cell r="Q3256">
            <v>14656101</v>
          </cell>
          <cell r="R3256" t="str">
            <v>Český snowboarding z.s.</v>
          </cell>
          <cell r="S3256" t="str">
            <v>Hlavní město Praha</v>
          </cell>
          <cell r="T3256" t="str">
            <v>SB</v>
          </cell>
        </row>
        <row r="3257">
          <cell r="D3257" t="str">
            <v>martina</v>
          </cell>
          <cell r="E3257" t="str">
            <v>novotná</v>
          </cell>
          <cell r="F3257" t="str">
            <v>Žena</v>
          </cell>
          <cell r="G3257" t="str">
            <v>785818/3432</v>
          </cell>
          <cell r="H3257" t="str">
            <v>Česká republika</v>
          </cell>
          <cell r="I3257" t="str">
            <v>Kundratice</v>
          </cell>
          <cell r="K3257" t="str">
            <v>Kundratice (Česká republika)</v>
          </cell>
          <cell r="L3257">
            <v>59451</v>
          </cell>
          <cell r="O3257" t="str">
            <v>soley@seznam.cz</v>
          </cell>
          <cell r="P3257">
            <v>28720</v>
          </cell>
          <cell r="Q3257">
            <v>13415612</v>
          </cell>
          <cell r="R3257" t="str">
            <v>Český snowboarding z.s.</v>
          </cell>
          <cell r="S3257" t="str">
            <v>Hlavní město Praha</v>
          </cell>
          <cell r="T3257" t="str">
            <v>SB</v>
          </cell>
        </row>
        <row r="3258">
          <cell r="D3258" t="str">
            <v>Adéla</v>
          </cell>
          <cell r="E3258" t="str">
            <v>Novotná</v>
          </cell>
          <cell r="F3258" t="str">
            <v>Žena</v>
          </cell>
          <cell r="G3258" t="str">
            <v>085926/7332</v>
          </cell>
          <cell r="H3258" t="str">
            <v>Česká republika</v>
          </cell>
          <cell r="I3258" t="str">
            <v>sídliště Nádražní</v>
          </cell>
          <cell r="J3258">
            <v>1191</v>
          </cell>
          <cell r="K3258" t="str">
            <v>Slavkov u Brna</v>
          </cell>
          <cell r="L3258">
            <v>68401</v>
          </cell>
          <cell r="M3258" t="str">
            <v>Jihomoravský kraj</v>
          </cell>
          <cell r="O3258" t="str">
            <v>adela.novotna@czechsnowboarding.cz</v>
          </cell>
          <cell r="P3258">
            <v>39717</v>
          </cell>
          <cell r="Q3258">
            <v>14746532</v>
          </cell>
          <cell r="R3258" t="str">
            <v>Český snowboarding z.s.</v>
          </cell>
          <cell r="S3258" t="str">
            <v>Hlavní město Praha</v>
          </cell>
          <cell r="T3258" t="str">
            <v>SB</v>
          </cell>
        </row>
        <row r="3259">
          <cell r="D3259" t="str">
            <v>Kateřina</v>
          </cell>
          <cell r="E3259" t="str">
            <v>Novotná</v>
          </cell>
          <cell r="F3259" t="str">
            <v>Žena</v>
          </cell>
          <cell r="G3259" t="str">
            <v>685821/0117</v>
          </cell>
          <cell r="H3259" t="str">
            <v>Česká republika</v>
          </cell>
          <cell r="I3259" t="str">
            <v>Pálavské náměstí</v>
          </cell>
          <cell r="J3259">
            <v>4121</v>
          </cell>
          <cell r="K3259" t="str">
            <v>Brno - Židenice</v>
          </cell>
          <cell r="L3259">
            <v>62800</v>
          </cell>
          <cell r="M3259" t="str">
            <v>Jihomoravský kraj</v>
          </cell>
          <cell r="O3259" t="str">
            <v>novotna.katerina@czechsnowboarding.cz</v>
          </cell>
          <cell r="P3259">
            <v>25071</v>
          </cell>
          <cell r="Q3259">
            <v>14608005</v>
          </cell>
          <cell r="R3259" t="str">
            <v>Český snowboarding z.s.</v>
          </cell>
          <cell r="S3259" t="str">
            <v>Hlavní město Praha</v>
          </cell>
          <cell r="T3259" t="str">
            <v>SB</v>
          </cell>
        </row>
        <row r="3260">
          <cell r="D3260" t="str">
            <v>Kateřina</v>
          </cell>
          <cell r="E3260" t="str">
            <v>Novotná</v>
          </cell>
          <cell r="F3260" t="str">
            <v>Žena</v>
          </cell>
          <cell r="G3260" t="str">
            <v>785504/1403</v>
          </cell>
          <cell r="H3260" t="str">
            <v>Česká republika</v>
          </cell>
          <cell r="I3260" t="str">
            <v>Bukovany</v>
          </cell>
          <cell r="K3260" t="str">
            <v>Benešov (Česká republika)</v>
          </cell>
          <cell r="L3260">
            <v>25601</v>
          </cell>
          <cell r="O3260" t="str">
            <v>j.anyska@seznam.cz</v>
          </cell>
          <cell r="P3260">
            <v>28614</v>
          </cell>
          <cell r="Q3260">
            <v>12930612</v>
          </cell>
          <cell r="R3260" t="str">
            <v>Český snowboarding z.s.</v>
          </cell>
          <cell r="S3260" t="str">
            <v>Hlavní město Praha</v>
          </cell>
          <cell r="T3260" t="str">
            <v>SB</v>
          </cell>
        </row>
        <row r="3261">
          <cell r="D3261" t="str">
            <v>Kristýna</v>
          </cell>
          <cell r="E3261" t="str">
            <v>Novotná</v>
          </cell>
          <cell r="F3261" t="str">
            <v>Žena</v>
          </cell>
          <cell r="G3261" t="str">
            <v>935101/3661</v>
          </cell>
          <cell r="H3261" t="str">
            <v>Česká republika</v>
          </cell>
          <cell r="I3261" t="str">
            <v>Dobroslavova</v>
          </cell>
          <cell r="K3261" t="str">
            <v>Hradec Králové (Česká republika)</v>
          </cell>
          <cell r="L3261">
            <v>50012</v>
          </cell>
          <cell r="O3261" t="str">
            <v>kikcano@gmail.com</v>
          </cell>
          <cell r="P3261">
            <v>33970</v>
          </cell>
          <cell r="Q3261">
            <v>13398838</v>
          </cell>
          <cell r="R3261" t="str">
            <v>Český snowboarding z.s.</v>
          </cell>
          <cell r="S3261" t="str">
            <v>Hlavní město Praha</v>
          </cell>
          <cell r="T3261" t="str">
            <v>SB</v>
          </cell>
        </row>
        <row r="3262">
          <cell r="C3262">
            <v>889991</v>
          </cell>
          <cell r="D3262" t="str">
            <v>Laura Elen</v>
          </cell>
          <cell r="E3262" t="str">
            <v>Novotná</v>
          </cell>
          <cell r="F3262" t="str">
            <v>Žena</v>
          </cell>
          <cell r="G3262" t="str">
            <v>136201/1112</v>
          </cell>
          <cell r="H3262" t="str">
            <v>Česká republika</v>
          </cell>
          <cell r="I3262" t="str">
            <v>Voňkova</v>
          </cell>
          <cell r="J3262">
            <v>608</v>
          </cell>
          <cell r="K3262" t="str">
            <v>Praha - Klánovice</v>
          </cell>
          <cell r="L3262">
            <v>19014</v>
          </cell>
          <cell r="M3262" t="str">
            <v>Hlavní město Praha</v>
          </cell>
          <cell r="O3262" t="str">
            <v>edithp@seznam.cz</v>
          </cell>
          <cell r="P3262">
            <v>41609</v>
          </cell>
          <cell r="Q3262">
            <v>15400573</v>
          </cell>
          <cell r="R3262" t="str">
            <v>SA Špindlerův Mlýn, z.s.</v>
          </cell>
          <cell r="S3262" t="str">
            <v>Královéhradecký kraj</v>
          </cell>
          <cell r="T3262" t="str">
            <v>AD</v>
          </cell>
        </row>
        <row r="3263">
          <cell r="C3263">
            <v>887880</v>
          </cell>
          <cell r="D3263" t="str">
            <v>Luisa Anna</v>
          </cell>
          <cell r="E3263" t="str">
            <v>Novotná</v>
          </cell>
          <cell r="F3263" t="str">
            <v>Žena</v>
          </cell>
          <cell r="G3263" t="str">
            <v>165105/0951</v>
          </cell>
          <cell r="H3263" t="str">
            <v>Česká republika</v>
          </cell>
          <cell r="I3263" t="str">
            <v>Voňkova</v>
          </cell>
          <cell r="J3263">
            <v>608</v>
          </cell>
          <cell r="K3263" t="str">
            <v>Praha - Klánovice</v>
          </cell>
          <cell r="L3263">
            <v>19014</v>
          </cell>
          <cell r="M3263" t="str">
            <v>Hlavní město Praha</v>
          </cell>
          <cell r="O3263" t="str">
            <v>edithp@seznam.cz</v>
          </cell>
          <cell r="P3263">
            <v>42374</v>
          </cell>
          <cell r="Q3263">
            <v>15650147</v>
          </cell>
          <cell r="R3263" t="str">
            <v>SA Špindlerův Mlýn, z.s.</v>
          </cell>
          <cell r="S3263" t="str">
            <v>Královéhradecký kraj</v>
          </cell>
          <cell r="T3263" t="str">
            <v>AD</v>
          </cell>
        </row>
        <row r="3264">
          <cell r="D3264" t="str">
            <v>Monika</v>
          </cell>
          <cell r="E3264" t="str">
            <v>Novotná</v>
          </cell>
          <cell r="F3264" t="str">
            <v>Žena</v>
          </cell>
          <cell r="G3264" t="str">
            <v>736217/0068</v>
          </cell>
          <cell r="H3264" t="str">
            <v>Česká republika</v>
          </cell>
          <cell r="I3264" t="str">
            <v>Navigátorů</v>
          </cell>
          <cell r="J3264">
            <v>598</v>
          </cell>
          <cell r="K3264" t="str">
            <v>Praha - Liboc</v>
          </cell>
          <cell r="L3264">
            <v>16100</v>
          </cell>
          <cell r="M3264" t="str">
            <v>Hlavní město Praha</v>
          </cell>
          <cell r="O3264" t="str">
            <v>monikanovotna@czechsnowboarding.cz</v>
          </cell>
          <cell r="P3264">
            <v>27015</v>
          </cell>
          <cell r="Q3264">
            <v>13003966</v>
          </cell>
          <cell r="R3264" t="str">
            <v>Český snowboarding z.s.</v>
          </cell>
          <cell r="S3264" t="str">
            <v>Hlavní město Praha</v>
          </cell>
          <cell r="T3264" t="str">
            <v>SB</v>
          </cell>
        </row>
        <row r="3265">
          <cell r="D3265" t="str">
            <v>Šárka</v>
          </cell>
          <cell r="E3265" t="str">
            <v>Novotná</v>
          </cell>
          <cell r="F3265" t="str">
            <v>Žena</v>
          </cell>
          <cell r="G3265" t="str">
            <v>985314/3949</v>
          </cell>
          <cell r="H3265" t="str">
            <v>Česká republika</v>
          </cell>
          <cell r="I3265" t="str">
            <v>Žižkova</v>
          </cell>
          <cell r="J3265">
            <v>800</v>
          </cell>
          <cell r="K3265" t="str">
            <v>Vysoké Mýto - Litomyšlské Předměstí</v>
          </cell>
          <cell r="L3265">
            <v>56601</v>
          </cell>
          <cell r="M3265" t="str">
            <v>Pardubický kraj</v>
          </cell>
          <cell r="O3265" t="str">
            <v>novotna@czechsnowboarding.cz</v>
          </cell>
          <cell r="P3265">
            <v>35868</v>
          </cell>
          <cell r="Q3265">
            <v>14637610</v>
          </cell>
          <cell r="R3265" t="str">
            <v>Český snowboarding z.s.</v>
          </cell>
          <cell r="S3265" t="str">
            <v>Hlavní město Praha</v>
          </cell>
          <cell r="T3265" t="str">
            <v>SB</v>
          </cell>
        </row>
        <row r="3266">
          <cell r="D3266" t="str">
            <v>Tereza</v>
          </cell>
          <cell r="E3266" t="str">
            <v>Novotná</v>
          </cell>
          <cell r="F3266" t="str">
            <v>Žena</v>
          </cell>
          <cell r="G3266" t="str">
            <v>845811/0947</v>
          </cell>
          <cell r="H3266" t="str">
            <v>Česká republika</v>
          </cell>
          <cell r="I3266" t="str">
            <v>Za Komínem</v>
          </cell>
          <cell r="J3266">
            <v>399</v>
          </cell>
          <cell r="K3266" t="str">
            <v>Trutnov - Horní Staré Město</v>
          </cell>
          <cell r="L3266">
            <v>54102</v>
          </cell>
          <cell r="M3266" t="str">
            <v>Královéhradecký kraj</v>
          </cell>
          <cell r="O3266" t="str">
            <v>novotnat@ceskysnowboarding.cz</v>
          </cell>
          <cell r="P3266">
            <v>30905</v>
          </cell>
          <cell r="Q3266">
            <v>10871986</v>
          </cell>
          <cell r="R3266" t="str">
            <v>Český snowboarding z.s.</v>
          </cell>
          <cell r="S3266" t="str">
            <v>Hlavní město Praha</v>
          </cell>
          <cell r="T3266" t="str">
            <v>SB</v>
          </cell>
        </row>
        <row r="3267">
          <cell r="D3267" t="str">
            <v>Tereza</v>
          </cell>
          <cell r="E3267" t="str">
            <v>Novotná</v>
          </cell>
          <cell r="F3267" t="str">
            <v>Žena</v>
          </cell>
          <cell r="G3267" t="str">
            <v>885212/2884</v>
          </cell>
          <cell r="H3267" t="str">
            <v>Česká republika</v>
          </cell>
          <cell r="I3267" t="str">
            <v>Buzulucká</v>
          </cell>
          <cell r="J3267">
            <v>2354</v>
          </cell>
          <cell r="K3267" t="str">
            <v>Tábor</v>
          </cell>
          <cell r="L3267">
            <v>39003</v>
          </cell>
          <cell r="M3267" t="str">
            <v>Jihočeský kraj</v>
          </cell>
          <cell r="O3267" t="str">
            <v>terka@sportclubfun.com</v>
          </cell>
          <cell r="P3267">
            <v>32185</v>
          </cell>
          <cell r="Q3267">
            <v>10615140</v>
          </cell>
          <cell r="R3267" t="str">
            <v>Sport Club Fun, z.s.</v>
          </cell>
          <cell r="S3267" t="str">
            <v>Hlavní město Praha</v>
          </cell>
          <cell r="T3267" t="str">
            <v>SB</v>
          </cell>
        </row>
        <row r="3268">
          <cell r="D3268" t="str">
            <v>Zdena</v>
          </cell>
          <cell r="E3268" t="str">
            <v>Novotná</v>
          </cell>
          <cell r="F3268" t="str">
            <v>Žena</v>
          </cell>
          <cell r="G3268" t="str">
            <v>605324/0281</v>
          </cell>
          <cell r="H3268" t="str">
            <v>Česká republika</v>
          </cell>
          <cell r="I3268" t="str">
            <v>Buzulucká</v>
          </cell>
          <cell r="J3268">
            <v>2354</v>
          </cell>
          <cell r="K3268" t="str">
            <v>Tábor</v>
          </cell>
          <cell r="L3268">
            <v>39003</v>
          </cell>
          <cell r="M3268" t="str">
            <v>Jihočeský kraj</v>
          </cell>
          <cell r="O3268" t="str">
            <v>zdenanovotna@sportclubfun.com</v>
          </cell>
          <cell r="P3268">
            <v>21999</v>
          </cell>
          <cell r="Q3268">
            <v>10615039</v>
          </cell>
          <cell r="R3268" t="str">
            <v>Sport Club Fun, z.s.</v>
          </cell>
          <cell r="S3268" t="str">
            <v>Hlavní město Praha</v>
          </cell>
          <cell r="T3268" t="str">
            <v>SB</v>
          </cell>
        </row>
        <row r="3269">
          <cell r="D3269" t="str">
            <v>Zuzana</v>
          </cell>
          <cell r="E3269" t="str">
            <v>Novotná</v>
          </cell>
          <cell r="F3269" t="str">
            <v>Žena</v>
          </cell>
          <cell r="G3269" t="str">
            <v>756201/0115</v>
          </cell>
          <cell r="H3269" t="str">
            <v>Česká republika</v>
          </cell>
          <cell r="I3269" t="str">
            <v>Milady Horákové</v>
          </cell>
          <cell r="J3269">
            <v>850</v>
          </cell>
          <cell r="K3269" t="str">
            <v>Praha - Bubeneč</v>
          </cell>
          <cell r="L3269">
            <v>17000</v>
          </cell>
          <cell r="M3269" t="str">
            <v>Hlavní město Praha</v>
          </cell>
          <cell r="O3269" t="str">
            <v>holmen_kolen@yahoo.com</v>
          </cell>
          <cell r="P3269">
            <v>27729</v>
          </cell>
          <cell r="Q3269">
            <v>10077701</v>
          </cell>
          <cell r="R3269" t="str">
            <v>Tělocvičná jednota Sokol Nusle Praha</v>
          </cell>
          <cell r="S3269" t="str">
            <v>Hlavní město Praha</v>
          </cell>
          <cell r="T3269" t="str">
            <v>SB</v>
          </cell>
        </row>
        <row r="3270">
          <cell r="C3270">
            <v>889031</v>
          </cell>
          <cell r="D3270" t="str">
            <v>Tereza</v>
          </cell>
          <cell r="E3270" t="str">
            <v>Novotná Jaroměřská</v>
          </cell>
          <cell r="F3270" t="str">
            <v>Žena</v>
          </cell>
          <cell r="G3270" t="str">
            <v>935316/0443</v>
          </cell>
          <cell r="H3270" t="str">
            <v>Česká republika</v>
          </cell>
          <cell r="I3270" t="str">
            <v>Velehradská</v>
          </cell>
          <cell r="J3270">
            <v>1397</v>
          </cell>
          <cell r="K3270" t="str">
            <v>Praha - Vinohrady</v>
          </cell>
          <cell r="L3270">
            <v>13000</v>
          </cell>
          <cell r="M3270" t="str">
            <v>Hlavní město Praha</v>
          </cell>
          <cell r="O3270" t="str">
            <v>delphin.saphira@volny.cz</v>
          </cell>
          <cell r="P3270">
            <v>34044</v>
          </cell>
          <cell r="Q3270">
            <v>10835917</v>
          </cell>
          <cell r="R3270" t="str">
            <v>Vysokoškolský sportovní klub Humanita z.s.</v>
          </cell>
          <cell r="S3270" t="str">
            <v>Hlavní město Praha</v>
          </cell>
          <cell r="T3270" t="str">
            <v>SB</v>
          </cell>
        </row>
        <row r="3271">
          <cell r="D3271" t="str">
            <v>Aleš</v>
          </cell>
          <cell r="E3271" t="str">
            <v>Novotný</v>
          </cell>
          <cell r="F3271" t="str">
            <v>Muž</v>
          </cell>
          <cell r="G3271" t="str">
            <v>790429/0317</v>
          </cell>
          <cell r="H3271" t="str">
            <v>Česká republika</v>
          </cell>
          <cell r="I3271" t="str">
            <v>Západní</v>
          </cell>
          <cell r="J3271">
            <v>414</v>
          </cell>
          <cell r="K3271" t="str">
            <v>Praha - Střešovice</v>
          </cell>
          <cell r="L3271">
            <v>16200</v>
          </cell>
          <cell r="M3271" t="str">
            <v>Hlavní město Praha</v>
          </cell>
          <cell r="O3271" t="str">
            <v>alesnovotny@seznam.cz</v>
          </cell>
          <cell r="P3271">
            <v>28974</v>
          </cell>
          <cell r="Q3271">
            <v>10084973</v>
          </cell>
          <cell r="R3271" t="str">
            <v>Tělocvičná jednota Sokol Nusle Praha</v>
          </cell>
          <cell r="S3271" t="str">
            <v>Hlavní město Praha</v>
          </cell>
          <cell r="T3271" t="str">
            <v>SB</v>
          </cell>
        </row>
        <row r="3272">
          <cell r="D3272" t="str">
            <v>Bohuslav</v>
          </cell>
          <cell r="E3272" t="str">
            <v>Novotný</v>
          </cell>
          <cell r="F3272" t="str">
            <v>Muž</v>
          </cell>
          <cell r="G3272" t="str">
            <v>780522/0423</v>
          </cell>
          <cell r="H3272" t="str">
            <v>Česká republika</v>
          </cell>
          <cell r="I3272" t="str">
            <v>Spořická</v>
          </cell>
          <cell r="K3272" t="str">
            <v>Praha 8 (Česká republika)</v>
          </cell>
          <cell r="L3272">
            <v>18600</v>
          </cell>
          <cell r="O3272" t="str">
            <v>nohousnovotny@seznam.cz</v>
          </cell>
          <cell r="P3272">
            <v>28632</v>
          </cell>
          <cell r="Q3272">
            <v>12970018</v>
          </cell>
          <cell r="R3272" t="str">
            <v>Český snowboarding z.s.</v>
          </cell>
          <cell r="S3272" t="str">
            <v>Hlavní město Praha</v>
          </cell>
          <cell r="T3272" t="str">
            <v>SB</v>
          </cell>
        </row>
        <row r="3273">
          <cell r="D3273" t="str">
            <v>David</v>
          </cell>
          <cell r="E3273" t="str">
            <v>Novotný</v>
          </cell>
          <cell r="F3273" t="str">
            <v>Muž</v>
          </cell>
          <cell r="G3273" t="str">
            <v>821122/3680</v>
          </cell>
          <cell r="H3273" t="str">
            <v>Česká republika</v>
          </cell>
          <cell r="I3273" t="str">
            <v>Voňkova</v>
          </cell>
          <cell r="J3273">
            <v>608</v>
          </cell>
          <cell r="K3273" t="str">
            <v>Praha - Klánovice</v>
          </cell>
          <cell r="L3273">
            <v>19014</v>
          </cell>
          <cell r="M3273" t="str">
            <v>Hlavní město Praha</v>
          </cell>
          <cell r="N3273" t="str">
            <v>4,20777E+11</v>
          </cell>
          <cell r="O3273" t="str">
            <v>davideknovotny@seznam.cz</v>
          </cell>
          <cell r="P3273">
            <v>30277</v>
          </cell>
          <cell r="Q3273">
            <v>13813716</v>
          </cell>
          <cell r="R3273" t="str">
            <v>Neregistrovaní</v>
          </cell>
          <cell r="S3273" t="str">
            <v>Hlavní město Praha</v>
          </cell>
          <cell r="T3273" t="str">
            <v>SB</v>
          </cell>
        </row>
        <row r="3274">
          <cell r="D3274" t="str">
            <v>Filip</v>
          </cell>
          <cell r="E3274" t="str">
            <v>Novotný</v>
          </cell>
          <cell r="F3274" t="str">
            <v>Muž</v>
          </cell>
          <cell r="G3274" t="str">
            <v>800214/8572</v>
          </cell>
          <cell r="H3274" t="str">
            <v>Česká republika</v>
          </cell>
          <cell r="I3274" t="str">
            <v>Husova</v>
          </cell>
          <cell r="J3274">
            <v>1097</v>
          </cell>
          <cell r="K3274" t="str">
            <v>Liberec I-Staré Město</v>
          </cell>
          <cell r="L3274">
            <v>46001</v>
          </cell>
          <cell r="M3274" t="str">
            <v>Liberecký kraj</v>
          </cell>
          <cell r="N3274" t="str">
            <v>4,20605E+11</v>
          </cell>
          <cell r="O3274" t="str">
            <v>novotnyf@ceskysnowboarding.cz</v>
          </cell>
          <cell r="P3274">
            <v>29265</v>
          </cell>
          <cell r="Q3274">
            <v>10601400</v>
          </cell>
          <cell r="R3274" t="str">
            <v>Český snowboarding z.s.</v>
          </cell>
          <cell r="S3274" t="str">
            <v>Hlavní město Praha</v>
          </cell>
          <cell r="T3274" t="str">
            <v>SB</v>
          </cell>
        </row>
        <row r="3275">
          <cell r="D3275" t="str">
            <v>Jáchym</v>
          </cell>
          <cell r="E3275" t="str">
            <v>Novotný</v>
          </cell>
          <cell r="F3275" t="str">
            <v>Muž</v>
          </cell>
          <cell r="G3275" t="str">
            <v>140404/0209</v>
          </cell>
          <cell r="H3275" t="str">
            <v>Česká republika</v>
          </cell>
          <cell r="I3275" t="str">
            <v>Na dračkách</v>
          </cell>
          <cell r="J3275">
            <v>842</v>
          </cell>
          <cell r="K3275" t="str">
            <v>Praha - Střešovice</v>
          </cell>
          <cell r="L3275">
            <v>16200</v>
          </cell>
          <cell r="M3275" t="str">
            <v>Hlavní město Praha</v>
          </cell>
          <cell r="N3275" t="str">
            <v>4,20732E+11</v>
          </cell>
          <cell r="O3275" t="str">
            <v>vo.novotny@gmail.com</v>
          </cell>
          <cell r="P3275">
            <v>41733</v>
          </cell>
          <cell r="Q3275">
            <v>16036733</v>
          </cell>
          <cell r="R3275" t="str">
            <v>SPORTUNION z.s.</v>
          </cell>
          <cell r="S3275" t="str">
            <v>Ústecký kraj</v>
          </cell>
          <cell r="T3275" t="str">
            <v>SB</v>
          </cell>
        </row>
        <row r="3276">
          <cell r="D3276" t="str">
            <v>Jakub</v>
          </cell>
          <cell r="E3276" t="str">
            <v>Novotný</v>
          </cell>
          <cell r="F3276" t="str">
            <v>Muž</v>
          </cell>
          <cell r="G3276" t="str">
            <v>850907/6147</v>
          </cell>
          <cell r="H3276" t="str">
            <v>Česká republika</v>
          </cell>
          <cell r="I3276" t="str">
            <v>Odboje</v>
          </cell>
          <cell r="K3276" t="str">
            <v>Bystřice p. Hostýnem (Česká republika)</v>
          </cell>
          <cell r="L3276">
            <v>76861</v>
          </cell>
          <cell r="O3276" t="str">
            <v>cube.n.@seznam.cz</v>
          </cell>
          <cell r="P3276">
            <v>31297</v>
          </cell>
          <cell r="Q3276">
            <v>13412881</v>
          </cell>
          <cell r="R3276" t="str">
            <v>Český snowboarding z.s.</v>
          </cell>
          <cell r="S3276" t="str">
            <v>Hlavní město Praha</v>
          </cell>
          <cell r="T3276" t="str">
            <v>SB</v>
          </cell>
        </row>
        <row r="3277">
          <cell r="D3277" t="str">
            <v>Jakub</v>
          </cell>
          <cell r="E3277" t="str">
            <v>Novotný</v>
          </cell>
          <cell r="F3277" t="str">
            <v>Muž</v>
          </cell>
          <cell r="G3277" t="str">
            <v>870908/2822</v>
          </cell>
          <cell r="H3277" t="str">
            <v>Česká republika</v>
          </cell>
          <cell r="I3277" t="str">
            <v>Jana Švermy</v>
          </cell>
          <cell r="J3277">
            <v>996</v>
          </cell>
          <cell r="K3277" t="str">
            <v>Smržovka</v>
          </cell>
          <cell r="L3277">
            <v>46851</v>
          </cell>
          <cell r="M3277" t="str">
            <v>Liberecký kraj</v>
          </cell>
          <cell r="O3277" t="str">
            <v>novotnyj@ceskysnowboarding.cz</v>
          </cell>
          <cell r="P3277">
            <v>32028</v>
          </cell>
          <cell r="Q3277">
            <v>10878555</v>
          </cell>
          <cell r="R3277" t="str">
            <v>Český snowboarding z.s.</v>
          </cell>
          <cell r="S3277" t="str">
            <v>Hlavní město Praha</v>
          </cell>
          <cell r="T3277" t="str">
            <v>SB</v>
          </cell>
        </row>
        <row r="3278">
          <cell r="D3278" t="str">
            <v>Jan</v>
          </cell>
          <cell r="E3278" t="str">
            <v>Novotný</v>
          </cell>
          <cell r="F3278" t="str">
            <v>Muž</v>
          </cell>
          <cell r="G3278" t="str">
            <v>450526/128</v>
          </cell>
          <cell r="H3278" t="str">
            <v>Česká republika</v>
          </cell>
          <cell r="I3278" t="str">
            <v>Západní</v>
          </cell>
          <cell r="J3278">
            <v>414</v>
          </cell>
          <cell r="K3278" t="str">
            <v>Praha - Střešovice</v>
          </cell>
          <cell r="L3278">
            <v>16200</v>
          </cell>
          <cell r="M3278" t="str">
            <v>Hlavní město Praha</v>
          </cell>
          <cell r="O3278" t="str">
            <v>novojan@seznam.cz</v>
          </cell>
          <cell r="P3278">
            <v>16583</v>
          </cell>
          <cell r="Q3278">
            <v>10008787</v>
          </cell>
          <cell r="R3278" t="str">
            <v>Tělocvičná jednota Sokol Nusle Praha</v>
          </cell>
          <cell r="S3278" t="str">
            <v>Hlavní město Praha</v>
          </cell>
          <cell r="T3278" t="str">
            <v>SB</v>
          </cell>
        </row>
        <row r="3279">
          <cell r="D3279" t="str">
            <v>Jan</v>
          </cell>
          <cell r="E3279" t="str">
            <v>Novotný</v>
          </cell>
          <cell r="F3279" t="str">
            <v>Muž</v>
          </cell>
          <cell r="G3279" t="str">
            <v>841225/0693</v>
          </cell>
          <cell r="H3279" t="str">
            <v>Česká republika</v>
          </cell>
          <cell r="I3279" t="str">
            <v>Dvorská</v>
          </cell>
          <cell r="K3279" t="str">
            <v>Kladno (Česká republika)</v>
          </cell>
          <cell r="L3279">
            <v>27203</v>
          </cell>
          <cell r="O3279" t="str">
            <v>hon.ice@seznam.cz</v>
          </cell>
          <cell r="P3279">
            <v>31041</v>
          </cell>
          <cell r="Q3279">
            <v>13414804</v>
          </cell>
          <cell r="R3279" t="str">
            <v>Český snowboarding z.s.</v>
          </cell>
          <cell r="S3279" t="str">
            <v>Hlavní město Praha</v>
          </cell>
          <cell r="T3279" t="str">
            <v>SB</v>
          </cell>
        </row>
        <row r="3280">
          <cell r="C3280">
            <v>776124</v>
          </cell>
          <cell r="D3280" t="str">
            <v>Jan</v>
          </cell>
          <cell r="E3280" t="str">
            <v>Novotný</v>
          </cell>
          <cell r="F3280" t="str">
            <v>Muž</v>
          </cell>
          <cell r="G3280" t="str">
            <v>980724/5701</v>
          </cell>
          <cell r="H3280" t="str">
            <v>Česká republika</v>
          </cell>
          <cell r="I3280" t="str">
            <v>Boční</v>
          </cell>
          <cell r="K3280" t="str">
            <v>Olomouc (Česká republika)</v>
          </cell>
          <cell r="L3280">
            <v>77900</v>
          </cell>
          <cell r="O3280" t="str">
            <v>jahun-nov@volny.cz</v>
          </cell>
          <cell r="P3280">
            <v>36000</v>
          </cell>
          <cell r="Q3280">
            <v>13395606</v>
          </cell>
          <cell r="R3280" t="str">
            <v>Český snowboarding z.s.</v>
          </cell>
          <cell r="S3280" t="str">
            <v>Hlavní město Praha</v>
          </cell>
          <cell r="T3280" t="str">
            <v>SB</v>
          </cell>
        </row>
        <row r="3281">
          <cell r="D3281" t="str">
            <v>Karel</v>
          </cell>
          <cell r="E3281" t="str">
            <v>Novotný</v>
          </cell>
          <cell r="F3281" t="str">
            <v>Muž</v>
          </cell>
          <cell r="G3281" t="str">
            <v>610907/0770</v>
          </cell>
          <cell r="H3281" t="str">
            <v>Česká republika</v>
          </cell>
          <cell r="I3281" t="str">
            <v>Vavřinecká</v>
          </cell>
          <cell r="J3281">
            <v>615</v>
          </cell>
          <cell r="K3281" t="str">
            <v>Praha - Jinonice</v>
          </cell>
          <cell r="L3281">
            <v>15800</v>
          </cell>
          <cell r="M3281" t="str">
            <v>Hlavní město Praha</v>
          </cell>
          <cell r="O3281" t="str">
            <v>novotnyk@ceskysnowboarding.cz</v>
          </cell>
          <cell r="P3281">
            <v>22531</v>
          </cell>
          <cell r="Q3281">
            <v>10737806</v>
          </cell>
          <cell r="R3281" t="str">
            <v>Český snowboarding z.s.</v>
          </cell>
          <cell r="S3281" t="str">
            <v>Hlavní město Praha</v>
          </cell>
          <cell r="T3281" t="str">
            <v>SB</v>
          </cell>
        </row>
        <row r="3282">
          <cell r="D3282" t="str">
            <v>Karel</v>
          </cell>
          <cell r="E3282" t="str">
            <v>Novotný</v>
          </cell>
          <cell r="F3282" t="str">
            <v>Muž</v>
          </cell>
          <cell r="G3282" t="str">
            <v>621220/1413</v>
          </cell>
          <cell r="H3282" t="str">
            <v>Česká republika</v>
          </cell>
          <cell r="I3282" t="str">
            <v>Hladovská</v>
          </cell>
          <cell r="K3282" t="str">
            <v>Ostrava (Česká republika)</v>
          </cell>
          <cell r="L3282">
            <v>70030</v>
          </cell>
          <cell r="N3282" t="str">
            <v>4,20774E+11</v>
          </cell>
          <cell r="O3282" t="str">
            <v>karel.novotny@czechsnowboarding.cz</v>
          </cell>
          <cell r="P3282">
            <v>23000</v>
          </cell>
          <cell r="Q3282">
            <v>14696416</v>
          </cell>
          <cell r="R3282" t="str">
            <v>Český snowboarding z.s.</v>
          </cell>
          <cell r="S3282" t="str">
            <v>Hlavní město Praha</v>
          </cell>
          <cell r="T3282" t="str">
            <v>SB</v>
          </cell>
        </row>
        <row r="3283">
          <cell r="D3283" t="str">
            <v>Marcel</v>
          </cell>
          <cell r="E3283" t="str">
            <v>Novotný</v>
          </cell>
          <cell r="F3283" t="str">
            <v>Muž</v>
          </cell>
          <cell r="G3283" t="str">
            <v>831208/6178</v>
          </cell>
          <cell r="H3283" t="str">
            <v>Česká republika</v>
          </cell>
          <cell r="I3283" t="str">
            <v>Happy Hill</v>
          </cell>
          <cell r="K3283" t="str">
            <v>Pec pod Sněžkou (Česká republika)</v>
          </cell>
          <cell r="L3283" t="str">
            <v>542 21</v>
          </cell>
          <cell r="O3283" t="str">
            <v>novotnym@ceskysnowboarding.cz</v>
          </cell>
          <cell r="P3283">
            <v>30658</v>
          </cell>
          <cell r="Q3283">
            <v>10869158</v>
          </cell>
          <cell r="R3283" t="str">
            <v>Český snowboarding z.s.</v>
          </cell>
          <cell r="S3283" t="str">
            <v>Hlavní město Praha</v>
          </cell>
          <cell r="T3283" t="str">
            <v>SB</v>
          </cell>
        </row>
        <row r="3284">
          <cell r="D3284" t="str">
            <v>Marek</v>
          </cell>
          <cell r="E3284" t="str">
            <v>Novotný</v>
          </cell>
          <cell r="F3284" t="str">
            <v>Muž</v>
          </cell>
          <cell r="G3284" t="str">
            <v>700714/0448</v>
          </cell>
          <cell r="H3284" t="str">
            <v>Česká republika</v>
          </cell>
          <cell r="I3284" t="str">
            <v>Na Fidlovačce</v>
          </cell>
          <cell r="J3284">
            <v>291</v>
          </cell>
          <cell r="K3284" t="str">
            <v>Praha - Nusle</v>
          </cell>
          <cell r="L3284">
            <v>14000</v>
          </cell>
          <cell r="M3284" t="str">
            <v>Hlavní město Praha</v>
          </cell>
          <cell r="O3284" t="str">
            <v>novotnym@ceskysnowboarding.cz</v>
          </cell>
          <cell r="P3284">
            <v>25763</v>
          </cell>
          <cell r="Q3284">
            <v>10740129</v>
          </cell>
          <cell r="R3284" t="str">
            <v>Český snowboarding z.s.</v>
          </cell>
          <cell r="S3284" t="str">
            <v>Hlavní město Praha</v>
          </cell>
          <cell r="T3284" t="str">
            <v>SB</v>
          </cell>
        </row>
        <row r="3285">
          <cell r="D3285" t="str">
            <v>Marek</v>
          </cell>
          <cell r="E3285" t="str">
            <v>Novotný</v>
          </cell>
          <cell r="F3285" t="str">
            <v>Muž</v>
          </cell>
          <cell r="G3285" t="str">
            <v>750518/0309</v>
          </cell>
          <cell r="H3285" t="str">
            <v>Česká republika</v>
          </cell>
          <cell r="I3285" t="str">
            <v>Borová</v>
          </cell>
          <cell r="J3285">
            <v>2063</v>
          </cell>
          <cell r="K3285" t="str">
            <v>Hostivice</v>
          </cell>
          <cell r="L3285">
            <v>25301</v>
          </cell>
          <cell r="M3285" t="str">
            <v>Středočeský kraj</v>
          </cell>
          <cell r="O3285" t="str">
            <v>mareknovotny@volny.cz</v>
          </cell>
          <cell r="P3285">
            <v>27532</v>
          </cell>
          <cell r="Q3285">
            <v>10076182</v>
          </cell>
          <cell r="R3285" t="str">
            <v>Tělocvičná jednota Sokol Nusle Praha</v>
          </cell>
          <cell r="S3285" t="str">
            <v>Hlavní město Praha</v>
          </cell>
          <cell r="T3285" t="str">
            <v>SB</v>
          </cell>
        </row>
        <row r="3286">
          <cell r="D3286" t="str">
            <v>Matěj</v>
          </cell>
          <cell r="E3286" t="str">
            <v>Novotný</v>
          </cell>
          <cell r="F3286" t="str">
            <v>Muž</v>
          </cell>
          <cell r="G3286" t="str">
            <v>900305/0782</v>
          </cell>
          <cell r="H3286" t="str">
            <v>Česká republika</v>
          </cell>
          <cell r="I3286" t="str">
            <v>Horní Město</v>
          </cell>
          <cell r="J3286">
            <v>16</v>
          </cell>
          <cell r="K3286" t="str">
            <v>Brtnice</v>
          </cell>
          <cell r="L3286">
            <v>58832</v>
          </cell>
          <cell r="M3286" t="str">
            <v>Kraj Vysočina</v>
          </cell>
          <cell r="N3286" t="str">
            <v>4,20605E+11</v>
          </cell>
          <cell r="O3286" t="str">
            <v>novotnama@ceskysnowboarding.cz</v>
          </cell>
          <cell r="P3286">
            <v>32937</v>
          </cell>
          <cell r="Q3286">
            <v>10589171</v>
          </cell>
          <cell r="R3286" t="str">
            <v>Český snowboarding z.s.</v>
          </cell>
          <cell r="S3286" t="str">
            <v>Hlavní město Praha</v>
          </cell>
          <cell r="T3286" t="str">
            <v>SB</v>
          </cell>
        </row>
        <row r="3287">
          <cell r="D3287" t="str">
            <v>Matěj</v>
          </cell>
          <cell r="E3287" t="str">
            <v>Novotný</v>
          </cell>
          <cell r="F3287" t="str">
            <v>Muž</v>
          </cell>
          <cell r="G3287" t="str">
            <v>140503/1221</v>
          </cell>
          <cell r="H3287" t="str">
            <v>Česká republika</v>
          </cell>
          <cell r="I3287" t="str">
            <v>sídliště Nádražní</v>
          </cell>
          <cell r="J3287">
            <v>1191</v>
          </cell>
          <cell r="K3287" t="str">
            <v>Slavkov u Brna</v>
          </cell>
          <cell r="L3287">
            <v>68401</v>
          </cell>
          <cell r="M3287" t="str">
            <v>Jihomoravský kraj</v>
          </cell>
          <cell r="O3287" t="str">
            <v>matej.novotny@czechsnowboarding.cz</v>
          </cell>
          <cell r="P3287">
            <v>41762</v>
          </cell>
          <cell r="Q3287">
            <v>14722785</v>
          </cell>
          <cell r="R3287" t="str">
            <v>Český snowboarding z.s.</v>
          </cell>
          <cell r="S3287" t="str">
            <v>Hlavní město Praha</v>
          </cell>
          <cell r="T3287" t="str">
            <v>SB</v>
          </cell>
        </row>
        <row r="3288">
          <cell r="D3288" t="str">
            <v>Michael</v>
          </cell>
          <cell r="E3288" t="str">
            <v>Novotný</v>
          </cell>
          <cell r="F3288" t="str">
            <v>Muž</v>
          </cell>
          <cell r="G3288" t="str">
            <v>501013/307</v>
          </cell>
          <cell r="H3288" t="str">
            <v>Česká republika</v>
          </cell>
          <cell r="I3288" t="str">
            <v>Uhlířská lhota</v>
          </cell>
          <cell r="K3288" t="str">
            <v>Kolín (Česká republika)</v>
          </cell>
          <cell r="L3288">
            <v>34142</v>
          </cell>
          <cell r="O3288" t="str">
            <v>novotnymi@ceskysnowboarding.cz</v>
          </cell>
          <cell r="P3288">
            <v>18549</v>
          </cell>
          <cell r="Q3288">
            <v>13059338</v>
          </cell>
          <cell r="R3288" t="str">
            <v>Český snowboarding z.s.</v>
          </cell>
          <cell r="S3288" t="str">
            <v>Hlavní město Praha</v>
          </cell>
          <cell r="T3288" t="str">
            <v>SB</v>
          </cell>
        </row>
        <row r="3289">
          <cell r="C3289">
            <v>774649</v>
          </cell>
          <cell r="D3289" t="str">
            <v>Michal</v>
          </cell>
          <cell r="E3289" t="str">
            <v>Novotný</v>
          </cell>
          <cell r="F3289" t="str">
            <v>Muž</v>
          </cell>
          <cell r="G3289" t="str">
            <v>810701/0164</v>
          </cell>
          <cell r="H3289" t="str">
            <v>Česká republika</v>
          </cell>
          <cell r="I3289" t="str">
            <v>Západní</v>
          </cell>
          <cell r="J3289">
            <v>414</v>
          </cell>
          <cell r="K3289" t="str">
            <v>Praha - Střešovice</v>
          </cell>
          <cell r="L3289">
            <v>16200</v>
          </cell>
          <cell r="M3289" t="str">
            <v>Hlavní město Praha</v>
          </cell>
          <cell r="O3289" t="str">
            <v>michalnovotny@seznam.cz</v>
          </cell>
          <cell r="P3289">
            <v>29768</v>
          </cell>
          <cell r="Q3289">
            <v>10088916</v>
          </cell>
          <cell r="R3289" t="str">
            <v>Tělocvičná jednota Sokol Nusle Praha</v>
          </cell>
          <cell r="S3289" t="str">
            <v>Hlavní město Praha</v>
          </cell>
          <cell r="T3289" t="str">
            <v>SB</v>
          </cell>
        </row>
        <row r="3290">
          <cell r="D3290" t="str">
            <v>Ondřej</v>
          </cell>
          <cell r="E3290" t="str">
            <v>Novotný</v>
          </cell>
          <cell r="F3290" t="str">
            <v>Muž</v>
          </cell>
          <cell r="G3290" t="str">
            <v>880406/0804</v>
          </cell>
          <cell r="H3290" t="str">
            <v>Česká republika</v>
          </cell>
          <cell r="I3290" t="str">
            <v>Vítězná</v>
          </cell>
          <cell r="J3290">
            <v>2960</v>
          </cell>
          <cell r="K3290" t="str">
            <v>Kladno</v>
          </cell>
          <cell r="L3290">
            <v>27204</v>
          </cell>
          <cell r="M3290" t="str">
            <v>Středočeský kraj</v>
          </cell>
          <cell r="O3290" t="str">
            <v>ondrejnovotny@ceskysnowboarding.cz</v>
          </cell>
          <cell r="P3290">
            <v>32239</v>
          </cell>
          <cell r="Q3290">
            <v>13004774</v>
          </cell>
          <cell r="R3290" t="str">
            <v>Český snowboarding z.s.</v>
          </cell>
          <cell r="S3290" t="str">
            <v>Hlavní město Praha</v>
          </cell>
          <cell r="T3290" t="str">
            <v>SB</v>
          </cell>
        </row>
        <row r="3291">
          <cell r="D3291" t="str">
            <v>Ondřej</v>
          </cell>
          <cell r="E3291" t="str">
            <v>Novotný</v>
          </cell>
          <cell r="F3291" t="str">
            <v>Muž</v>
          </cell>
          <cell r="G3291" t="str">
            <v>950419/5712</v>
          </cell>
          <cell r="H3291" t="str">
            <v>Česká republika</v>
          </cell>
          <cell r="I3291" t="str">
            <v>Janského</v>
          </cell>
          <cell r="J3291">
            <v>426</v>
          </cell>
          <cell r="K3291" t="str">
            <v>Olomouc - Povel</v>
          </cell>
          <cell r="L3291">
            <v>77900</v>
          </cell>
          <cell r="M3291" t="str">
            <v>Olomoucký kraj</v>
          </cell>
          <cell r="O3291" t="str">
            <v>novotny.ondrej@czechsnowboarding.cz</v>
          </cell>
          <cell r="P3291">
            <v>34808</v>
          </cell>
          <cell r="Q3291">
            <v>14625583</v>
          </cell>
          <cell r="R3291" t="str">
            <v>Český snowboarding z.s.</v>
          </cell>
          <cell r="S3291" t="str">
            <v>Hlavní město Praha</v>
          </cell>
          <cell r="T3291" t="str">
            <v>SB</v>
          </cell>
        </row>
        <row r="3292">
          <cell r="C3292">
            <v>770538</v>
          </cell>
          <cell r="D3292" t="str">
            <v>Ondřej</v>
          </cell>
          <cell r="E3292" t="str">
            <v>Novotný</v>
          </cell>
          <cell r="F3292" t="str">
            <v>Muž</v>
          </cell>
          <cell r="G3292" t="str">
            <v>070726/4778</v>
          </cell>
          <cell r="H3292" t="str">
            <v>Česká republika</v>
          </cell>
          <cell r="I3292" t="str">
            <v>Milady Horákové</v>
          </cell>
          <cell r="J3292">
            <v>850</v>
          </cell>
          <cell r="K3292" t="str">
            <v>Praha - Bubeneč</v>
          </cell>
          <cell r="L3292">
            <v>17000</v>
          </cell>
          <cell r="M3292" t="str">
            <v>Hlavní město Praha</v>
          </cell>
          <cell r="O3292" t="str">
            <v>holmen_kolen@yahoo.com</v>
          </cell>
          <cell r="P3292">
            <v>39289</v>
          </cell>
          <cell r="Q3292">
            <v>11713462</v>
          </cell>
          <cell r="R3292" t="str">
            <v>Tělocvičná jednota Sokol Nusle Praha</v>
          </cell>
          <cell r="S3292" t="str">
            <v>Hlavní město Praha</v>
          </cell>
          <cell r="T3292" t="str">
            <v>AD</v>
          </cell>
        </row>
        <row r="3293">
          <cell r="D3293" t="str">
            <v>Prokop</v>
          </cell>
          <cell r="E3293" t="str">
            <v>Novotný</v>
          </cell>
          <cell r="F3293" t="str">
            <v>Muž</v>
          </cell>
          <cell r="G3293" t="str">
            <v>160322/0289</v>
          </cell>
          <cell r="H3293" t="str">
            <v>Česká republika</v>
          </cell>
          <cell r="I3293" t="str">
            <v>Na dračkách</v>
          </cell>
          <cell r="J3293">
            <v>842</v>
          </cell>
          <cell r="K3293" t="str">
            <v>Praha - Střešovice</v>
          </cell>
          <cell r="L3293">
            <v>16200</v>
          </cell>
          <cell r="M3293" t="str">
            <v>Hlavní město Praha</v>
          </cell>
          <cell r="N3293" t="str">
            <v>4,20604E+11</v>
          </cell>
          <cell r="O3293" t="str">
            <v>andulkaper@seznam.cz</v>
          </cell>
          <cell r="P3293">
            <v>42451</v>
          </cell>
          <cell r="Q3293">
            <v>16040975</v>
          </cell>
          <cell r="R3293" t="str">
            <v>SPORTUNION z.s.</v>
          </cell>
          <cell r="S3293" t="str">
            <v>Ústecký kraj</v>
          </cell>
          <cell r="T3293" t="str">
            <v>SB</v>
          </cell>
        </row>
        <row r="3294">
          <cell r="D3294" t="str">
            <v>Vladimír</v>
          </cell>
          <cell r="E3294" t="str">
            <v>Novotný</v>
          </cell>
          <cell r="F3294" t="str">
            <v>Muž</v>
          </cell>
          <cell r="G3294" t="str">
            <v>540816/2045</v>
          </cell>
          <cell r="H3294" t="str">
            <v>Česká republika</v>
          </cell>
          <cell r="I3294" t="str">
            <v>Buzulucká</v>
          </cell>
          <cell r="J3294">
            <v>2354</v>
          </cell>
          <cell r="K3294" t="str">
            <v>Tábor</v>
          </cell>
          <cell r="L3294">
            <v>39003</v>
          </cell>
          <cell r="M3294" t="str">
            <v>Jihočeský kraj</v>
          </cell>
          <cell r="O3294" t="str">
            <v>vlada@sportclubfun.com</v>
          </cell>
          <cell r="P3294">
            <v>19952</v>
          </cell>
          <cell r="Q3294">
            <v>10615241</v>
          </cell>
          <cell r="R3294" t="str">
            <v>Sport Club Fun, z.s.</v>
          </cell>
          <cell r="S3294" t="str">
            <v>Hlavní město Praha</v>
          </cell>
          <cell r="T3294" t="str">
            <v>SB</v>
          </cell>
        </row>
        <row r="3295">
          <cell r="D3295" t="str">
            <v>Vladimír</v>
          </cell>
          <cell r="E3295" t="str">
            <v>Novotný</v>
          </cell>
          <cell r="F3295" t="str">
            <v>Muž</v>
          </cell>
          <cell r="G3295" t="str">
            <v>950125/0044</v>
          </cell>
          <cell r="H3295" t="str">
            <v>Česká republika</v>
          </cell>
          <cell r="I3295" t="str">
            <v>Jahodová</v>
          </cell>
          <cell r="K3295" t="str">
            <v>Poděbrady (Česká republika)</v>
          </cell>
          <cell r="L3295">
            <v>29001</v>
          </cell>
          <cell r="O3295" t="str">
            <v>novotny.vladimit1995@gmail.com</v>
          </cell>
          <cell r="P3295">
            <v>34724</v>
          </cell>
          <cell r="Q3295">
            <v>13417127</v>
          </cell>
          <cell r="R3295" t="str">
            <v>Český snowboarding z.s.</v>
          </cell>
          <cell r="S3295" t="str">
            <v>Hlavní město Praha</v>
          </cell>
          <cell r="T3295" t="str">
            <v>SB</v>
          </cell>
        </row>
        <row r="3296">
          <cell r="D3296" t="str">
            <v>Antonín</v>
          </cell>
          <cell r="E3296" t="str">
            <v>Nový</v>
          </cell>
          <cell r="F3296" t="str">
            <v>Muž</v>
          </cell>
          <cell r="G3296" t="str">
            <v>050606/7276</v>
          </cell>
          <cell r="H3296" t="str">
            <v>Česká republika</v>
          </cell>
          <cell r="I3296" t="str">
            <v>Štefánikova</v>
          </cell>
          <cell r="J3296">
            <v>946</v>
          </cell>
          <cell r="K3296" t="str">
            <v>Hodonín</v>
          </cell>
          <cell r="L3296">
            <v>69501</v>
          </cell>
          <cell r="M3296" t="str">
            <v>Jihomoravský kraj</v>
          </cell>
          <cell r="O3296" t="str">
            <v>novy.antonin@czechsnowboarding</v>
          </cell>
          <cell r="P3296">
            <v>38509</v>
          </cell>
          <cell r="Q3296">
            <v>14579511</v>
          </cell>
          <cell r="R3296" t="str">
            <v>SnowKidz z.s.</v>
          </cell>
          <cell r="S3296" t="str">
            <v>Hlavní město Praha</v>
          </cell>
          <cell r="T3296" t="str">
            <v>SB</v>
          </cell>
        </row>
        <row r="3297">
          <cell r="C3297">
            <v>889180</v>
          </cell>
          <cell r="D3297" t="str">
            <v>Ela</v>
          </cell>
          <cell r="E3297" t="str">
            <v>Nožičková</v>
          </cell>
          <cell r="F3297" t="str">
            <v>Žena</v>
          </cell>
          <cell r="G3297" t="str">
            <v>095309/0369</v>
          </cell>
          <cell r="H3297" t="str">
            <v>Česká republika</v>
          </cell>
          <cell r="I3297" t="str">
            <v>Padlých hrdinů</v>
          </cell>
          <cell r="J3297">
            <v>23</v>
          </cell>
          <cell r="K3297" t="str">
            <v>Havířov - Životice</v>
          </cell>
          <cell r="L3297">
            <v>73601</v>
          </cell>
          <cell r="M3297" t="str">
            <v>Moravskoslezský kraj</v>
          </cell>
          <cell r="N3297" t="str">
            <v>4,20602E+11</v>
          </cell>
          <cell r="O3297" t="str">
            <v>ela.nozickova@czechsnowboarding.cz</v>
          </cell>
          <cell r="P3297">
            <v>39881</v>
          </cell>
          <cell r="Q3297">
            <v>14711772</v>
          </cell>
          <cell r="R3297" t="str">
            <v>Český snowboarding z.s.</v>
          </cell>
          <cell r="S3297" t="str">
            <v>Hlavní město Praha</v>
          </cell>
          <cell r="T3297" t="str">
            <v>SB</v>
          </cell>
        </row>
        <row r="3298">
          <cell r="D3298" t="str">
            <v>Radka</v>
          </cell>
          <cell r="E3298" t="str">
            <v>Nýdlová</v>
          </cell>
          <cell r="F3298" t="str">
            <v>Žena</v>
          </cell>
          <cell r="G3298" t="str">
            <v>675420/0398</v>
          </cell>
          <cell r="H3298" t="str">
            <v>Česká republika</v>
          </cell>
          <cell r="I3298" t="str">
            <v>Hloubětín</v>
          </cell>
          <cell r="K3298" t="str">
            <v>Praha 9 (Česká republika)</v>
          </cell>
          <cell r="L3298" t="str">
            <v>198 00</v>
          </cell>
          <cell r="O3298" t="str">
            <v>radka.nydlova@centrum.cz</v>
          </cell>
          <cell r="P3298">
            <v>24582</v>
          </cell>
          <cell r="Q3298">
            <v>13004067</v>
          </cell>
          <cell r="R3298" t="str">
            <v>Český snowboarding z.s.</v>
          </cell>
          <cell r="S3298" t="str">
            <v>Hlavní město Praha</v>
          </cell>
          <cell r="T3298" t="str">
            <v>SB</v>
          </cell>
        </row>
        <row r="3299">
          <cell r="D3299" t="str">
            <v>Daniel</v>
          </cell>
          <cell r="E3299" t="str">
            <v>Nykl</v>
          </cell>
          <cell r="F3299" t="str">
            <v>Muž</v>
          </cell>
          <cell r="G3299" t="str">
            <v>050618/7902</v>
          </cell>
          <cell r="H3299" t="str">
            <v>Česká republika</v>
          </cell>
          <cell r="I3299" t="str">
            <v>Houbalova</v>
          </cell>
          <cell r="J3299">
            <v>2089</v>
          </cell>
          <cell r="K3299" t="str">
            <v>Brno - Líšeň</v>
          </cell>
          <cell r="L3299">
            <v>62800</v>
          </cell>
          <cell r="M3299" t="str">
            <v>Jihomoravský kraj</v>
          </cell>
          <cell r="O3299" t="str">
            <v>jana.brinkova@seznam.cz</v>
          </cell>
          <cell r="P3299">
            <v>38521</v>
          </cell>
          <cell r="Q3299">
            <v>14581026</v>
          </cell>
          <cell r="R3299" t="str">
            <v>SnowKidz z.s.</v>
          </cell>
          <cell r="S3299" t="str">
            <v>Hlavní město Praha</v>
          </cell>
          <cell r="T3299" t="str">
            <v>SB</v>
          </cell>
        </row>
        <row r="3300">
          <cell r="D3300" t="str">
            <v>Martin</v>
          </cell>
          <cell r="E3300" t="str">
            <v>Nykodym</v>
          </cell>
          <cell r="F3300" t="str">
            <v>Muž</v>
          </cell>
          <cell r="G3300" t="str">
            <v>790117/4512</v>
          </cell>
          <cell r="H3300" t="str">
            <v>Česká republika</v>
          </cell>
          <cell r="I3300" t="str">
            <v>Kachlíkova</v>
          </cell>
          <cell r="K3300" t="str">
            <v>Brno (Česká republika)</v>
          </cell>
          <cell r="L3300">
            <v>63501</v>
          </cell>
          <cell r="N3300" t="str">
            <v>4,20608E+11</v>
          </cell>
          <cell r="O3300" t="str">
            <v>nykodym@ceskysnowboarding.cz</v>
          </cell>
          <cell r="P3300">
            <v>28872</v>
          </cell>
          <cell r="Q3300">
            <v>10601905</v>
          </cell>
          <cell r="R3300" t="str">
            <v>Český snowboarding z.s.</v>
          </cell>
          <cell r="S3300" t="str">
            <v>Hlavní město Praha</v>
          </cell>
          <cell r="T3300" t="str">
            <v>SB</v>
          </cell>
        </row>
        <row r="3301">
          <cell r="D3301" t="str">
            <v>Adam</v>
          </cell>
          <cell r="E3301" t="str">
            <v>Nykodým</v>
          </cell>
          <cell r="F3301" t="str">
            <v>Muž</v>
          </cell>
          <cell r="G3301" t="str">
            <v>100503/8001</v>
          </cell>
          <cell r="H3301" t="str">
            <v>Česká republika</v>
          </cell>
          <cell r="I3301" t="str">
            <v>Kotlanová</v>
          </cell>
          <cell r="K3301" t="str">
            <v>Brno (Česká republika)</v>
          </cell>
          <cell r="L3301">
            <v>62800</v>
          </cell>
          <cell r="O3301" t="str">
            <v>nykodym@czechsnowboarding.cz</v>
          </cell>
          <cell r="P3301">
            <v>40301</v>
          </cell>
          <cell r="Q3301">
            <v>14652461</v>
          </cell>
          <cell r="R3301" t="str">
            <v>Český snowboarding z.s.</v>
          </cell>
          <cell r="S3301" t="str">
            <v>Hlavní město Praha</v>
          </cell>
          <cell r="T3301" t="str">
            <v>SB</v>
          </cell>
        </row>
        <row r="3302">
          <cell r="D3302" t="str">
            <v>Daniel</v>
          </cell>
          <cell r="E3302" t="str">
            <v>Nykodým</v>
          </cell>
          <cell r="F3302" t="str">
            <v>Muž</v>
          </cell>
          <cell r="G3302" t="str">
            <v>080311/8096</v>
          </cell>
          <cell r="H3302" t="str">
            <v>Česká republika</v>
          </cell>
          <cell r="I3302" t="str">
            <v>Kotlanová</v>
          </cell>
          <cell r="K3302" t="str">
            <v>Brno (Česká republika)</v>
          </cell>
          <cell r="L3302">
            <v>62800</v>
          </cell>
          <cell r="O3302" t="str">
            <v>nykodym@czechsnowboarding.cz</v>
          </cell>
          <cell r="P3302">
            <v>39518</v>
          </cell>
          <cell r="Q3302">
            <v>14652562</v>
          </cell>
          <cell r="R3302" t="str">
            <v>Český snowboarding z.s.</v>
          </cell>
          <cell r="S3302" t="str">
            <v>Hlavní město Praha</v>
          </cell>
          <cell r="T3302" t="str">
            <v>SB</v>
          </cell>
        </row>
        <row r="3303">
          <cell r="D3303" t="str">
            <v>Daniel</v>
          </cell>
          <cell r="E3303" t="str">
            <v>Nytra</v>
          </cell>
          <cell r="F3303" t="str">
            <v>Muž</v>
          </cell>
          <cell r="G3303" t="str">
            <v>761125/5575</v>
          </cell>
          <cell r="H3303" t="str">
            <v>Česká republika</v>
          </cell>
          <cell r="I3303" t="str">
            <v>dr. Zikmunda Wintra</v>
          </cell>
          <cell r="J3303">
            <v>548</v>
          </cell>
          <cell r="K3303" t="str">
            <v>Praha - Bubeneč</v>
          </cell>
          <cell r="L3303">
            <v>16000</v>
          </cell>
          <cell r="M3303" t="str">
            <v>Hlavní město Praha</v>
          </cell>
          <cell r="N3303" t="str">
            <v>4,20778E+11</v>
          </cell>
          <cell r="O3303" t="str">
            <v>daniel.nytra@gmail.com</v>
          </cell>
          <cell r="P3303">
            <v>28089</v>
          </cell>
          <cell r="Q3303">
            <v>14467353</v>
          </cell>
          <cell r="R3303" t="str">
            <v>Neregistrovaní</v>
          </cell>
          <cell r="S3303" t="str">
            <v>Hlavní město Praha</v>
          </cell>
          <cell r="T3303" t="str">
            <v>SB</v>
          </cell>
        </row>
        <row r="3304">
          <cell r="D3304" t="str">
            <v>Metoděj</v>
          </cell>
          <cell r="E3304" t="str">
            <v>Nytra</v>
          </cell>
          <cell r="F3304" t="str">
            <v>Muž</v>
          </cell>
          <cell r="G3304" t="str">
            <v>030220/0151</v>
          </cell>
          <cell r="H3304" t="str">
            <v>Česká republika</v>
          </cell>
          <cell r="I3304" t="str">
            <v>Masarykovo nám.</v>
          </cell>
          <cell r="K3304" t="str">
            <v>Nové Dvory (Česká republika)</v>
          </cell>
          <cell r="L3304">
            <v>28531</v>
          </cell>
          <cell r="O3304" t="str">
            <v>d.nytra@seznam.cz</v>
          </cell>
          <cell r="P3304">
            <v>37672</v>
          </cell>
          <cell r="Q3304">
            <v>14467454</v>
          </cell>
          <cell r="R3304" t="str">
            <v>Neregistrovaní</v>
          </cell>
          <cell r="S3304" t="str">
            <v>Středočeský kraj</v>
          </cell>
          <cell r="T3304" t="str">
            <v>SB</v>
          </cell>
        </row>
        <row r="3305">
          <cell r="D3305" t="str">
            <v>Viktor</v>
          </cell>
          <cell r="E3305" t="str">
            <v>Nývlt</v>
          </cell>
          <cell r="F3305" t="str">
            <v>Muž</v>
          </cell>
          <cell r="G3305" t="str">
            <v>070902/2567</v>
          </cell>
          <cell r="H3305" t="str">
            <v>Česká republika</v>
          </cell>
          <cell r="I3305" t="str">
            <v>U Vodárny</v>
          </cell>
          <cell r="K3305" t="str">
            <v>Litomyšl (Česká republika)</v>
          </cell>
          <cell r="L3305">
            <v>57001</v>
          </cell>
          <cell r="N3305" t="str">
            <v>4,20731E+11</v>
          </cell>
          <cell r="O3305" t="str">
            <v>nyvlt@inmed.cz</v>
          </cell>
          <cell r="P3305">
            <v>39327</v>
          </cell>
          <cell r="Q3305">
            <v>14026207</v>
          </cell>
          <cell r="R3305" t="str">
            <v>Sportovní akademie Špindlerův Mlýn, z.ú.</v>
          </cell>
          <cell r="S3305" t="str">
            <v>Královéhradecký kraj</v>
          </cell>
          <cell r="T3305" t="str">
            <v>SB</v>
          </cell>
        </row>
        <row r="3306">
          <cell r="D3306" t="str">
            <v>Vít</v>
          </cell>
          <cell r="E3306" t="str">
            <v>Oberlander</v>
          </cell>
          <cell r="F3306" t="str">
            <v>Muž</v>
          </cell>
          <cell r="G3306" t="str">
            <v>871228/0126</v>
          </cell>
          <cell r="H3306" t="str">
            <v>Česká republika</v>
          </cell>
          <cell r="I3306" t="str">
            <v>Svahová</v>
          </cell>
          <cell r="K3306" t="str">
            <v>Mirošovice (Česká republika)</v>
          </cell>
          <cell r="L3306">
            <v>25166</v>
          </cell>
          <cell r="O3306" t="str">
            <v>v.oberlander@seznam.cz</v>
          </cell>
          <cell r="P3306">
            <v>32139</v>
          </cell>
          <cell r="Q3306">
            <v>13401868</v>
          </cell>
          <cell r="R3306" t="str">
            <v>Český snowboarding z.s.</v>
          </cell>
          <cell r="S3306" t="str">
            <v>Hlavní město Praha</v>
          </cell>
          <cell r="T3306" t="str">
            <v>SB</v>
          </cell>
        </row>
        <row r="3307">
          <cell r="D3307" t="str">
            <v>Petra</v>
          </cell>
          <cell r="E3307" t="str">
            <v>Obí</v>
          </cell>
          <cell r="F3307" t="str">
            <v>Žena</v>
          </cell>
          <cell r="G3307" t="str">
            <v>836228/0058</v>
          </cell>
          <cell r="H3307" t="str">
            <v>Česká republika</v>
          </cell>
          <cell r="I3307" t="str">
            <v>Husinecká</v>
          </cell>
          <cell r="J3307">
            <v>1849</v>
          </cell>
          <cell r="K3307" t="str">
            <v>Praha - Žižkov</v>
          </cell>
          <cell r="L3307">
            <v>13000</v>
          </cell>
          <cell r="M3307" t="str">
            <v>Hlavní město Praha</v>
          </cell>
          <cell r="O3307" t="str">
            <v>obi@ceskysnowboarding.cz</v>
          </cell>
          <cell r="P3307">
            <v>30678</v>
          </cell>
          <cell r="Q3307">
            <v>13004168</v>
          </cell>
          <cell r="R3307" t="str">
            <v>Český snowboarding z.s.</v>
          </cell>
          <cell r="S3307" t="str">
            <v>Hlavní město Praha</v>
          </cell>
          <cell r="T3307" t="str">
            <v>SB</v>
          </cell>
        </row>
        <row r="3308">
          <cell r="D3308" t="str">
            <v>Patrik</v>
          </cell>
          <cell r="E3308" t="str">
            <v>Obleser</v>
          </cell>
          <cell r="F3308" t="str">
            <v>Muž</v>
          </cell>
          <cell r="G3308" t="str">
            <v>731112/3853</v>
          </cell>
          <cell r="H3308" t="str">
            <v>Česká republika</v>
          </cell>
          <cell r="I3308" t="str">
            <v>Místeká</v>
          </cell>
          <cell r="K3308" t="str">
            <v>Praha 9 (Česká republika)</v>
          </cell>
          <cell r="L3308" t="str">
            <v>190 00</v>
          </cell>
          <cell r="O3308" t="str">
            <v>patrikobleser@ceskysnowboarding.cz</v>
          </cell>
          <cell r="P3308">
            <v>26980</v>
          </cell>
          <cell r="Q3308">
            <v>13006491</v>
          </cell>
          <cell r="R3308" t="str">
            <v>Český snowboarding z.s.</v>
          </cell>
          <cell r="S3308" t="str">
            <v>Hlavní město Praha</v>
          </cell>
          <cell r="T3308" t="str">
            <v>SB</v>
          </cell>
        </row>
        <row r="3309">
          <cell r="D3309" t="str">
            <v>Nikola</v>
          </cell>
          <cell r="E3309" t="str">
            <v>Oborníková</v>
          </cell>
          <cell r="F3309" t="str">
            <v>Žena</v>
          </cell>
          <cell r="G3309" t="str">
            <v>795710/1185</v>
          </cell>
          <cell r="H3309" t="str">
            <v>Česká republika</v>
          </cell>
          <cell r="I3309" t="str">
            <v>Dědinova</v>
          </cell>
          <cell r="K3309" t="str">
            <v>Rakovník (Česká republika)</v>
          </cell>
          <cell r="L3309" t="str">
            <v>269 01</v>
          </cell>
          <cell r="O3309" t="str">
            <v>nikolaobornikova@ceskysnowboarding.cz</v>
          </cell>
          <cell r="P3309">
            <v>29046</v>
          </cell>
          <cell r="Q3309">
            <v>13004269</v>
          </cell>
          <cell r="R3309" t="str">
            <v>Český snowboarding z.s.</v>
          </cell>
          <cell r="S3309" t="str">
            <v>Hlavní město Praha</v>
          </cell>
          <cell r="T3309" t="str">
            <v>SB</v>
          </cell>
        </row>
        <row r="3310">
          <cell r="D3310" t="str">
            <v>Markéta</v>
          </cell>
          <cell r="E3310" t="str">
            <v>Obrovská</v>
          </cell>
          <cell r="F3310" t="str">
            <v>Žena</v>
          </cell>
          <cell r="G3310" t="str">
            <v>925206/3370</v>
          </cell>
          <cell r="H3310" t="str">
            <v>Česká republika</v>
          </cell>
          <cell r="I3310" t="str">
            <v>Bítovany</v>
          </cell>
          <cell r="J3310">
            <v>87</v>
          </cell>
          <cell r="K3310" t="str">
            <v>Bítovany</v>
          </cell>
          <cell r="L3310">
            <v>53851</v>
          </cell>
          <cell r="M3310" t="str">
            <v>Pardubický kraj</v>
          </cell>
          <cell r="O3310" t="str">
            <v>obrovska.m@gmail.com</v>
          </cell>
          <cell r="P3310">
            <v>33640</v>
          </cell>
          <cell r="Q3310">
            <v>13391764</v>
          </cell>
          <cell r="R3310" t="str">
            <v>Český snowboarding z.s.</v>
          </cell>
          <cell r="S3310" t="str">
            <v>Hlavní město Praha</v>
          </cell>
          <cell r="T3310" t="str">
            <v>SB</v>
          </cell>
        </row>
        <row r="3311">
          <cell r="C3311">
            <v>887773</v>
          </cell>
          <cell r="D3311" t="str">
            <v>Lenka</v>
          </cell>
          <cell r="E3311" t="str">
            <v>Obstová</v>
          </cell>
          <cell r="F3311" t="str">
            <v>Žena</v>
          </cell>
          <cell r="G3311" t="str">
            <v>865806/2677</v>
          </cell>
          <cell r="H3311" t="str">
            <v>Česká republika</v>
          </cell>
          <cell r="I3311" t="str">
            <v>Březenecká</v>
          </cell>
          <cell r="K3311" t="str">
            <v>Chomutov (Česká republika)</v>
          </cell>
          <cell r="L3311">
            <v>43004</v>
          </cell>
          <cell r="O3311" t="str">
            <v>obstova@sportclub2000.eu</v>
          </cell>
          <cell r="P3311">
            <v>31630</v>
          </cell>
          <cell r="Q3311">
            <v>10469337</v>
          </cell>
          <cell r="R3311" t="str">
            <v>Sport Club 2000, z.s.</v>
          </cell>
          <cell r="S3311" t="str">
            <v>Ústecký kraj</v>
          </cell>
          <cell r="T3311" t="str">
            <v>SB</v>
          </cell>
        </row>
        <row r="3312">
          <cell r="D3312" t="str">
            <v>Vít</v>
          </cell>
          <cell r="E3312" t="str">
            <v>Ohnoutka</v>
          </cell>
          <cell r="F3312" t="str">
            <v>Muž</v>
          </cell>
          <cell r="G3312" t="str">
            <v>841225/6160</v>
          </cell>
          <cell r="H3312" t="str">
            <v>Česká republika</v>
          </cell>
          <cell r="I3312" t="str">
            <v>Lidická</v>
          </cell>
          <cell r="J3312">
            <v>1886</v>
          </cell>
          <cell r="K3312" t="str">
            <v>Břeclav</v>
          </cell>
          <cell r="L3312">
            <v>69003</v>
          </cell>
          <cell r="M3312" t="str">
            <v>Jihomoravský kraj</v>
          </cell>
          <cell r="O3312" t="str">
            <v>ohnoutka@ceskysnowboarding.cz</v>
          </cell>
          <cell r="P3312">
            <v>31041</v>
          </cell>
          <cell r="Q3312">
            <v>10871582</v>
          </cell>
          <cell r="R3312" t="str">
            <v>Český snowboarding z.s.</v>
          </cell>
          <cell r="S3312" t="str">
            <v>Hlavní město Praha</v>
          </cell>
          <cell r="T3312" t="str">
            <v>SB</v>
          </cell>
        </row>
        <row r="3313">
          <cell r="D3313" t="str">
            <v>Filip</v>
          </cell>
          <cell r="E3313" t="str">
            <v>Okáč</v>
          </cell>
          <cell r="F3313" t="str">
            <v>Muž</v>
          </cell>
          <cell r="G3313" t="str">
            <v>081231/7902</v>
          </cell>
          <cell r="H3313" t="str">
            <v>Česká republika</v>
          </cell>
          <cell r="I3313" t="str">
            <v>Pražská</v>
          </cell>
          <cell r="J3313">
            <v>147</v>
          </cell>
          <cell r="K3313" t="str">
            <v>Brno - Bosonohy</v>
          </cell>
          <cell r="L3313">
            <v>64200</v>
          </cell>
          <cell r="M3313" t="str">
            <v>Jihomoravský kraj</v>
          </cell>
          <cell r="O3313" t="str">
            <v>MartinaOkacova@seznam.cz</v>
          </cell>
          <cell r="P3313">
            <v>39813</v>
          </cell>
          <cell r="Q3313">
            <v>14585167</v>
          </cell>
          <cell r="R3313" t="str">
            <v>SnowKidz z.s.</v>
          </cell>
          <cell r="S3313" t="str">
            <v>Hlavní město Praha</v>
          </cell>
          <cell r="T3313" t="str">
            <v>SB</v>
          </cell>
        </row>
        <row r="3314">
          <cell r="D3314" t="str">
            <v>Karel</v>
          </cell>
          <cell r="E3314" t="str">
            <v>Okleštěk</v>
          </cell>
          <cell r="F3314" t="str">
            <v>Muž</v>
          </cell>
          <cell r="G3314" t="str">
            <v>660601/0752</v>
          </cell>
          <cell r="H3314" t="str">
            <v>Česká republika</v>
          </cell>
          <cell r="I3314" t="str">
            <v>Foerstrova</v>
          </cell>
          <cell r="J3314">
            <v>970</v>
          </cell>
          <cell r="K3314" t="str">
            <v>Olomouc - Nová Ulice</v>
          </cell>
          <cell r="L3314">
            <v>77900</v>
          </cell>
          <cell r="M3314" t="str">
            <v>Olomoucký kraj</v>
          </cell>
          <cell r="O3314" t="str">
            <v>helena.kelnarova@sporthoteldm.cz</v>
          </cell>
          <cell r="P3314">
            <v>24259</v>
          </cell>
          <cell r="Q3314">
            <v>13358826</v>
          </cell>
          <cell r="R3314" t="str">
            <v>Sportovní klub Větrný vrch z.s.</v>
          </cell>
          <cell r="S3314" t="str">
            <v>Pardubický kraj</v>
          </cell>
          <cell r="T3314" t="str">
            <v>SB</v>
          </cell>
        </row>
        <row r="3315">
          <cell r="D3315" t="str">
            <v>Matouš</v>
          </cell>
          <cell r="E3315" t="str">
            <v>Okrouhlý</v>
          </cell>
          <cell r="F3315" t="str">
            <v>Muž</v>
          </cell>
          <cell r="G3315" t="str">
            <v>850618/4192</v>
          </cell>
          <cell r="H3315" t="str">
            <v>Česká republika</v>
          </cell>
          <cell r="I3315" t="str">
            <v>Mejstříkova</v>
          </cell>
          <cell r="J3315">
            <v>624</v>
          </cell>
          <cell r="K3315" t="str">
            <v>Praha - Háje</v>
          </cell>
          <cell r="L3315">
            <v>14900</v>
          </cell>
          <cell r="M3315" t="str">
            <v>Hlavní město Praha</v>
          </cell>
          <cell r="O3315" t="str">
            <v>okrouhly@ceskysnowboarding.cz</v>
          </cell>
          <cell r="P3315">
            <v>31216</v>
          </cell>
          <cell r="Q3315">
            <v>10873404</v>
          </cell>
          <cell r="R3315" t="str">
            <v>Český snowboarding z.s.</v>
          </cell>
          <cell r="S3315" t="str">
            <v>Hlavní město Praha</v>
          </cell>
          <cell r="T3315" t="str">
            <v>SB</v>
          </cell>
        </row>
        <row r="3316">
          <cell r="D3316" t="str">
            <v>Jaromír</v>
          </cell>
          <cell r="E3316" t="str">
            <v>Oliva</v>
          </cell>
          <cell r="F3316" t="str">
            <v>Muž</v>
          </cell>
          <cell r="G3316" t="str">
            <v>701115/4590</v>
          </cell>
          <cell r="H3316" t="str">
            <v>Česká republika</v>
          </cell>
          <cell r="I3316" t="str">
            <v>Sadová</v>
          </cell>
          <cell r="K3316" t="str">
            <v>Uherské Hradiště (Česká republika)</v>
          </cell>
          <cell r="L3316">
            <v>68601</v>
          </cell>
          <cell r="O3316" t="str">
            <v>jaromiroliva@ceskysnowboarding.cz</v>
          </cell>
          <cell r="P3316">
            <v>25887</v>
          </cell>
          <cell r="Q3316">
            <v>12982344</v>
          </cell>
          <cell r="R3316" t="str">
            <v>Český snowboarding z.s.</v>
          </cell>
          <cell r="S3316" t="str">
            <v>Hlavní město Praha</v>
          </cell>
          <cell r="T3316" t="str">
            <v>SB</v>
          </cell>
        </row>
        <row r="3317">
          <cell r="D3317" t="str">
            <v>Monika</v>
          </cell>
          <cell r="E3317" t="str">
            <v>Oliverusová</v>
          </cell>
          <cell r="F3317" t="str">
            <v>Žena</v>
          </cell>
          <cell r="G3317" t="str">
            <v>655625/2087</v>
          </cell>
          <cell r="H3317" t="str">
            <v>Česká republika</v>
          </cell>
          <cell r="I3317" t="str">
            <v>K rybníkům</v>
          </cell>
          <cell r="K3317" t="str">
            <v>Horoměřice (Česká republika)</v>
          </cell>
          <cell r="L3317" t="str">
            <v>252 62</v>
          </cell>
          <cell r="O3317" t="str">
            <v>monika.oliverusova@zimmer.com</v>
          </cell>
          <cell r="P3317">
            <v>23918</v>
          </cell>
          <cell r="Q3317">
            <v>13004471</v>
          </cell>
          <cell r="R3317" t="str">
            <v>Český snowboarding z.s.</v>
          </cell>
          <cell r="S3317" t="str">
            <v>Hlavní město Praha</v>
          </cell>
          <cell r="T3317" t="str">
            <v>SB</v>
          </cell>
        </row>
        <row r="3318">
          <cell r="D3318" t="str">
            <v>Šárka</v>
          </cell>
          <cell r="E3318" t="str">
            <v>Olivová</v>
          </cell>
          <cell r="F3318" t="str">
            <v>Žena</v>
          </cell>
          <cell r="G3318" t="str">
            <v>765719/4611</v>
          </cell>
          <cell r="H3318" t="str">
            <v>Česká republika</v>
          </cell>
          <cell r="I3318" t="str">
            <v>Sadová</v>
          </cell>
          <cell r="K3318" t="str">
            <v>Uherské hradiště (Česká republika)</v>
          </cell>
          <cell r="L3318">
            <v>68601</v>
          </cell>
          <cell r="O3318" t="str">
            <v>sarka.olivova@seznam.cz</v>
          </cell>
          <cell r="P3318">
            <v>27960</v>
          </cell>
          <cell r="Q3318">
            <v>13037312</v>
          </cell>
          <cell r="R3318" t="str">
            <v>Český snowboarding z.s.</v>
          </cell>
          <cell r="S3318" t="str">
            <v>Hlavní město Praha</v>
          </cell>
          <cell r="T3318" t="str">
            <v>SB</v>
          </cell>
        </row>
        <row r="3319">
          <cell r="D3319" t="str">
            <v>Marek</v>
          </cell>
          <cell r="E3319" t="str">
            <v>Olma</v>
          </cell>
          <cell r="F3319" t="str">
            <v>Muž</v>
          </cell>
          <cell r="G3319" t="str">
            <v>050425/3684</v>
          </cell>
          <cell r="H3319" t="str">
            <v>Česká republika</v>
          </cell>
          <cell r="I3319" t="str">
            <v>Gončarovova</v>
          </cell>
          <cell r="K3319" t="str">
            <v>Ostrava (Česká republika)</v>
          </cell>
          <cell r="L3319">
            <v>70800</v>
          </cell>
          <cell r="O3319" t="str">
            <v>olma@snowkidzcz.com</v>
          </cell>
          <cell r="P3319">
            <v>38467</v>
          </cell>
          <cell r="Q3319">
            <v>14673073</v>
          </cell>
          <cell r="R3319" t="str">
            <v>SnowKidz z.s.</v>
          </cell>
          <cell r="S3319" t="str">
            <v>Hlavní město Praha</v>
          </cell>
          <cell r="T3319" t="str">
            <v>SB</v>
          </cell>
        </row>
        <row r="3320">
          <cell r="D3320" t="str">
            <v>Nella</v>
          </cell>
          <cell r="E3320" t="str">
            <v>Olšerová</v>
          </cell>
          <cell r="F3320" t="str">
            <v>Žena</v>
          </cell>
          <cell r="G3320" t="str">
            <v>095717/7606</v>
          </cell>
          <cell r="H3320" t="str">
            <v>Česká republika</v>
          </cell>
          <cell r="I3320" t="str">
            <v>náměstí Svobody</v>
          </cell>
          <cell r="J3320">
            <v>1126</v>
          </cell>
          <cell r="K3320" t="str">
            <v>Modřice</v>
          </cell>
          <cell r="L3320">
            <v>66442</v>
          </cell>
          <cell r="M3320" t="str">
            <v>Jihomoravský kraj</v>
          </cell>
          <cell r="O3320" t="str">
            <v>olserova.nella@czechsnowboarding.cz</v>
          </cell>
          <cell r="P3320">
            <v>40011</v>
          </cell>
          <cell r="Q3320">
            <v>14610530</v>
          </cell>
          <cell r="R3320" t="str">
            <v>Český snowboarding z.s.</v>
          </cell>
          <cell r="S3320" t="str">
            <v>Hlavní město Praha</v>
          </cell>
          <cell r="T3320" t="str">
            <v>SB</v>
          </cell>
        </row>
        <row r="3321">
          <cell r="D3321" t="str">
            <v>Jan</v>
          </cell>
          <cell r="E3321" t="str">
            <v>Ondra</v>
          </cell>
          <cell r="F3321" t="str">
            <v>Muž</v>
          </cell>
          <cell r="G3321" t="str">
            <v>090107/8024</v>
          </cell>
          <cell r="H3321" t="str">
            <v>Česká republika</v>
          </cell>
          <cell r="I3321" t="str">
            <v>Rybízová</v>
          </cell>
          <cell r="J3321">
            <v>477</v>
          </cell>
          <cell r="K3321" t="str">
            <v>Brno - Medlánky</v>
          </cell>
          <cell r="L3321">
            <v>62100</v>
          </cell>
          <cell r="M3321" t="str">
            <v>Jihomoravský kraj</v>
          </cell>
          <cell r="O3321" t="str">
            <v>ondrovalucie@email.cz</v>
          </cell>
          <cell r="P3321">
            <v>39820</v>
          </cell>
          <cell r="Q3321">
            <v>14728849</v>
          </cell>
          <cell r="R3321" t="str">
            <v>Český snowboarding z.s.</v>
          </cell>
          <cell r="S3321" t="str">
            <v>Hlavní město Praha</v>
          </cell>
          <cell r="T3321" t="str">
            <v>SB</v>
          </cell>
        </row>
        <row r="3322">
          <cell r="D3322" t="str">
            <v>Kamil</v>
          </cell>
          <cell r="E3322" t="str">
            <v>Ondra</v>
          </cell>
          <cell r="F3322" t="str">
            <v>Muž</v>
          </cell>
          <cell r="G3322" t="str">
            <v>760228/4525</v>
          </cell>
          <cell r="H3322" t="str">
            <v>Česká republika</v>
          </cell>
          <cell r="I3322" t="str">
            <v>Cyrilometodějská</v>
          </cell>
          <cell r="J3322">
            <v>208</v>
          </cell>
          <cell r="K3322" t="str">
            <v>Třebíč - Nové Dvory</v>
          </cell>
          <cell r="L3322">
            <v>67401</v>
          </cell>
          <cell r="M3322" t="str">
            <v>Kraj Vysočina</v>
          </cell>
          <cell r="N3322" t="str">
            <v>4,20778E+11</v>
          </cell>
          <cell r="O3322" t="str">
            <v>kamil.ok@seznam.cz</v>
          </cell>
          <cell r="P3322">
            <v>27818</v>
          </cell>
          <cell r="Q3322">
            <v>16063308</v>
          </cell>
          <cell r="R3322" t="str">
            <v>Tréninkové centrum Praděd, zapsaný spolek</v>
          </cell>
          <cell r="S3322" t="str">
            <v>Moravskoslezský kraj</v>
          </cell>
          <cell r="T3322" t="str">
            <v>SB</v>
          </cell>
        </row>
        <row r="3323">
          <cell r="C3323">
            <v>776117</v>
          </cell>
          <cell r="D3323" t="str">
            <v>Tomáš</v>
          </cell>
          <cell r="E3323" t="str">
            <v>Ondra</v>
          </cell>
          <cell r="F3323" t="str">
            <v>Muž</v>
          </cell>
          <cell r="G3323" t="str">
            <v>091208/8012</v>
          </cell>
          <cell r="H3323" t="str">
            <v>Česká republika</v>
          </cell>
          <cell r="I3323" t="str">
            <v>Rybízová</v>
          </cell>
          <cell r="J3323">
            <v>477</v>
          </cell>
          <cell r="K3323" t="str">
            <v>Brno - Medlánky</v>
          </cell>
          <cell r="L3323">
            <v>62100</v>
          </cell>
          <cell r="M3323" t="str">
            <v>Jihomoravský kraj</v>
          </cell>
          <cell r="O3323" t="str">
            <v>ondrovalucie@email.cz</v>
          </cell>
          <cell r="P3323">
            <v>40155</v>
          </cell>
          <cell r="Q3323">
            <v>14728950</v>
          </cell>
          <cell r="R3323" t="str">
            <v>Český snowboarding z.s.</v>
          </cell>
          <cell r="S3323" t="str">
            <v>Hlavní město Praha</v>
          </cell>
          <cell r="T3323" t="str">
            <v>SB</v>
          </cell>
        </row>
        <row r="3324">
          <cell r="D3324" t="str">
            <v>Adam</v>
          </cell>
          <cell r="E3324" t="str">
            <v>Ondráček</v>
          </cell>
          <cell r="F3324" t="str">
            <v>Muž</v>
          </cell>
          <cell r="G3324" t="str">
            <v>111113/1142</v>
          </cell>
          <cell r="H3324" t="str">
            <v>Česká republika</v>
          </cell>
          <cell r="I3324" t="str">
            <v>Kořískova</v>
          </cell>
          <cell r="J3324">
            <v>501</v>
          </cell>
          <cell r="K3324" t="str">
            <v>Brno - Řečkovice</v>
          </cell>
          <cell r="L3324">
            <v>62100</v>
          </cell>
          <cell r="M3324" t="str">
            <v>Jihomoravský kraj</v>
          </cell>
          <cell r="O3324" t="str">
            <v>ondracek.adam@czechsnowboarding.cz</v>
          </cell>
          <cell r="P3324">
            <v>40860</v>
          </cell>
          <cell r="Q3324">
            <v>14625381</v>
          </cell>
          <cell r="R3324" t="str">
            <v>Český snowboarding z.s.</v>
          </cell>
          <cell r="S3324" t="str">
            <v>Hlavní město Praha</v>
          </cell>
          <cell r="T3324" t="str">
            <v>SB</v>
          </cell>
        </row>
        <row r="3325">
          <cell r="D3325" t="str">
            <v>Julie</v>
          </cell>
          <cell r="E3325" t="str">
            <v>Ondráčková</v>
          </cell>
          <cell r="F3325" t="str">
            <v>Žena</v>
          </cell>
          <cell r="G3325" t="str">
            <v>045603/3655</v>
          </cell>
          <cell r="H3325" t="str">
            <v>Česká republika</v>
          </cell>
          <cell r="I3325" t="str">
            <v>Dolní</v>
          </cell>
          <cell r="J3325">
            <v>2033</v>
          </cell>
          <cell r="K3325" t="str">
            <v>Ostrava - Zábřeh</v>
          </cell>
          <cell r="L3325">
            <v>70030</v>
          </cell>
          <cell r="M3325" t="str">
            <v>Moravskoslezský kraj</v>
          </cell>
          <cell r="O3325" t="str">
            <v>ondrackovaj@snowkidzcz.com</v>
          </cell>
          <cell r="P3325">
            <v>38141</v>
          </cell>
          <cell r="Q3325">
            <v>14673780</v>
          </cell>
          <cell r="R3325" t="str">
            <v>SnowKidz z.s.</v>
          </cell>
          <cell r="S3325" t="str">
            <v>Hlavní město Praha</v>
          </cell>
          <cell r="T3325" t="str">
            <v>SB</v>
          </cell>
        </row>
        <row r="3326">
          <cell r="D3326" t="str">
            <v>Klára</v>
          </cell>
          <cell r="E3326" t="str">
            <v>Ondráčková</v>
          </cell>
          <cell r="F3326" t="str">
            <v>Žena</v>
          </cell>
          <cell r="G3326" t="str">
            <v>065222/8126</v>
          </cell>
          <cell r="H3326" t="str">
            <v>Česká republika</v>
          </cell>
          <cell r="I3326" t="str">
            <v>Sivice</v>
          </cell>
          <cell r="J3326">
            <v>137</v>
          </cell>
          <cell r="K3326" t="str">
            <v>Sivice</v>
          </cell>
          <cell r="L3326">
            <v>66407</v>
          </cell>
          <cell r="M3326" t="str">
            <v>Jihomoravský kraj</v>
          </cell>
          <cell r="O3326" t="str">
            <v>sana.ondrackova@atlas.cz</v>
          </cell>
          <cell r="P3326">
            <v>38770</v>
          </cell>
          <cell r="Q3326">
            <v>14600830</v>
          </cell>
          <cell r="R3326" t="str">
            <v>Klub Krušných hor, z.s.</v>
          </cell>
          <cell r="S3326" t="str">
            <v>Karlovarský kraj</v>
          </cell>
          <cell r="T3326" t="str">
            <v>SB</v>
          </cell>
        </row>
        <row r="3327">
          <cell r="D3327" t="str">
            <v>Anna</v>
          </cell>
          <cell r="E3327" t="str">
            <v>Ondrášková</v>
          </cell>
          <cell r="F3327" t="str">
            <v>Žena</v>
          </cell>
          <cell r="G3327" t="str">
            <v>095227/7084</v>
          </cell>
          <cell r="H3327" t="str">
            <v>Česká republika</v>
          </cell>
          <cell r="I3327" t="str">
            <v>5. května</v>
          </cell>
          <cell r="J3327">
            <v>1349</v>
          </cell>
          <cell r="K3327" t="str">
            <v>Rožnov pod Radhoštěm</v>
          </cell>
          <cell r="L3327">
            <v>75661</v>
          </cell>
          <cell r="M3327" t="str">
            <v>Zlínský kraj</v>
          </cell>
          <cell r="N3327" t="str">
            <v>4,20724E+11</v>
          </cell>
          <cell r="O3327" t="str">
            <v>anna.ondraskova@czechsnowboarding.cz</v>
          </cell>
          <cell r="P3327">
            <v>39871</v>
          </cell>
          <cell r="Q3327">
            <v>14694493</v>
          </cell>
          <cell r="R3327" t="str">
            <v>Český snowboarding z.s.</v>
          </cell>
          <cell r="S3327" t="str">
            <v>Hlavní město Praha</v>
          </cell>
          <cell r="T3327" t="str">
            <v>SB</v>
          </cell>
        </row>
        <row r="3328">
          <cell r="D3328" t="str">
            <v>Dominika</v>
          </cell>
          <cell r="E3328" t="str">
            <v>Ondriášová</v>
          </cell>
          <cell r="F3328" t="str">
            <v>Žena</v>
          </cell>
          <cell r="G3328" t="str">
            <v>945411/2965</v>
          </cell>
          <cell r="H3328" t="str">
            <v>Česká republika</v>
          </cell>
          <cell r="I3328" t="str">
            <v>Jaroslava Vrchlického</v>
          </cell>
          <cell r="J3328">
            <v>2816</v>
          </cell>
          <cell r="K3328" t="str">
            <v>Most</v>
          </cell>
          <cell r="L3328">
            <v>43401</v>
          </cell>
          <cell r="M3328" t="str">
            <v>Ústecký kraj</v>
          </cell>
          <cell r="N3328" t="str">
            <v>4,20734E+11</v>
          </cell>
          <cell r="O3328" t="str">
            <v>dom.ondriasova@gmail.cz</v>
          </cell>
          <cell r="P3328">
            <v>34435</v>
          </cell>
          <cell r="Q3328">
            <v>13507962</v>
          </cell>
          <cell r="R3328" t="str">
            <v>SPORTUNION z.s.</v>
          </cell>
          <cell r="S3328" t="str">
            <v>Ústecký kraj</v>
          </cell>
          <cell r="T3328" t="str">
            <v>SB</v>
          </cell>
        </row>
        <row r="3329">
          <cell r="D3329" t="str">
            <v>Jana</v>
          </cell>
          <cell r="E3329" t="str">
            <v>Ondrová</v>
          </cell>
          <cell r="F3329" t="str">
            <v>Žena</v>
          </cell>
          <cell r="G3329" t="str">
            <v>725212/4539</v>
          </cell>
          <cell r="H3329" t="str">
            <v>Česká republika</v>
          </cell>
          <cell r="I3329" t="str">
            <v>Cyrilometodějská</v>
          </cell>
          <cell r="J3329">
            <v>208</v>
          </cell>
          <cell r="K3329" t="str">
            <v>Třebíč - Nové Dvory</v>
          </cell>
          <cell r="L3329">
            <v>67401</v>
          </cell>
          <cell r="M3329" t="str">
            <v>Kraj Vysočina</v>
          </cell>
          <cell r="N3329" t="str">
            <v>4,20778E+11</v>
          </cell>
          <cell r="O3329" t="str">
            <v>kamil.ok@seznam.cz</v>
          </cell>
          <cell r="P3329">
            <v>26341</v>
          </cell>
          <cell r="Q3329">
            <v>16063409</v>
          </cell>
          <cell r="R3329" t="str">
            <v>Tréninkové centrum Praděd, zapsaný spolek</v>
          </cell>
          <cell r="S3329" t="str">
            <v>Moravskoslezský kraj</v>
          </cell>
          <cell r="T3329" t="str">
            <v>SB</v>
          </cell>
        </row>
        <row r="3330">
          <cell r="D3330" t="str">
            <v>Rozálie</v>
          </cell>
          <cell r="E3330" t="str">
            <v>Ondrová</v>
          </cell>
          <cell r="F3330" t="str">
            <v>Žena</v>
          </cell>
          <cell r="G3330" t="str">
            <v>085617/6519</v>
          </cell>
          <cell r="H3330" t="str">
            <v>Česká republika</v>
          </cell>
          <cell r="I3330" t="str">
            <v>Cyrilometodějská</v>
          </cell>
          <cell r="J3330">
            <v>208</v>
          </cell>
          <cell r="K3330" t="str">
            <v>Třebíč - Nové Dvory</v>
          </cell>
          <cell r="L3330">
            <v>67401</v>
          </cell>
          <cell r="M3330" t="str">
            <v>Kraj Vysočina</v>
          </cell>
          <cell r="N3330" t="str">
            <v>4,20778E+11</v>
          </cell>
          <cell r="O3330" t="str">
            <v>kamil.ok@seznam.cz</v>
          </cell>
          <cell r="P3330">
            <v>39616</v>
          </cell>
          <cell r="Q3330">
            <v>16063207</v>
          </cell>
          <cell r="R3330" t="str">
            <v>Tréninkové centrum Praděd, zapsaný spolek</v>
          </cell>
          <cell r="S3330" t="str">
            <v>Moravskoslezský kraj</v>
          </cell>
          <cell r="T3330" t="str">
            <v>SB</v>
          </cell>
        </row>
        <row r="3331">
          <cell r="C3331">
            <v>776085</v>
          </cell>
          <cell r="D3331" t="str">
            <v>Pavel</v>
          </cell>
          <cell r="E3331" t="str">
            <v>Ondrúš</v>
          </cell>
          <cell r="F3331" t="str">
            <v>Muž</v>
          </cell>
          <cell r="G3331" t="str">
            <v>080829/3563</v>
          </cell>
          <cell r="H3331" t="str">
            <v>Česká republika</v>
          </cell>
          <cell r="I3331" t="str">
            <v>Za humení</v>
          </cell>
          <cell r="K3331" t="str">
            <v>Dolní Lhota (Česká republika)</v>
          </cell>
          <cell r="L3331">
            <v>74766</v>
          </cell>
          <cell r="O3331" t="str">
            <v>pavel.ondrus@czechsnowboarding.cz</v>
          </cell>
          <cell r="P3331">
            <v>39689</v>
          </cell>
          <cell r="Q3331">
            <v>14682066</v>
          </cell>
          <cell r="R3331" t="str">
            <v>Český snowboarding z.s.</v>
          </cell>
          <cell r="S3331" t="str">
            <v>Hlavní město Praha</v>
          </cell>
          <cell r="T3331" t="str">
            <v>SB</v>
          </cell>
        </row>
        <row r="3332">
          <cell r="D3332" t="str">
            <v>Adam</v>
          </cell>
          <cell r="E3332" t="str">
            <v>Ondrušek</v>
          </cell>
          <cell r="F3332" t="str">
            <v>Muž</v>
          </cell>
          <cell r="G3332" t="str">
            <v>120810/1037</v>
          </cell>
          <cell r="H3332" t="str">
            <v>Česká republika</v>
          </cell>
          <cell r="I3332" t="str">
            <v>Bří. Křížků</v>
          </cell>
          <cell r="K3332" t="str">
            <v>Brno (Česká republika)</v>
          </cell>
          <cell r="L3332">
            <v>62100</v>
          </cell>
          <cell r="O3332" t="str">
            <v>ondrusek.adam@czechsnowboarding.cz</v>
          </cell>
          <cell r="P3332">
            <v>41131</v>
          </cell>
          <cell r="Q3332">
            <v>14610833</v>
          </cell>
          <cell r="R3332" t="str">
            <v>Český snowboarding z.s.</v>
          </cell>
          <cell r="S3332" t="str">
            <v>Hlavní město Praha</v>
          </cell>
          <cell r="T3332" t="str">
            <v>SB</v>
          </cell>
        </row>
        <row r="3333">
          <cell r="D3333" t="str">
            <v>Matěj</v>
          </cell>
          <cell r="E3333" t="str">
            <v>Ondrušek</v>
          </cell>
          <cell r="F3333" t="str">
            <v>Muž</v>
          </cell>
          <cell r="G3333" t="str">
            <v>100908/1040</v>
          </cell>
          <cell r="H3333" t="str">
            <v>Česká republika</v>
          </cell>
          <cell r="I3333" t="str">
            <v>Bří. Křížků</v>
          </cell>
          <cell r="K3333" t="str">
            <v>Brno (Česká republika)</v>
          </cell>
          <cell r="L3333">
            <v>62100</v>
          </cell>
          <cell r="O3333" t="str">
            <v>ondrusek.matej@czechsnowboarding.cz</v>
          </cell>
          <cell r="P3333">
            <v>40429</v>
          </cell>
          <cell r="Q3333">
            <v>14610732</v>
          </cell>
          <cell r="R3333" t="str">
            <v>Český snowboarding z.s.</v>
          </cell>
          <cell r="S3333" t="str">
            <v>Hlavní město Praha</v>
          </cell>
          <cell r="T3333" t="str">
            <v>SB</v>
          </cell>
        </row>
        <row r="3334">
          <cell r="D3334" t="str">
            <v>Adam</v>
          </cell>
          <cell r="E3334" t="str">
            <v>Ondřej</v>
          </cell>
          <cell r="F3334" t="str">
            <v>Muž</v>
          </cell>
          <cell r="G3334" t="str">
            <v>910515/3882</v>
          </cell>
          <cell r="H3334" t="str">
            <v>Česká republika</v>
          </cell>
          <cell r="I3334" t="str">
            <v>Regnerova</v>
          </cell>
          <cell r="K3334" t="str">
            <v>Úpice (Česká republika)</v>
          </cell>
          <cell r="L3334">
            <v>54232</v>
          </cell>
          <cell r="O3334" t="str">
            <v>ondraadam9@gmail.com</v>
          </cell>
          <cell r="P3334">
            <v>33373</v>
          </cell>
          <cell r="Q3334">
            <v>13411265</v>
          </cell>
          <cell r="R3334" t="str">
            <v>Český snowboarding z.s.</v>
          </cell>
          <cell r="S3334" t="str">
            <v>Hlavní město Praha</v>
          </cell>
          <cell r="T3334" t="str">
            <v>SB</v>
          </cell>
        </row>
        <row r="3335">
          <cell r="D3335" t="str">
            <v>Kateřina</v>
          </cell>
          <cell r="E3335" t="str">
            <v>Öner</v>
          </cell>
          <cell r="F3335" t="str">
            <v>Žena</v>
          </cell>
          <cell r="G3335" t="str">
            <v>786009/3802</v>
          </cell>
          <cell r="H3335" t="str">
            <v>Česká republika</v>
          </cell>
          <cell r="I3335" t="str">
            <v>Jírovcova</v>
          </cell>
          <cell r="J3335">
            <v>539</v>
          </cell>
          <cell r="K3335" t="str">
            <v>Brno - Kohoutovice</v>
          </cell>
          <cell r="L3335">
            <v>62300</v>
          </cell>
          <cell r="M3335" t="str">
            <v>Jihomoravský kraj</v>
          </cell>
          <cell r="O3335" t="str">
            <v>katerinaoner@cesnowboarding.cz</v>
          </cell>
          <cell r="P3335">
            <v>28772</v>
          </cell>
          <cell r="Q3335">
            <v>13004976</v>
          </cell>
          <cell r="R3335" t="str">
            <v>Český snowboarding z.s.</v>
          </cell>
          <cell r="S3335" t="str">
            <v>Hlavní město Praha</v>
          </cell>
          <cell r="T3335" t="str">
            <v>SB</v>
          </cell>
        </row>
        <row r="3336">
          <cell r="D3336" t="str">
            <v>Marko</v>
          </cell>
          <cell r="E3336" t="str">
            <v>Ongnejovič</v>
          </cell>
          <cell r="F3336" t="str">
            <v>Muž</v>
          </cell>
          <cell r="G3336" t="str">
            <v>950311/0507</v>
          </cell>
          <cell r="H3336" t="str">
            <v>Česká republika</v>
          </cell>
          <cell r="I3336" t="str">
            <v>U družstva život</v>
          </cell>
          <cell r="K3336" t="str">
            <v>Praha 4 (Česká republika)</v>
          </cell>
          <cell r="L3336" t="str">
            <v>140 00</v>
          </cell>
          <cell r="O3336" t="str">
            <v>markoongnejovic@ceskysnowboarding.cz</v>
          </cell>
          <cell r="P3336">
            <v>34769</v>
          </cell>
          <cell r="Q3336">
            <v>13005077</v>
          </cell>
          <cell r="R3336" t="str">
            <v>Český snowboarding z.s.</v>
          </cell>
          <cell r="S3336" t="str">
            <v>Hlavní město Praha</v>
          </cell>
          <cell r="T3336" t="str">
            <v>SB</v>
          </cell>
        </row>
        <row r="3337">
          <cell r="D3337" t="str">
            <v>Richard</v>
          </cell>
          <cell r="E3337" t="str">
            <v>Opěla</v>
          </cell>
          <cell r="F3337" t="str">
            <v>Muž</v>
          </cell>
          <cell r="G3337" t="str">
            <v>911217/5919</v>
          </cell>
          <cell r="H3337" t="str">
            <v>Česká republika</v>
          </cell>
          <cell r="I3337" t="str">
            <v>Mládí</v>
          </cell>
          <cell r="J3337">
            <v>1196</v>
          </cell>
          <cell r="K3337" t="str">
            <v>Ostrava - Mariánské Hory</v>
          </cell>
          <cell r="L3337">
            <v>70900</v>
          </cell>
          <cell r="M3337" t="str">
            <v>Moravskoslezský kraj</v>
          </cell>
          <cell r="N3337" t="str">
            <v>4,20778E+11</v>
          </cell>
          <cell r="O3337" t="str">
            <v>richard.opela@czechsnowboarding.cz</v>
          </cell>
          <cell r="P3337">
            <v>33589</v>
          </cell>
          <cell r="Q3337">
            <v>14709045</v>
          </cell>
          <cell r="R3337" t="str">
            <v>Český snowboarding z.s.</v>
          </cell>
          <cell r="S3337" t="str">
            <v>Hlavní město Praha</v>
          </cell>
          <cell r="T3337" t="str">
            <v>SB</v>
          </cell>
        </row>
        <row r="3338">
          <cell r="D3338" t="str">
            <v>Martin</v>
          </cell>
          <cell r="E3338" t="str">
            <v>Oprša</v>
          </cell>
          <cell r="F3338" t="str">
            <v>Muž</v>
          </cell>
          <cell r="G3338" t="str">
            <v>780628/0449</v>
          </cell>
          <cell r="H3338" t="str">
            <v>Česká republika</v>
          </cell>
          <cell r="I3338" t="str">
            <v>Na Výsluní</v>
          </cell>
          <cell r="J3338">
            <v>1058</v>
          </cell>
          <cell r="K3338" t="str">
            <v>Neratovice</v>
          </cell>
          <cell r="L3338">
            <v>27711</v>
          </cell>
          <cell r="M3338" t="str">
            <v>Středočeský kraj</v>
          </cell>
          <cell r="O3338" t="str">
            <v>oprsa@ceskysnowboarding.cz</v>
          </cell>
          <cell r="P3338">
            <v>28669</v>
          </cell>
          <cell r="Q3338">
            <v>10860569</v>
          </cell>
          <cell r="R3338" t="str">
            <v>Český snowboarding z.s.</v>
          </cell>
          <cell r="S3338" t="str">
            <v>Hlavní město Praha</v>
          </cell>
          <cell r="T3338" t="str">
            <v>SB</v>
          </cell>
        </row>
        <row r="3339">
          <cell r="D3339" t="str">
            <v>Lucie</v>
          </cell>
          <cell r="E3339" t="str">
            <v>Oratorová</v>
          </cell>
          <cell r="F3339" t="str">
            <v>Žena</v>
          </cell>
          <cell r="G3339" t="str">
            <v>126126/1782</v>
          </cell>
          <cell r="H3339" t="str">
            <v>Česká republika</v>
          </cell>
          <cell r="I3339" t="str">
            <v>Dlouhá</v>
          </cell>
          <cell r="J3339">
            <v>120</v>
          </cell>
          <cell r="K3339" t="str">
            <v>Přibyslavice</v>
          </cell>
          <cell r="L3339">
            <v>66483</v>
          </cell>
          <cell r="M3339" t="str">
            <v>Jihomoravský kraj</v>
          </cell>
          <cell r="O3339" t="str">
            <v>lucie.oratorova@czechsnowboarding.cz</v>
          </cell>
          <cell r="P3339">
            <v>41239</v>
          </cell>
          <cell r="Q3339">
            <v>14747946</v>
          </cell>
          <cell r="R3339" t="str">
            <v>Český snowboarding z.s.</v>
          </cell>
          <cell r="S3339" t="str">
            <v>Hlavní město Praha</v>
          </cell>
          <cell r="T3339" t="str">
            <v>SB</v>
          </cell>
        </row>
        <row r="3340">
          <cell r="D3340" t="str">
            <v>Anna</v>
          </cell>
          <cell r="E3340" t="str">
            <v>Oravcová</v>
          </cell>
          <cell r="F3340" t="str">
            <v>Žena</v>
          </cell>
          <cell r="G3340" t="str">
            <v>115502/0262</v>
          </cell>
          <cell r="H3340" t="str">
            <v>Česká republika</v>
          </cell>
          <cell r="I3340" t="str">
            <v>Kotková</v>
          </cell>
          <cell r="K3340" t="str">
            <v>Ostrava (Česká republika)</v>
          </cell>
          <cell r="L3340">
            <v>70030</v>
          </cell>
          <cell r="O3340" t="str">
            <v>anna.oravcova@czechsnowboarding.cz</v>
          </cell>
          <cell r="P3340">
            <v>40665</v>
          </cell>
          <cell r="Q3340">
            <v>14699345</v>
          </cell>
          <cell r="R3340" t="str">
            <v>Český snowboarding z.s.</v>
          </cell>
          <cell r="S3340" t="str">
            <v>Hlavní město Praha</v>
          </cell>
          <cell r="T3340" t="str">
            <v>SB</v>
          </cell>
        </row>
        <row r="3341">
          <cell r="D3341" t="str">
            <v>Josef</v>
          </cell>
          <cell r="E3341" t="str">
            <v>Oravec</v>
          </cell>
          <cell r="F3341" t="str">
            <v>Muž</v>
          </cell>
          <cell r="G3341" t="str">
            <v>090428/3677</v>
          </cell>
          <cell r="H3341" t="str">
            <v>Česká republika</v>
          </cell>
          <cell r="I3341" t="str">
            <v>Kotková</v>
          </cell>
          <cell r="K3341" t="str">
            <v>Ostrava (Česká republika)</v>
          </cell>
          <cell r="L3341">
            <v>70030</v>
          </cell>
          <cell r="O3341" t="str">
            <v>josef.oravec@czechsnowboarding.cz</v>
          </cell>
          <cell r="P3341">
            <v>39931</v>
          </cell>
          <cell r="Q3341">
            <v>14699244</v>
          </cell>
          <cell r="R3341" t="str">
            <v>Český snowboarding z.s.</v>
          </cell>
          <cell r="S3341" t="str">
            <v>Hlavní město Praha</v>
          </cell>
          <cell r="T3341" t="str">
            <v>SB</v>
          </cell>
        </row>
        <row r="3342">
          <cell r="D3342" t="str">
            <v>Martin</v>
          </cell>
          <cell r="E3342" t="str">
            <v>Orban</v>
          </cell>
          <cell r="F3342" t="str">
            <v>Muž</v>
          </cell>
          <cell r="G3342" t="str">
            <v>731124/2224</v>
          </cell>
          <cell r="H3342" t="str">
            <v>Česká republika</v>
          </cell>
          <cell r="I3342" t="str">
            <v>U Kapličky</v>
          </cell>
          <cell r="J3342">
            <v>14</v>
          </cell>
          <cell r="K3342" t="str">
            <v>Lutín</v>
          </cell>
          <cell r="L3342">
            <v>78349</v>
          </cell>
          <cell r="M3342" t="str">
            <v>Olomoucký kraj</v>
          </cell>
          <cell r="O3342" t="str">
            <v>orban&amp;ceskysnowboarding.cz</v>
          </cell>
          <cell r="P3342">
            <v>26992</v>
          </cell>
          <cell r="Q3342">
            <v>10858448</v>
          </cell>
          <cell r="R3342" t="str">
            <v>Český snowboarding z.s.</v>
          </cell>
          <cell r="S3342" t="str">
            <v>Hlavní město Praha</v>
          </cell>
          <cell r="T3342" t="str">
            <v>SB</v>
          </cell>
        </row>
        <row r="3343">
          <cell r="C3343">
            <v>776126</v>
          </cell>
          <cell r="D3343" t="str">
            <v>Matyáš</v>
          </cell>
          <cell r="E3343" t="str">
            <v>Orlík</v>
          </cell>
          <cell r="F3343" t="str">
            <v>Muž</v>
          </cell>
          <cell r="G3343" t="str">
            <v>120822/1586</v>
          </cell>
          <cell r="H3343" t="str">
            <v>Česká republika</v>
          </cell>
          <cell r="I3343" t="str">
            <v>Návrší Svobody</v>
          </cell>
          <cell r="J3343">
            <v>7</v>
          </cell>
          <cell r="K3343" t="str">
            <v>Brno - Kohoutovice</v>
          </cell>
          <cell r="L3343">
            <v>62300</v>
          </cell>
          <cell r="M3343" t="str">
            <v>Jihomoravský kraj</v>
          </cell>
          <cell r="O3343" t="str">
            <v>orlik.matyas@czechsnowboarding.cz</v>
          </cell>
          <cell r="P3343">
            <v>41143</v>
          </cell>
          <cell r="Q3343">
            <v>14613156</v>
          </cell>
          <cell r="R3343" t="str">
            <v>Český snowboarding z.s.</v>
          </cell>
          <cell r="S3343" t="str">
            <v>Hlavní město Praha</v>
          </cell>
          <cell r="T3343" t="str">
            <v>SB</v>
          </cell>
        </row>
        <row r="3344">
          <cell r="D3344" t="str">
            <v>Arsalan</v>
          </cell>
          <cell r="E3344" t="str">
            <v>Orlovskiy</v>
          </cell>
          <cell r="F3344" t="str">
            <v>Muž</v>
          </cell>
          <cell r="G3344" t="str">
            <v>850409/4247</v>
          </cell>
          <cell r="H3344" t="str">
            <v>Česká republika</v>
          </cell>
          <cell r="I3344" t="str">
            <v>Netolická</v>
          </cell>
          <cell r="J3344">
            <v>1147</v>
          </cell>
          <cell r="K3344" t="str">
            <v>České Budějovice 2</v>
          </cell>
          <cell r="L3344">
            <v>37005</v>
          </cell>
          <cell r="M3344" t="str">
            <v>Jihočeský kraj</v>
          </cell>
          <cell r="N3344" t="str">
            <v>4,20777E+11</v>
          </cell>
          <cell r="O3344" t="str">
            <v>orlovsky@ceskysnowboarding.cz</v>
          </cell>
          <cell r="P3344">
            <v>31146</v>
          </cell>
          <cell r="Q3344">
            <v>10612110</v>
          </cell>
          <cell r="R3344" t="str">
            <v>Český snowboarding z.s.</v>
          </cell>
          <cell r="S3344" t="str">
            <v>Hlavní město Praha</v>
          </cell>
          <cell r="T3344" t="str">
            <v>SB</v>
          </cell>
        </row>
        <row r="3345">
          <cell r="C3345">
            <v>889226</v>
          </cell>
          <cell r="D3345" t="str">
            <v>Paula</v>
          </cell>
          <cell r="E3345" t="str">
            <v>Oršuliaková</v>
          </cell>
          <cell r="F3345" t="str">
            <v>Žena</v>
          </cell>
          <cell r="G3345" t="str">
            <v>095510/8935</v>
          </cell>
          <cell r="H3345" t="str">
            <v>Česká republika</v>
          </cell>
          <cell r="I3345" t="str">
            <v>Loučná</v>
          </cell>
          <cell r="J3345">
            <v>136</v>
          </cell>
          <cell r="K3345" t="str">
            <v>Loučná pod Klínovcem - Loučná</v>
          </cell>
          <cell r="L3345">
            <v>43191</v>
          </cell>
          <cell r="M3345" t="str">
            <v>Ústecký kraj</v>
          </cell>
          <cell r="O3345" t="str">
            <v>katrin-guenther@gmx.de</v>
          </cell>
          <cell r="P3345">
            <v>39943</v>
          </cell>
          <cell r="Q3345">
            <v>13498666</v>
          </cell>
          <cell r="R3345" t="str">
            <v>Snow Rockets, z.s.</v>
          </cell>
          <cell r="S3345" t="str">
            <v>Plzeňský kraj</v>
          </cell>
          <cell r="T3345" t="str">
            <v>SB</v>
          </cell>
        </row>
        <row r="3346">
          <cell r="D3346" t="str">
            <v>Lukáš</v>
          </cell>
          <cell r="E3346" t="str">
            <v>Osang</v>
          </cell>
          <cell r="F3346" t="str">
            <v>Muž</v>
          </cell>
          <cell r="G3346" t="str">
            <v>110508/0559</v>
          </cell>
          <cell r="H3346" t="str">
            <v>Česká republika</v>
          </cell>
          <cell r="I3346" t="str">
            <v>Jiřího Voskovce</v>
          </cell>
          <cell r="J3346">
            <v>3071</v>
          </cell>
          <cell r="K3346" t="str">
            <v>Kladno</v>
          </cell>
          <cell r="L3346">
            <v>27201</v>
          </cell>
          <cell r="M3346" t="str">
            <v>Středočeský kraj</v>
          </cell>
          <cell r="O3346" t="str">
            <v>richard.osang@gmail.com</v>
          </cell>
          <cell r="P3346">
            <v>40671</v>
          </cell>
          <cell r="Q3346">
            <v>15411687</v>
          </cell>
          <cell r="R3346" t="str">
            <v>SK LOQUITA' S, z. s.</v>
          </cell>
          <cell r="S3346" t="str">
            <v>Královéhradecký kraj</v>
          </cell>
          <cell r="T3346" t="str">
            <v>SB</v>
          </cell>
        </row>
        <row r="3347">
          <cell r="D3347" t="str">
            <v>Oliver</v>
          </cell>
          <cell r="E3347" t="str">
            <v>Osang</v>
          </cell>
          <cell r="F3347" t="str">
            <v>Muž</v>
          </cell>
          <cell r="G3347" t="str">
            <v>140627/1427</v>
          </cell>
          <cell r="H3347" t="str">
            <v>Česká republika</v>
          </cell>
          <cell r="I3347" t="str">
            <v>Polenská</v>
          </cell>
          <cell r="J3347">
            <v>2099</v>
          </cell>
          <cell r="K3347" t="str">
            <v>Praha - Újezd nad Lesy</v>
          </cell>
          <cell r="L3347">
            <v>19016</v>
          </cell>
          <cell r="M3347" t="str">
            <v>Hlavní město Praha</v>
          </cell>
          <cell r="O3347" t="str">
            <v>tereza.treskova@gmail.com</v>
          </cell>
          <cell r="P3347">
            <v>41817</v>
          </cell>
          <cell r="Q3347">
            <v>15411788</v>
          </cell>
          <cell r="R3347" t="str">
            <v>MOTION TEAM, z.s.</v>
          </cell>
          <cell r="S3347" t="str">
            <v>Královéhradecký kraj</v>
          </cell>
          <cell r="T3347" t="str">
            <v>SB</v>
          </cell>
        </row>
        <row r="3348">
          <cell r="D3348" t="str">
            <v>Jiřina</v>
          </cell>
          <cell r="E3348" t="str">
            <v>Osičková</v>
          </cell>
          <cell r="F3348" t="str">
            <v>Žena</v>
          </cell>
          <cell r="G3348" t="str">
            <v>785524/0800</v>
          </cell>
          <cell r="H3348" t="str">
            <v>Česká republika</v>
          </cell>
          <cell r="I3348" t="str">
            <v>Jičínská</v>
          </cell>
          <cell r="J3348">
            <v>1747</v>
          </cell>
          <cell r="K3348" t="str">
            <v>Praha - Vinohrady</v>
          </cell>
          <cell r="L3348">
            <v>13000</v>
          </cell>
          <cell r="M3348" t="str">
            <v>Hlavní město Praha</v>
          </cell>
          <cell r="O3348" t="str">
            <v>jirinaosickova@ceskysnowboarding.cz</v>
          </cell>
          <cell r="P3348">
            <v>28634</v>
          </cell>
          <cell r="Q3348">
            <v>12985071</v>
          </cell>
          <cell r="R3348" t="str">
            <v>Český snowboarding z.s.</v>
          </cell>
          <cell r="S3348" t="str">
            <v>Hlavní město Praha</v>
          </cell>
          <cell r="T3348" t="str">
            <v>SB</v>
          </cell>
        </row>
        <row r="3349">
          <cell r="D3349" t="str">
            <v>Adam</v>
          </cell>
          <cell r="E3349" t="str">
            <v>Osmánek</v>
          </cell>
          <cell r="F3349" t="str">
            <v>Muž</v>
          </cell>
          <cell r="G3349" t="str">
            <v>070130/3581</v>
          </cell>
          <cell r="H3349" t="str">
            <v>Česká republika</v>
          </cell>
          <cell r="I3349" t="str">
            <v>Tísek</v>
          </cell>
          <cell r="K3349" t="str">
            <v>Ostrava (Česká republika)</v>
          </cell>
          <cell r="L3349">
            <v>70030</v>
          </cell>
          <cell r="N3349" t="str">
            <v>4,20606E+11</v>
          </cell>
          <cell r="O3349" t="str">
            <v>adam.osmanek@czechsnowboarding.cz</v>
          </cell>
          <cell r="P3349">
            <v>39112</v>
          </cell>
          <cell r="Q3349">
            <v>14703789</v>
          </cell>
          <cell r="R3349" t="str">
            <v>Český snowboarding z.s.</v>
          </cell>
          <cell r="S3349" t="str">
            <v>Hlavní město Praha</v>
          </cell>
          <cell r="T3349" t="str">
            <v>SB</v>
          </cell>
        </row>
        <row r="3350">
          <cell r="D3350" t="str">
            <v>Adam</v>
          </cell>
          <cell r="E3350" t="str">
            <v>Ošmera</v>
          </cell>
          <cell r="F3350" t="str">
            <v>Muž</v>
          </cell>
          <cell r="G3350" t="str">
            <v>050510/3698</v>
          </cell>
          <cell r="H3350" t="str">
            <v>Česká republika</v>
          </cell>
          <cell r="I3350" t="str">
            <v>Hulvátská 5</v>
          </cell>
          <cell r="K3350" t="str">
            <v>Ostrava (Česká republika)</v>
          </cell>
          <cell r="L3350">
            <v>70800</v>
          </cell>
          <cell r="O3350" t="str">
            <v>osmera@snowkidzcz.com</v>
          </cell>
          <cell r="P3350">
            <v>38482</v>
          </cell>
          <cell r="Q3350">
            <v>14673174</v>
          </cell>
          <cell r="R3350" t="str">
            <v>SnowKidz z.s.</v>
          </cell>
          <cell r="S3350" t="str">
            <v>Hlavní město Praha</v>
          </cell>
          <cell r="T3350" t="str">
            <v>SB</v>
          </cell>
        </row>
        <row r="3351">
          <cell r="C3351">
            <v>775381</v>
          </cell>
          <cell r="D3351" t="str">
            <v>Rosťa</v>
          </cell>
          <cell r="E3351" t="str">
            <v>Otahál</v>
          </cell>
          <cell r="F3351" t="str">
            <v>Muž</v>
          </cell>
          <cell r="G3351" t="str">
            <v>110420/0141</v>
          </cell>
          <cell r="H3351" t="str">
            <v>Česká republika</v>
          </cell>
          <cell r="I3351" t="str">
            <v>Dukelská</v>
          </cell>
          <cell r="J3351">
            <v>1319</v>
          </cell>
          <cell r="K3351" t="str">
            <v>Vrchlabí</v>
          </cell>
          <cell r="L3351">
            <v>54301</v>
          </cell>
          <cell r="M3351" t="str">
            <v>Královéhradecký kraj</v>
          </cell>
          <cell r="O3351" t="str">
            <v>Fiora16@seznam.cz</v>
          </cell>
          <cell r="P3351">
            <v>40653</v>
          </cell>
          <cell r="Q3351">
            <v>14082989</v>
          </cell>
          <cell r="R3351" t="str">
            <v>SK LOQUITA' S, z. s.</v>
          </cell>
          <cell r="S3351" t="str">
            <v>Královéhradecký kraj</v>
          </cell>
          <cell r="T3351" t="str">
            <v>SB</v>
          </cell>
        </row>
        <row r="3352">
          <cell r="C3352">
            <v>888620</v>
          </cell>
          <cell r="D3352" t="str">
            <v>Rozálie</v>
          </cell>
          <cell r="E3352" t="str">
            <v>Otáhalová</v>
          </cell>
          <cell r="F3352" t="str">
            <v>Žena</v>
          </cell>
          <cell r="G3352" t="str">
            <v>075918/1599</v>
          </cell>
          <cell r="H3352" t="str">
            <v>Česká republika</v>
          </cell>
          <cell r="I3352" t="str">
            <v>Dukelská</v>
          </cell>
          <cell r="J3352">
            <v>1319</v>
          </cell>
          <cell r="K3352" t="str">
            <v>Vrchlabí</v>
          </cell>
          <cell r="L3352">
            <v>54301</v>
          </cell>
          <cell r="M3352" t="str">
            <v>Královéhradecký kraj</v>
          </cell>
          <cell r="O3352" t="str">
            <v>Fiora16@seznam.cz</v>
          </cell>
          <cell r="P3352">
            <v>39343</v>
          </cell>
          <cell r="Q3352">
            <v>13327403</v>
          </cell>
          <cell r="R3352" t="str">
            <v>SK LOQUITA' S, z. s.</v>
          </cell>
          <cell r="S3352" t="str">
            <v>Královéhradecký kraj</v>
          </cell>
          <cell r="T3352" t="str">
            <v>SB</v>
          </cell>
        </row>
        <row r="3353">
          <cell r="D3353" t="str">
            <v>Pavel</v>
          </cell>
          <cell r="E3353" t="str">
            <v>Otipka</v>
          </cell>
          <cell r="F3353" t="str">
            <v>Muž</v>
          </cell>
          <cell r="G3353" t="str">
            <v>750326/4978</v>
          </cell>
          <cell r="H3353" t="str">
            <v>Česká republika</v>
          </cell>
          <cell r="I3353" t="str">
            <v>Kunčičky u Bašky</v>
          </cell>
          <cell r="J3353">
            <v>376</v>
          </cell>
          <cell r="K3353" t="str">
            <v>Baška - Kunčičky u Bašky</v>
          </cell>
          <cell r="L3353">
            <v>73901</v>
          </cell>
          <cell r="M3353" t="str">
            <v>Moravskoslezský kraj</v>
          </cell>
          <cell r="O3353" t="str">
            <v>otipka@otipka.cz</v>
          </cell>
          <cell r="P3353">
            <v>27479</v>
          </cell>
          <cell r="Q3353">
            <v>15673789</v>
          </cell>
          <cell r="R3353" t="str">
            <v>Lítací jelen z.s.</v>
          </cell>
          <cell r="S3353" t="str">
            <v>Moravskoslezský kraj</v>
          </cell>
          <cell r="T3353" t="str">
            <v>SB</v>
          </cell>
        </row>
        <row r="3354">
          <cell r="C3354">
            <v>888852</v>
          </cell>
          <cell r="D3354" t="str">
            <v>Hana</v>
          </cell>
          <cell r="E3354" t="str">
            <v>Otipková</v>
          </cell>
          <cell r="F3354" t="str">
            <v>Žena</v>
          </cell>
          <cell r="G3354" t="str">
            <v>075517/0394</v>
          </cell>
          <cell r="H3354" t="str">
            <v>Česká republika</v>
          </cell>
          <cell r="I3354" t="str">
            <v>Kunčičky u Bašky</v>
          </cell>
          <cell r="J3354">
            <v>376</v>
          </cell>
          <cell r="K3354" t="str">
            <v>Baška - Kunčičky u Bašky</v>
          </cell>
          <cell r="L3354">
            <v>73901</v>
          </cell>
          <cell r="M3354" t="str">
            <v>Moravskoslezský kraj</v>
          </cell>
          <cell r="O3354" t="str">
            <v>otipka@otipka.cz</v>
          </cell>
          <cell r="P3354">
            <v>39219</v>
          </cell>
          <cell r="Q3354">
            <v>11440650</v>
          </cell>
          <cell r="R3354" t="str">
            <v>Lítací jelen z.s.</v>
          </cell>
          <cell r="S3354" t="str">
            <v>Moravskoslezský kraj</v>
          </cell>
          <cell r="T3354" t="str">
            <v>SB</v>
          </cell>
        </row>
        <row r="3355">
          <cell r="C3355">
            <v>888853</v>
          </cell>
          <cell r="D3355" t="str">
            <v>Lucie</v>
          </cell>
          <cell r="E3355" t="str">
            <v>Otipková</v>
          </cell>
          <cell r="F3355" t="str">
            <v>Žena</v>
          </cell>
          <cell r="G3355" t="str">
            <v>105327/0383</v>
          </cell>
          <cell r="H3355" t="str">
            <v>Česká republika</v>
          </cell>
          <cell r="I3355" t="str">
            <v>Kunčičky u Bašky</v>
          </cell>
          <cell r="J3355">
            <v>376</v>
          </cell>
          <cell r="K3355" t="str">
            <v>Baška - Kunčičky u Bašky</v>
          </cell>
          <cell r="L3355">
            <v>73901</v>
          </cell>
          <cell r="M3355" t="str">
            <v>Moravskoslezský kraj</v>
          </cell>
          <cell r="O3355" t="str">
            <v>otipka@otipka.cz</v>
          </cell>
          <cell r="P3355">
            <v>40264</v>
          </cell>
          <cell r="Q3355">
            <v>11831377</v>
          </cell>
          <cell r="R3355" t="str">
            <v>Lítací jelen z.s.</v>
          </cell>
          <cell r="S3355" t="str">
            <v>Moravskoslezský kraj</v>
          </cell>
          <cell r="T3355" t="str">
            <v>SB</v>
          </cell>
        </row>
        <row r="3356">
          <cell r="D3356" t="str">
            <v>Šárka</v>
          </cell>
          <cell r="E3356" t="str">
            <v>Otipková</v>
          </cell>
          <cell r="F3356" t="str">
            <v>Žena</v>
          </cell>
          <cell r="G3356" t="str">
            <v>765317/4958</v>
          </cell>
          <cell r="H3356" t="str">
            <v>Česká republika</v>
          </cell>
          <cell r="I3356" t="str">
            <v>Kunčičky u Bašky</v>
          </cell>
          <cell r="J3356">
            <v>376</v>
          </cell>
          <cell r="K3356" t="str">
            <v>Baška - Kunčičky u Bašky</v>
          </cell>
          <cell r="L3356">
            <v>73901</v>
          </cell>
          <cell r="M3356" t="str">
            <v>Moravskoslezský kraj</v>
          </cell>
          <cell r="O3356" t="str">
            <v>sarka.otipkova@seznam.cz</v>
          </cell>
          <cell r="P3356">
            <v>27836</v>
          </cell>
          <cell r="Q3356">
            <v>15673890</v>
          </cell>
          <cell r="R3356" t="str">
            <v>Lítací jelen z.s.</v>
          </cell>
          <cell r="S3356" t="str">
            <v>Moravskoslezský kraj</v>
          </cell>
          <cell r="T3356" t="str">
            <v>SB</v>
          </cell>
        </row>
        <row r="3357">
          <cell r="D3357" t="str">
            <v>Markéta</v>
          </cell>
          <cell r="E3357" t="str">
            <v>Otradovcová</v>
          </cell>
          <cell r="F3357" t="str">
            <v>Žena</v>
          </cell>
          <cell r="G3357" t="str">
            <v>855103/1929</v>
          </cell>
          <cell r="H3357" t="str">
            <v>Česká republika</v>
          </cell>
          <cell r="I3357" t="str">
            <v>Bendova</v>
          </cell>
          <cell r="J3357">
            <v>869</v>
          </cell>
          <cell r="K3357" t="str">
            <v>Plzeň - Jižní Předměstí</v>
          </cell>
          <cell r="L3357">
            <v>30100</v>
          </cell>
          <cell r="M3357" t="str">
            <v>Plzeňský kraj</v>
          </cell>
          <cell r="O3357" t="str">
            <v>marketa.otradovcova@gmail.com</v>
          </cell>
          <cell r="P3357">
            <v>31050</v>
          </cell>
          <cell r="Q3357">
            <v>13404595</v>
          </cell>
          <cell r="R3357" t="str">
            <v>Český snowboarding z.s.</v>
          </cell>
          <cell r="S3357" t="str">
            <v>Hlavní město Praha</v>
          </cell>
          <cell r="T3357" t="str">
            <v>SB</v>
          </cell>
        </row>
        <row r="3358">
          <cell r="D3358" t="str">
            <v>Jonáš</v>
          </cell>
          <cell r="E3358" t="str">
            <v>Oujeský</v>
          </cell>
          <cell r="F3358" t="str">
            <v>Muž</v>
          </cell>
          <cell r="G3358" t="str">
            <v>090802/8836</v>
          </cell>
          <cell r="H3358" t="str">
            <v>Česká republika</v>
          </cell>
          <cell r="I3358" t="str">
            <v>Krátká</v>
          </cell>
          <cell r="J3358">
            <v>904</v>
          </cell>
          <cell r="K3358" t="str">
            <v>Boskovice</v>
          </cell>
          <cell r="L3358">
            <v>68001</v>
          </cell>
          <cell r="M3358" t="str">
            <v>Jihomoravský kraj</v>
          </cell>
          <cell r="O3358" t="str">
            <v>ladislavoujesky@seznam.cz</v>
          </cell>
          <cell r="P3358">
            <v>40027</v>
          </cell>
          <cell r="Q3358">
            <v>14600123</v>
          </cell>
          <cell r="R3358" t="str">
            <v>Klub Krušných hor, z.s.</v>
          </cell>
          <cell r="S3358" t="str">
            <v>Karlovarský kraj</v>
          </cell>
          <cell r="T3358" t="str">
            <v>SB</v>
          </cell>
        </row>
        <row r="3359">
          <cell r="C3359">
            <v>774319</v>
          </cell>
          <cell r="D3359" t="str">
            <v>Tomáš</v>
          </cell>
          <cell r="E3359" t="str">
            <v>Oujeský</v>
          </cell>
          <cell r="F3359" t="str">
            <v>Muž</v>
          </cell>
          <cell r="G3359" t="str">
            <v>800308/2461</v>
          </cell>
          <cell r="H3359" t="str">
            <v>Česká republika</v>
          </cell>
          <cell r="I3359" t="str">
            <v>Václava Řezáče</v>
          </cell>
          <cell r="K3359" t="str">
            <v>Klášterec nad Ohří (Česká republika)</v>
          </cell>
          <cell r="L3359" t="str">
            <v>431 51</v>
          </cell>
          <cell r="O3359" t="str">
            <v>oujesky@sportclub2000.eu</v>
          </cell>
          <cell r="P3359">
            <v>29288</v>
          </cell>
          <cell r="Q3359">
            <v>10426796</v>
          </cell>
          <cell r="R3359" t="str">
            <v>Sport Club 2000, z.s.</v>
          </cell>
          <cell r="S3359" t="str">
            <v>Ústecký kraj</v>
          </cell>
          <cell r="T3359" t="str">
            <v>SB</v>
          </cell>
        </row>
        <row r="3360">
          <cell r="D3360" t="str">
            <v>Lea</v>
          </cell>
          <cell r="E3360" t="str">
            <v>Oujezdská</v>
          </cell>
          <cell r="F3360" t="str">
            <v>Žena</v>
          </cell>
          <cell r="G3360" t="str">
            <v>085206/8118</v>
          </cell>
          <cell r="H3360" t="str">
            <v>Česká republika</v>
          </cell>
          <cell r="I3360" t="str">
            <v>Údolní</v>
          </cell>
          <cell r="J3360">
            <v>406</v>
          </cell>
          <cell r="K3360" t="str">
            <v>Brno - Veveří</v>
          </cell>
          <cell r="L3360">
            <v>60200</v>
          </cell>
          <cell r="M3360" t="str">
            <v>Jihomoravský kraj</v>
          </cell>
          <cell r="O3360" t="str">
            <v>oujezdska@czechsnowboarding.cz</v>
          </cell>
          <cell r="P3360">
            <v>39484</v>
          </cell>
          <cell r="Q3360">
            <v>14583652</v>
          </cell>
          <cell r="R3360" t="str">
            <v>SnowKidz z.s.</v>
          </cell>
          <cell r="S3360" t="str">
            <v>Hlavní město Praha</v>
          </cell>
          <cell r="T3360" t="str">
            <v>SB</v>
          </cell>
        </row>
        <row r="3361">
          <cell r="D3361" t="str">
            <v>Vojtěch</v>
          </cell>
          <cell r="E3361" t="str">
            <v>Oujezdský</v>
          </cell>
          <cell r="F3361" t="str">
            <v>Muž</v>
          </cell>
          <cell r="G3361" t="str">
            <v>071124/3027</v>
          </cell>
          <cell r="H3361" t="str">
            <v>Česká republika</v>
          </cell>
          <cell r="I3361" t="str">
            <v>Ríšova</v>
          </cell>
          <cell r="K3361" t="str">
            <v>Ojtrovačice (Česká republika)</v>
          </cell>
          <cell r="L3361">
            <v>66481</v>
          </cell>
          <cell r="O3361" t="str">
            <v>andrea@oujezdsky.eu</v>
          </cell>
          <cell r="P3361">
            <v>39410</v>
          </cell>
          <cell r="Q3361">
            <v>14730263</v>
          </cell>
          <cell r="R3361" t="str">
            <v>Český snowboarding z.s.</v>
          </cell>
          <cell r="S3361" t="str">
            <v>Hlavní město Praha</v>
          </cell>
          <cell r="T3361" t="str">
            <v>SB</v>
          </cell>
        </row>
        <row r="3362">
          <cell r="D3362" t="str">
            <v>Soňa</v>
          </cell>
          <cell r="E3362" t="str">
            <v>Ouzká</v>
          </cell>
          <cell r="F3362" t="str">
            <v>Žena</v>
          </cell>
          <cell r="G3362" t="str">
            <v>905616/9650</v>
          </cell>
          <cell r="H3362" t="str">
            <v>Česká republika</v>
          </cell>
          <cell r="I3362" t="str">
            <v>Považská</v>
          </cell>
          <cell r="K3362" t="str">
            <v>Spišská Nová Ves (Slovensko)</v>
          </cell>
          <cell r="L3362" t="str">
            <v>05201</v>
          </cell>
          <cell r="N3362" t="str">
            <v>4,20734E+11</v>
          </cell>
          <cell r="O3362" t="str">
            <v>ouzkasona@gmail.com</v>
          </cell>
          <cell r="P3362">
            <v>33040</v>
          </cell>
          <cell r="Q3362">
            <v>15687533</v>
          </cell>
          <cell r="R3362" t="str">
            <v>Neregistrovaní</v>
          </cell>
          <cell r="S3362" t="str">
            <v>Hlavní město Praha</v>
          </cell>
          <cell r="T3362" t="str">
            <v>SB</v>
          </cell>
        </row>
        <row r="3363">
          <cell r="D3363" t="str">
            <v>Martin</v>
          </cell>
          <cell r="E3363" t="str">
            <v>Ouzky</v>
          </cell>
          <cell r="F3363" t="str">
            <v>Muž</v>
          </cell>
          <cell r="G3363" t="str">
            <v>860821/2712</v>
          </cell>
          <cell r="H3363" t="str">
            <v>Česká republika</v>
          </cell>
          <cell r="I3363" t="str">
            <v>28. pluku</v>
          </cell>
          <cell r="J3363">
            <v>128</v>
          </cell>
          <cell r="K3363" t="str">
            <v>Praha - Vršovice</v>
          </cell>
          <cell r="L3363">
            <v>10100</v>
          </cell>
          <cell r="M3363" t="str">
            <v>Hlavní město Praha</v>
          </cell>
          <cell r="N3363" t="str">
            <v>4,20603E+11</v>
          </cell>
          <cell r="O3363" t="str">
            <v>m.ouzky@yahoo.com</v>
          </cell>
          <cell r="P3363">
            <v>31645</v>
          </cell>
          <cell r="Q3363">
            <v>15687634</v>
          </cell>
          <cell r="R3363" t="str">
            <v>Neregistrovaní</v>
          </cell>
          <cell r="S3363" t="str">
            <v>Hlavní město Praha</v>
          </cell>
          <cell r="T3363" t="str">
            <v>SB</v>
          </cell>
        </row>
        <row r="3364">
          <cell r="D3364" t="str">
            <v>Ondřej</v>
          </cell>
          <cell r="E3364" t="str">
            <v>Ožana</v>
          </cell>
          <cell r="F3364" t="str">
            <v>Muž</v>
          </cell>
          <cell r="G3364" t="str">
            <v>090110/0376</v>
          </cell>
          <cell r="H3364" t="str">
            <v>Česká republika</v>
          </cell>
          <cell r="I3364" t="str">
            <v>Čeladná</v>
          </cell>
          <cell r="K3364" t="str">
            <v>Ostrava (Česká republika)</v>
          </cell>
          <cell r="L3364">
            <v>70030</v>
          </cell>
          <cell r="N3364" t="str">
            <v>4,20731E+11</v>
          </cell>
          <cell r="O3364" t="str">
            <v>ondrejozana@czechsnowboarding.cz</v>
          </cell>
          <cell r="P3364">
            <v>39823</v>
          </cell>
          <cell r="Q3364">
            <v>14691261</v>
          </cell>
          <cell r="R3364" t="str">
            <v>Český snowboarding z.s.</v>
          </cell>
          <cell r="S3364" t="str">
            <v>Hlavní město Praha</v>
          </cell>
          <cell r="T3364" t="str">
            <v>SB</v>
          </cell>
        </row>
        <row r="3365">
          <cell r="D3365" t="str">
            <v>Jana</v>
          </cell>
          <cell r="E3365" t="str">
            <v>Ožanová</v>
          </cell>
          <cell r="F3365" t="str">
            <v>Žena</v>
          </cell>
          <cell r="G3365" t="str">
            <v>785117/5596</v>
          </cell>
          <cell r="H3365" t="str">
            <v>Česká republika</v>
          </cell>
          <cell r="I3365" t="str">
            <v>Čeladná</v>
          </cell>
          <cell r="K3365" t="str">
            <v>Ostrava (Česká republika)</v>
          </cell>
          <cell r="L3365">
            <v>70030</v>
          </cell>
          <cell r="N3365" t="str">
            <v>4,20731E+11</v>
          </cell>
          <cell r="O3365" t="str">
            <v>jana.ozanova@czechsnowboarding.cz</v>
          </cell>
          <cell r="P3365">
            <v>28507</v>
          </cell>
          <cell r="Q3365">
            <v>14691362</v>
          </cell>
          <cell r="R3365" t="str">
            <v>Český snowboarding z.s.</v>
          </cell>
          <cell r="S3365" t="str">
            <v>Hlavní město Praha</v>
          </cell>
          <cell r="T3365" t="str">
            <v>SB</v>
          </cell>
        </row>
        <row r="3366">
          <cell r="D3366" t="str">
            <v>Kateřina</v>
          </cell>
          <cell r="E3366" t="str">
            <v>Pacandová</v>
          </cell>
          <cell r="F3366" t="str">
            <v>Žena</v>
          </cell>
          <cell r="G3366" t="str">
            <v>825530/0449</v>
          </cell>
          <cell r="H3366" t="str">
            <v>Česká republika</v>
          </cell>
          <cell r="I3366" t="str">
            <v>Korunovační</v>
          </cell>
          <cell r="J3366">
            <v>164</v>
          </cell>
          <cell r="K3366" t="str">
            <v>Praha - Bubeneč</v>
          </cell>
          <cell r="L3366">
            <v>17000</v>
          </cell>
          <cell r="M3366" t="str">
            <v>Hlavní město Praha</v>
          </cell>
          <cell r="O3366" t="str">
            <v>karlos@gws.cz</v>
          </cell>
          <cell r="P3366">
            <v>30101</v>
          </cell>
          <cell r="Q3366">
            <v>13005279</v>
          </cell>
          <cell r="R3366" t="str">
            <v>Český snowboarding z.s.</v>
          </cell>
          <cell r="S3366" t="str">
            <v>Hlavní město Praha</v>
          </cell>
          <cell r="T3366" t="str">
            <v>SB</v>
          </cell>
        </row>
        <row r="3367">
          <cell r="D3367" t="str">
            <v>Martin</v>
          </cell>
          <cell r="E3367" t="str">
            <v>Pacejka</v>
          </cell>
          <cell r="F3367" t="str">
            <v>Muž</v>
          </cell>
          <cell r="G3367" t="str">
            <v>690930/0145</v>
          </cell>
          <cell r="H3367" t="str">
            <v>Česká republika</v>
          </cell>
          <cell r="I3367" t="str">
            <v>Na ostrohu</v>
          </cell>
          <cell r="J3367">
            <v>2434</v>
          </cell>
          <cell r="K3367" t="str">
            <v>Praha - Dejvice</v>
          </cell>
          <cell r="L3367">
            <v>16000</v>
          </cell>
          <cell r="M3367" t="str">
            <v>Hlavní město Praha</v>
          </cell>
          <cell r="O3367" t="str">
            <v>pacejka@czechsnowboarding.cz</v>
          </cell>
          <cell r="P3367">
            <v>25476</v>
          </cell>
          <cell r="Q3367">
            <v>14633061</v>
          </cell>
          <cell r="R3367" t="str">
            <v>Český snowboarding z.s.</v>
          </cell>
          <cell r="S3367" t="str">
            <v>Hlavní město Praha</v>
          </cell>
          <cell r="T3367" t="str">
            <v>SB</v>
          </cell>
        </row>
        <row r="3368">
          <cell r="D3368" t="str">
            <v>Nela</v>
          </cell>
          <cell r="E3368" t="str">
            <v>Packowská</v>
          </cell>
          <cell r="F3368" t="str">
            <v>Žena</v>
          </cell>
          <cell r="G3368" t="str">
            <v>095324/8120</v>
          </cell>
          <cell r="H3368" t="str">
            <v>Česká republika</v>
          </cell>
          <cell r="I3368" t="str">
            <v>Popelákova</v>
          </cell>
          <cell r="J3368">
            <v>2299</v>
          </cell>
          <cell r="K3368" t="str">
            <v>Brno - Líšeň</v>
          </cell>
          <cell r="L3368">
            <v>62800</v>
          </cell>
          <cell r="M3368" t="str">
            <v>Jihomoravský kraj</v>
          </cell>
          <cell r="O3368" t="str">
            <v>k.zelinska@seznam.cz</v>
          </cell>
          <cell r="P3368">
            <v>39896</v>
          </cell>
          <cell r="Q3368">
            <v>14583955</v>
          </cell>
          <cell r="R3368" t="str">
            <v>SnowKidz z.s.</v>
          </cell>
          <cell r="S3368" t="str">
            <v>Hlavní město Praha</v>
          </cell>
          <cell r="T3368" t="str">
            <v>SB</v>
          </cell>
        </row>
        <row r="3369">
          <cell r="D3369" t="str">
            <v>František</v>
          </cell>
          <cell r="E3369" t="str">
            <v>Padera</v>
          </cell>
          <cell r="F3369" t="str">
            <v>Muž</v>
          </cell>
          <cell r="G3369" t="str">
            <v>700418/3747</v>
          </cell>
          <cell r="H3369" t="str">
            <v>Česká republika</v>
          </cell>
          <cell r="I3369" t="str">
            <v>Drnovice</v>
          </cell>
          <cell r="K3369" t="str">
            <v>Drnovice (Česká republika)</v>
          </cell>
          <cell r="L3369" t="str">
            <v>623 04</v>
          </cell>
          <cell r="O3369" t="str">
            <v>rantisek.padera@czechsnowboarding.cz</v>
          </cell>
          <cell r="P3369">
            <v>25676</v>
          </cell>
          <cell r="Q3369">
            <v>14665595</v>
          </cell>
          <cell r="R3369" t="str">
            <v>Český snowboarding z.s.</v>
          </cell>
          <cell r="S3369" t="str">
            <v>Hlavní město Praha</v>
          </cell>
          <cell r="T3369" t="str">
            <v>SB</v>
          </cell>
        </row>
        <row r="3370">
          <cell r="D3370" t="str">
            <v>Jarmila</v>
          </cell>
          <cell r="E3370" t="str">
            <v>Padrtková</v>
          </cell>
          <cell r="F3370" t="str">
            <v>Žena</v>
          </cell>
          <cell r="G3370" t="str">
            <v>025212/4224</v>
          </cell>
          <cell r="H3370" t="str">
            <v>Česká republika</v>
          </cell>
          <cell r="I3370" t="str">
            <v>Na Valtické</v>
          </cell>
          <cell r="J3370">
            <v>707</v>
          </cell>
          <cell r="K3370" t="str">
            <v>Břeclav - Charvátská Nová Ves</v>
          </cell>
          <cell r="L3370">
            <v>69141</v>
          </cell>
          <cell r="M3370" t="str">
            <v>Jihomoravský kraj</v>
          </cell>
          <cell r="O3370" t="str">
            <v>ling.17@seznam.cz</v>
          </cell>
          <cell r="P3370">
            <v>37299</v>
          </cell>
          <cell r="Q3370">
            <v>14609924</v>
          </cell>
          <cell r="R3370" t="str">
            <v>Český snowboarding z.s.</v>
          </cell>
          <cell r="S3370" t="str">
            <v>Hlavní město Praha</v>
          </cell>
          <cell r="T3370" t="str">
            <v>SB</v>
          </cell>
        </row>
        <row r="3371">
          <cell r="D3371" t="str">
            <v>P</v>
          </cell>
          <cell r="E3371" t="str">
            <v>Pachman</v>
          </cell>
          <cell r="F3371" t="str">
            <v>Muž</v>
          </cell>
          <cell r="G3371" t="str">
            <v>670721/0994</v>
          </cell>
          <cell r="H3371" t="str">
            <v>Česká republika</v>
          </cell>
          <cell r="I3371" t="str">
            <v>Žilina zahradní</v>
          </cell>
          <cell r="K3371" t="str">
            <v>Kladno (Česká republika)</v>
          </cell>
          <cell r="L3371" t="str">
            <v>272 01</v>
          </cell>
          <cell r="O3371" t="str">
            <v>pachman@ceskysnowboarding.cz</v>
          </cell>
          <cell r="P3371">
            <v>24674</v>
          </cell>
          <cell r="Q3371">
            <v>13005380</v>
          </cell>
          <cell r="R3371" t="str">
            <v>Český snowboarding z.s.</v>
          </cell>
          <cell r="S3371" t="str">
            <v>Hlavní město Praha</v>
          </cell>
          <cell r="T3371" t="str">
            <v>SB</v>
          </cell>
        </row>
        <row r="3372">
          <cell r="D3372" t="str">
            <v>Mikoláš</v>
          </cell>
          <cell r="E3372" t="str">
            <v>Pajer</v>
          </cell>
          <cell r="F3372" t="str">
            <v>Muž</v>
          </cell>
          <cell r="G3372" t="str">
            <v>971010/0037</v>
          </cell>
          <cell r="H3372" t="str">
            <v>Česká republika</v>
          </cell>
          <cell r="I3372" t="str">
            <v>Italská</v>
          </cell>
          <cell r="J3372">
            <v>834</v>
          </cell>
          <cell r="K3372" t="str">
            <v>Praha - Vinohrady</v>
          </cell>
          <cell r="L3372">
            <v>12000</v>
          </cell>
          <cell r="M3372" t="str">
            <v>Hlavní město Praha</v>
          </cell>
          <cell r="O3372" t="str">
            <v>david@pajer.eu</v>
          </cell>
          <cell r="P3372">
            <v>35713</v>
          </cell>
          <cell r="Q3372">
            <v>10712948</v>
          </cell>
          <cell r="R3372" t="str">
            <v>Neregistrovaní</v>
          </cell>
          <cell r="S3372" t="str">
            <v>Hlavní město Praha</v>
          </cell>
          <cell r="T3372" t="str">
            <v>SB</v>
          </cell>
        </row>
        <row r="3373">
          <cell r="D3373" t="str">
            <v>Natálie</v>
          </cell>
          <cell r="E3373" t="str">
            <v>Pajtlová</v>
          </cell>
          <cell r="F3373" t="str">
            <v>Žena</v>
          </cell>
          <cell r="G3373" t="str">
            <v>955222/2328</v>
          </cell>
          <cell r="H3373" t="str">
            <v>Česká republika</v>
          </cell>
          <cell r="I3373" t="str">
            <v>Krynická</v>
          </cell>
          <cell r="J3373">
            <v>498</v>
          </cell>
          <cell r="K3373" t="str">
            <v>Praha - Troja</v>
          </cell>
          <cell r="L3373">
            <v>18100</v>
          </cell>
          <cell r="M3373" t="str">
            <v>Hlavní město Praha</v>
          </cell>
          <cell r="O3373" t="str">
            <v>nataliipajtlova@gmail.com</v>
          </cell>
          <cell r="P3373">
            <v>34752</v>
          </cell>
          <cell r="Q3373">
            <v>13406215</v>
          </cell>
          <cell r="R3373" t="str">
            <v>Český snowboarding z.s.</v>
          </cell>
          <cell r="S3373" t="str">
            <v>Hlavní město Praha</v>
          </cell>
          <cell r="T3373" t="str">
            <v>SB</v>
          </cell>
        </row>
        <row r="3374">
          <cell r="D3374" t="str">
            <v>Barbora</v>
          </cell>
          <cell r="E3374" t="str">
            <v>Pala</v>
          </cell>
          <cell r="F3374" t="str">
            <v>Žena</v>
          </cell>
          <cell r="G3374" t="str">
            <v>135609/1088</v>
          </cell>
          <cell r="H3374" t="str">
            <v>Česká republika</v>
          </cell>
          <cell r="I3374" t="str">
            <v>Třískalova</v>
          </cell>
          <cell r="J3374">
            <v>569</v>
          </cell>
          <cell r="K3374" t="str">
            <v>Brno - Lesná</v>
          </cell>
          <cell r="L3374">
            <v>63800</v>
          </cell>
          <cell r="M3374" t="str">
            <v>Jihomoravský kraj</v>
          </cell>
          <cell r="O3374" t="str">
            <v>katka.pala@email.cz</v>
          </cell>
          <cell r="P3374">
            <v>41434</v>
          </cell>
          <cell r="Q3374">
            <v>14651956</v>
          </cell>
          <cell r="R3374" t="str">
            <v>Český snowboarding z.s.</v>
          </cell>
          <cell r="S3374" t="str">
            <v>Hlavní město Praha</v>
          </cell>
          <cell r="T3374" t="str">
            <v>SB</v>
          </cell>
        </row>
        <row r="3375">
          <cell r="D3375" t="str">
            <v>Tereza</v>
          </cell>
          <cell r="E3375" t="str">
            <v>Pala</v>
          </cell>
          <cell r="F3375" t="str">
            <v>Žena</v>
          </cell>
          <cell r="G3375" t="str">
            <v>155614/1103</v>
          </cell>
          <cell r="H3375" t="str">
            <v>Česká republika</v>
          </cell>
          <cell r="I3375" t="str">
            <v>Třískalova</v>
          </cell>
          <cell r="J3375">
            <v>569</v>
          </cell>
          <cell r="K3375" t="str">
            <v>Brno - Lesná</v>
          </cell>
          <cell r="L3375">
            <v>63800</v>
          </cell>
          <cell r="M3375" t="str">
            <v>Jihomoravský kraj</v>
          </cell>
          <cell r="O3375" t="str">
            <v>katka.pala@email.cz</v>
          </cell>
          <cell r="P3375">
            <v>42169</v>
          </cell>
          <cell r="Q3375">
            <v>14652057</v>
          </cell>
          <cell r="R3375" t="str">
            <v>Český snowboarding z.s.</v>
          </cell>
          <cell r="S3375" t="str">
            <v>Hlavní město Praha</v>
          </cell>
          <cell r="T3375" t="str">
            <v>SB</v>
          </cell>
        </row>
        <row r="3376">
          <cell r="C3376">
            <v>777050</v>
          </cell>
          <cell r="D3376" t="str">
            <v>Kryštof</v>
          </cell>
          <cell r="E3376" t="str">
            <v>Palacký</v>
          </cell>
          <cell r="F3376" t="str">
            <v>Muž</v>
          </cell>
          <cell r="G3376" t="str">
            <v>060714/1711</v>
          </cell>
          <cell r="H3376" t="str">
            <v>Česká republika</v>
          </cell>
          <cell r="I3376" t="str">
            <v>Lipová</v>
          </cell>
          <cell r="J3376">
            <v>635</v>
          </cell>
          <cell r="K3376" t="str">
            <v>Ostrov</v>
          </cell>
          <cell r="L3376">
            <v>36301</v>
          </cell>
          <cell r="M3376" t="str">
            <v>Karlovarský kraj</v>
          </cell>
          <cell r="O3376" t="str">
            <v>krysapalacky@gmail.com</v>
          </cell>
          <cell r="P3376">
            <v>38912</v>
          </cell>
          <cell r="Q3376">
            <v>16068661</v>
          </cell>
          <cell r="R3376" t="str">
            <v>Klub Krušných hor, z.s.</v>
          </cell>
          <cell r="S3376" t="str">
            <v>Karlovarský kraj</v>
          </cell>
          <cell r="T3376" t="str">
            <v>SB</v>
          </cell>
        </row>
        <row r="3377">
          <cell r="D3377" t="str">
            <v>Michal</v>
          </cell>
          <cell r="E3377" t="str">
            <v>Palacký</v>
          </cell>
          <cell r="F3377" t="str">
            <v>Muž</v>
          </cell>
          <cell r="G3377" t="str">
            <v>110304/0268</v>
          </cell>
          <cell r="H3377" t="str">
            <v>Česká republika</v>
          </cell>
          <cell r="I3377" t="str">
            <v>Kpt. Jaroše</v>
          </cell>
          <cell r="J3377">
            <v>1189</v>
          </cell>
          <cell r="K3377" t="str">
            <v>Nový Jičín</v>
          </cell>
          <cell r="L3377">
            <v>74101</v>
          </cell>
          <cell r="M3377" t="str">
            <v>Moravskoslezský kraj</v>
          </cell>
          <cell r="N3377" t="str">
            <v>4,20737E+11</v>
          </cell>
          <cell r="O3377" t="str">
            <v>michal.palacky@czechsnowboarding.cz</v>
          </cell>
          <cell r="P3377">
            <v>40606</v>
          </cell>
          <cell r="Q3377">
            <v>14680551</v>
          </cell>
          <cell r="R3377" t="str">
            <v>Český snowboarding z.s.</v>
          </cell>
          <cell r="S3377" t="str">
            <v>Hlavní město Praha</v>
          </cell>
          <cell r="T3377" t="str">
            <v>SB</v>
          </cell>
        </row>
        <row r="3378">
          <cell r="D3378" t="str">
            <v>Ondřej</v>
          </cell>
          <cell r="E3378" t="str">
            <v>Palát</v>
          </cell>
          <cell r="F3378" t="str">
            <v>Muž</v>
          </cell>
          <cell r="G3378" t="str">
            <v>830120/5858</v>
          </cell>
          <cell r="H3378" t="str">
            <v>Česká republika</v>
          </cell>
          <cell r="I3378" t="str">
            <v>Vysočanská</v>
          </cell>
          <cell r="J3378">
            <v>553</v>
          </cell>
          <cell r="K3378" t="str">
            <v>Praha - Prosek</v>
          </cell>
          <cell r="L3378">
            <v>19000</v>
          </cell>
          <cell r="M3378" t="str">
            <v>Hlavní město Praha</v>
          </cell>
          <cell r="O3378" t="str">
            <v>ondrejpalat@ceskysnowboarding.cz</v>
          </cell>
          <cell r="P3378">
            <v>30336</v>
          </cell>
          <cell r="Q3378">
            <v>13004572</v>
          </cell>
          <cell r="R3378" t="str">
            <v>Český snowboarding z.s.</v>
          </cell>
          <cell r="S3378" t="str">
            <v>Hlavní město Praha</v>
          </cell>
          <cell r="T3378" t="str">
            <v>SB</v>
          </cell>
        </row>
        <row r="3379">
          <cell r="D3379" t="str">
            <v>Lucie</v>
          </cell>
          <cell r="E3379" t="str">
            <v>Palátová</v>
          </cell>
          <cell r="F3379" t="str">
            <v>Žena</v>
          </cell>
          <cell r="G3379" t="str">
            <v>855827/4417</v>
          </cell>
          <cell r="H3379" t="str">
            <v>Česká republika</v>
          </cell>
          <cell r="I3379" t="str">
            <v>Musilova</v>
          </cell>
          <cell r="K3379" t="str">
            <v>Brno (Česká republika)</v>
          </cell>
          <cell r="L3379">
            <v>61300</v>
          </cell>
          <cell r="O3379" t="str">
            <v>palatova@czechsnowboarding.cz</v>
          </cell>
          <cell r="P3379">
            <v>31286</v>
          </cell>
          <cell r="Q3379">
            <v>14648219</v>
          </cell>
          <cell r="R3379" t="str">
            <v>Český snowboarding z.s.</v>
          </cell>
          <cell r="S3379" t="str">
            <v>Hlavní město Praha</v>
          </cell>
          <cell r="T3379" t="str">
            <v>SB</v>
          </cell>
        </row>
        <row r="3380">
          <cell r="D3380" t="str">
            <v>Jan</v>
          </cell>
          <cell r="E3380" t="str">
            <v>Palatý</v>
          </cell>
          <cell r="F3380" t="str">
            <v>Muž</v>
          </cell>
          <cell r="G3380" t="str">
            <v>041219/5267</v>
          </cell>
          <cell r="H3380" t="str">
            <v>Česká republika</v>
          </cell>
          <cell r="I3380" t="str">
            <v>Krásná</v>
          </cell>
          <cell r="J3380">
            <v>3859</v>
          </cell>
          <cell r="K3380" t="str">
            <v>Prostějov</v>
          </cell>
          <cell r="L3380">
            <v>79603</v>
          </cell>
          <cell r="M3380" t="str">
            <v>Olomoucký kraj</v>
          </cell>
          <cell r="O3380" t="str">
            <v>jan.palaty@czechsnowboarding.cz</v>
          </cell>
          <cell r="P3380">
            <v>38340</v>
          </cell>
          <cell r="Q3380">
            <v>14724203</v>
          </cell>
          <cell r="R3380" t="str">
            <v>Český snowboarding z.s.</v>
          </cell>
          <cell r="S3380" t="str">
            <v>Hlavní město Praha</v>
          </cell>
          <cell r="T3380" t="str">
            <v>SB</v>
          </cell>
        </row>
        <row r="3381">
          <cell r="D3381" t="str">
            <v>Alexandr</v>
          </cell>
          <cell r="E3381" t="str">
            <v>Pálffy</v>
          </cell>
          <cell r="F3381" t="str">
            <v>Muž</v>
          </cell>
          <cell r="G3381" t="str">
            <v>890403/8143</v>
          </cell>
          <cell r="H3381" t="str">
            <v>Česká republika</v>
          </cell>
          <cell r="I3381" t="str">
            <v>Čermákova</v>
          </cell>
          <cell r="J3381">
            <v>1290</v>
          </cell>
          <cell r="K3381" t="str">
            <v>Praha - Vinohrady</v>
          </cell>
          <cell r="L3381">
            <v>12000</v>
          </cell>
          <cell r="M3381" t="str">
            <v>Hlavní město Praha</v>
          </cell>
          <cell r="O3381" t="str">
            <v>alexandrPalffy@ceskysnowboarding.cz</v>
          </cell>
          <cell r="P3381">
            <v>32601</v>
          </cell>
          <cell r="Q3381">
            <v>13005683</v>
          </cell>
          <cell r="R3381" t="str">
            <v>Český snowboarding z.s.</v>
          </cell>
          <cell r="S3381" t="str">
            <v>Hlavní město Praha</v>
          </cell>
          <cell r="T3381" t="str">
            <v>SB</v>
          </cell>
        </row>
        <row r="3382">
          <cell r="D3382" t="str">
            <v>Tobiáš</v>
          </cell>
          <cell r="E3382" t="str">
            <v>Palíšek</v>
          </cell>
          <cell r="F3382" t="str">
            <v>Muž</v>
          </cell>
          <cell r="G3382" t="str">
            <v>120110/0131</v>
          </cell>
          <cell r="H3382" t="str">
            <v>Česká republika</v>
          </cell>
          <cell r="I3382" t="str">
            <v>Žerotínova</v>
          </cell>
          <cell r="J3382">
            <v>2984</v>
          </cell>
          <cell r="K3382" t="str">
            <v>Kroměříž</v>
          </cell>
          <cell r="L3382">
            <v>76701</v>
          </cell>
          <cell r="M3382" t="str">
            <v>Zlínský kraj</v>
          </cell>
          <cell r="O3382" t="str">
            <v>palisek.tobias@czechsnowboarding.cz</v>
          </cell>
          <cell r="P3382">
            <v>40918</v>
          </cell>
          <cell r="Q3382">
            <v>14627102</v>
          </cell>
          <cell r="R3382" t="str">
            <v>Český snowboarding z.s.</v>
          </cell>
          <cell r="S3382" t="str">
            <v>Hlavní město Praha</v>
          </cell>
          <cell r="T3382" t="str">
            <v>SB</v>
          </cell>
        </row>
        <row r="3383">
          <cell r="C3383">
            <v>776056</v>
          </cell>
          <cell r="D3383" t="str">
            <v>Ondřej</v>
          </cell>
          <cell r="E3383" t="str">
            <v>Pálka</v>
          </cell>
          <cell r="F3383" t="str">
            <v>Muž</v>
          </cell>
          <cell r="G3383" t="str">
            <v>980525/0169</v>
          </cell>
          <cell r="H3383" t="str">
            <v>Česká republika</v>
          </cell>
          <cell r="I3383" t="str">
            <v>Vestavěná</v>
          </cell>
          <cell r="J3383">
            <v>1001</v>
          </cell>
          <cell r="K3383" t="str">
            <v>Praha - Záběhlice</v>
          </cell>
          <cell r="L3383">
            <v>14100</v>
          </cell>
          <cell r="M3383" t="str">
            <v>Hlavní město Praha</v>
          </cell>
          <cell r="O3383" t="str">
            <v>ondrapalka@seznam.cz</v>
          </cell>
          <cell r="P3383">
            <v>35940</v>
          </cell>
          <cell r="Q3383">
            <v>13419147</v>
          </cell>
          <cell r="R3383" t="str">
            <v>Český snowboarding z.s.</v>
          </cell>
          <cell r="S3383" t="str">
            <v>Hlavní město Praha</v>
          </cell>
          <cell r="T3383" t="str">
            <v>SB</v>
          </cell>
        </row>
        <row r="3384">
          <cell r="D3384" t="str">
            <v>Vít</v>
          </cell>
          <cell r="E3384" t="str">
            <v>Pálka</v>
          </cell>
          <cell r="F3384" t="str">
            <v>Muž</v>
          </cell>
          <cell r="G3384" t="str">
            <v>931110/4935</v>
          </cell>
          <cell r="H3384" t="str">
            <v>Česká republika</v>
          </cell>
          <cell r="I3384" t="str">
            <v>Divišova</v>
          </cell>
          <cell r="J3384">
            <v>417</v>
          </cell>
          <cell r="K3384" t="str">
            <v>Třebíč - Podklášteří</v>
          </cell>
          <cell r="L3384">
            <v>67401</v>
          </cell>
          <cell r="M3384" t="str">
            <v>Kraj Vysočina</v>
          </cell>
          <cell r="O3384" t="str">
            <v>vitapalka16@seznam.cz</v>
          </cell>
          <cell r="P3384">
            <v>34283</v>
          </cell>
          <cell r="Q3384">
            <v>13410760</v>
          </cell>
          <cell r="R3384" t="str">
            <v>Český snowboarding z.s.</v>
          </cell>
          <cell r="S3384" t="str">
            <v>Hlavní město Praha</v>
          </cell>
          <cell r="T3384" t="str">
            <v>SB</v>
          </cell>
        </row>
        <row r="3385">
          <cell r="D3385" t="str">
            <v>Filip</v>
          </cell>
          <cell r="E3385" t="str">
            <v>Palla</v>
          </cell>
          <cell r="F3385" t="str">
            <v>Muž</v>
          </cell>
          <cell r="G3385" t="str">
            <v>970721/0194</v>
          </cell>
          <cell r="H3385" t="str">
            <v>Česká republika</v>
          </cell>
          <cell r="I3385" t="str">
            <v>U Svobodárny</v>
          </cell>
          <cell r="K3385" t="str">
            <v>Praha 8 (Česká republika)</v>
          </cell>
          <cell r="L3385">
            <v>18000</v>
          </cell>
          <cell r="O3385" t="str">
            <v>filippalla@ceskysnowboarding.cz</v>
          </cell>
          <cell r="P3385">
            <v>35632</v>
          </cell>
          <cell r="Q3385">
            <v>12973553</v>
          </cell>
          <cell r="R3385" t="str">
            <v>Český snowboarding z.s.</v>
          </cell>
          <cell r="S3385" t="str">
            <v>Hlavní město Praha</v>
          </cell>
          <cell r="T3385" t="str">
            <v>SB</v>
          </cell>
        </row>
        <row r="3386">
          <cell r="D3386" t="str">
            <v>David</v>
          </cell>
          <cell r="E3386" t="str">
            <v>Palm</v>
          </cell>
          <cell r="F3386" t="str">
            <v>Muž</v>
          </cell>
          <cell r="G3386" t="str">
            <v>870425/3239</v>
          </cell>
          <cell r="H3386" t="str">
            <v>Česká republika</v>
          </cell>
          <cell r="I3386" t="str">
            <v>Nechvílova</v>
          </cell>
          <cell r="J3386">
            <v>1834</v>
          </cell>
          <cell r="K3386" t="str">
            <v>Praha - Chodov</v>
          </cell>
          <cell r="L3386">
            <v>14800</v>
          </cell>
          <cell r="M3386" t="str">
            <v>Hlavní město Praha</v>
          </cell>
          <cell r="N3386" t="str">
            <v>4,20733E+11</v>
          </cell>
          <cell r="O3386" t="str">
            <v>palm@ceskysnowboarding.cz</v>
          </cell>
          <cell r="P3386">
            <v>31892</v>
          </cell>
          <cell r="Q3386">
            <v>10586646</v>
          </cell>
          <cell r="R3386" t="str">
            <v>Český snowboarding z.s.</v>
          </cell>
          <cell r="S3386" t="str">
            <v>Hlavní město Praha</v>
          </cell>
          <cell r="T3386" t="str">
            <v>SB</v>
          </cell>
        </row>
        <row r="3387">
          <cell r="D3387" t="str">
            <v>Kamil</v>
          </cell>
          <cell r="E3387" t="str">
            <v>Palonci</v>
          </cell>
          <cell r="F3387" t="str">
            <v>Muž</v>
          </cell>
          <cell r="G3387" t="str">
            <v>780813/5071</v>
          </cell>
          <cell r="H3387" t="str">
            <v>Česká republika</v>
          </cell>
          <cell r="I3387" t="str">
            <v>Severní</v>
          </cell>
          <cell r="J3387">
            <v>407</v>
          </cell>
          <cell r="K3387" t="str">
            <v>Havířov - Životice</v>
          </cell>
          <cell r="L3387">
            <v>73601</v>
          </cell>
          <cell r="M3387" t="str">
            <v>Moravskoslezský kraj</v>
          </cell>
          <cell r="N3387" t="str">
            <v>4,20606E+11</v>
          </cell>
          <cell r="O3387" t="str">
            <v>kamil.palonci@czechsnowboarding.cz</v>
          </cell>
          <cell r="P3387">
            <v>28715</v>
          </cell>
          <cell r="Q3387">
            <v>14701365</v>
          </cell>
          <cell r="R3387" t="str">
            <v>Český snowboarding z.s.</v>
          </cell>
          <cell r="S3387" t="str">
            <v>Hlavní město Praha</v>
          </cell>
          <cell r="T3387" t="str">
            <v>SB</v>
          </cell>
        </row>
        <row r="3388">
          <cell r="C3388">
            <v>776096</v>
          </cell>
          <cell r="D3388" t="str">
            <v>Šimon</v>
          </cell>
          <cell r="E3388" t="str">
            <v>Palotáš</v>
          </cell>
          <cell r="F3388" t="str">
            <v>Muž</v>
          </cell>
          <cell r="G3388" t="str">
            <v>070928/5346</v>
          </cell>
          <cell r="H3388" t="str">
            <v>Česká republika</v>
          </cell>
          <cell r="I3388" t="str">
            <v>Fügnerova</v>
          </cell>
          <cell r="J3388">
            <v>2414</v>
          </cell>
          <cell r="K3388" t="str">
            <v>Přerov I-Město</v>
          </cell>
          <cell r="L3388">
            <v>75002</v>
          </cell>
          <cell r="M3388" t="str">
            <v>Olomoucký kraj</v>
          </cell>
          <cell r="N3388" t="str">
            <v>4,20725E+11</v>
          </cell>
          <cell r="O3388" t="str">
            <v>simon.palotas@czechsnowboarding.cz</v>
          </cell>
          <cell r="P3388">
            <v>39353</v>
          </cell>
          <cell r="Q3388">
            <v>14696012</v>
          </cell>
          <cell r="R3388" t="str">
            <v>Český snowboarding z.s.</v>
          </cell>
          <cell r="S3388" t="str">
            <v>Hlavní město Praha</v>
          </cell>
          <cell r="T3388" t="str">
            <v>SB</v>
          </cell>
        </row>
        <row r="3389">
          <cell r="D3389" t="str">
            <v>Adéla</v>
          </cell>
          <cell r="E3389" t="str">
            <v>Palotášová</v>
          </cell>
          <cell r="F3389" t="str">
            <v>Žena</v>
          </cell>
          <cell r="G3389" t="str">
            <v>055212/5354</v>
          </cell>
          <cell r="H3389" t="str">
            <v>Česká republika</v>
          </cell>
          <cell r="I3389" t="str">
            <v>Fügnerova</v>
          </cell>
          <cell r="J3389">
            <v>2414</v>
          </cell>
          <cell r="K3389" t="str">
            <v>Přerov I-Město</v>
          </cell>
          <cell r="L3389">
            <v>75002</v>
          </cell>
          <cell r="M3389" t="str">
            <v>Olomoucký kraj</v>
          </cell>
          <cell r="N3389" t="str">
            <v>4,20725E+11</v>
          </cell>
          <cell r="O3389" t="str">
            <v>Adela-platosova@czechsnowboarding.cz</v>
          </cell>
          <cell r="P3389">
            <v>38395</v>
          </cell>
          <cell r="Q3389">
            <v>14696113</v>
          </cell>
          <cell r="R3389" t="str">
            <v>Český snowboarding z.s.</v>
          </cell>
          <cell r="S3389" t="str">
            <v>Hlavní město Praha</v>
          </cell>
          <cell r="T3389" t="str">
            <v>SB</v>
          </cell>
        </row>
        <row r="3390">
          <cell r="D3390" t="str">
            <v>Aleš</v>
          </cell>
          <cell r="E3390" t="str">
            <v>Paluzga</v>
          </cell>
          <cell r="F3390" t="str">
            <v>Muž</v>
          </cell>
          <cell r="G3390" t="str">
            <v>860417/5888</v>
          </cell>
          <cell r="H3390" t="str">
            <v>Česká republika</v>
          </cell>
          <cell r="I3390" t="str">
            <v>Lesní</v>
          </cell>
          <cell r="J3390">
            <v>56</v>
          </cell>
          <cell r="K3390" t="str">
            <v>Hlučín - Bobrovníky</v>
          </cell>
          <cell r="L3390">
            <v>74801</v>
          </cell>
          <cell r="M3390" t="str">
            <v>Moravskoslezský kraj</v>
          </cell>
          <cell r="O3390" t="str">
            <v>ali-alex@seznam.cz</v>
          </cell>
          <cell r="P3390">
            <v>31519</v>
          </cell>
          <cell r="Q3390">
            <v>13393582</v>
          </cell>
          <cell r="R3390" t="str">
            <v>Český snowboarding z.s.</v>
          </cell>
          <cell r="S3390" t="str">
            <v>Hlavní město Praha</v>
          </cell>
          <cell r="T3390" t="str">
            <v>SB</v>
          </cell>
        </row>
        <row r="3391">
          <cell r="D3391" t="str">
            <v>Jan</v>
          </cell>
          <cell r="E3391" t="str">
            <v>Pančocha</v>
          </cell>
          <cell r="F3391" t="str">
            <v>Muž</v>
          </cell>
          <cell r="G3391" t="str">
            <v>830810/4596</v>
          </cell>
          <cell r="H3391" t="str">
            <v>Česká republika</v>
          </cell>
          <cell r="I3391" t="str">
            <v>Pekárenská</v>
          </cell>
          <cell r="J3391">
            <v>240</v>
          </cell>
          <cell r="K3391" t="str">
            <v>Zlín - Příluky</v>
          </cell>
          <cell r="L3391">
            <v>76001</v>
          </cell>
          <cell r="M3391" t="str">
            <v>Zlínský kraj</v>
          </cell>
          <cell r="O3391" t="str">
            <v>jan.pancocha@gmail.com</v>
          </cell>
          <cell r="P3391">
            <v>30538</v>
          </cell>
          <cell r="Q3391">
            <v>15969540</v>
          </cell>
          <cell r="R3391" t="str">
            <v>HIGH5, z.s.</v>
          </cell>
          <cell r="S3391" t="str">
            <v>Královéhradecký kraj</v>
          </cell>
          <cell r="T3391" t="str">
            <v>SB</v>
          </cell>
        </row>
        <row r="3392">
          <cell r="D3392" t="str">
            <v>Ivana</v>
          </cell>
          <cell r="E3392" t="str">
            <v>Pančochová</v>
          </cell>
          <cell r="F3392" t="str">
            <v>Žena</v>
          </cell>
          <cell r="G3392" t="str">
            <v>885611/4575</v>
          </cell>
          <cell r="H3392" t="str">
            <v>Česká republika</v>
          </cell>
          <cell r="I3392" t="str">
            <v>Pekárenská</v>
          </cell>
          <cell r="J3392">
            <v>240</v>
          </cell>
          <cell r="K3392" t="str">
            <v>Zlín - Příluky</v>
          </cell>
          <cell r="L3392">
            <v>76001</v>
          </cell>
          <cell r="M3392" t="str">
            <v>Zlínský kraj</v>
          </cell>
          <cell r="O3392" t="str">
            <v>jan.pancocha@gmail.com</v>
          </cell>
          <cell r="P3392">
            <v>32305</v>
          </cell>
          <cell r="Q3392">
            <v>15969641</v>
          </cell>
          <cell r="R3392" t="str">
            <v>HIGH5, z.s.</v>
          </cell>
          <cell r="S3392" t="str">
            <v>Královéhradecký kraj</v>
          </cell>
          <cell r="T3392" t="str">
            <v>SB</v>
          </cell>
        </row>
        <row r="3393">
          <cell r="D3393" t="str">
            <v>Liliana</v>
          </cell>
          <cell r="E3393" t="str">
            <v>Pančochová</v>
          </cell>
          <cell r="F3393" t="str">
            <v>Žena</v>
          </cell>
          <cell r="G3393" t="str">
            <v>146110/1147</v>
          </cell>
          <cell r="H3393" t="str">
            <v>Česká republika</v>
          </cell>
          <cell r="I3393" t="str">
            <v>Pekárenská</v>
          </cell>
          <cell r="J3393">
            <v>240</v>
          </cell>
          <cell r="K3393" t="str">
            <v>Zlín - Příluky</v>
          </cell>
          <cell r="L3393">
            <v>76001</v>
          </cell>
          <cell r="M3393" t="str">
            <v>Zlínský kraj</v>
          </cell>
          <cell r="O3393" t="str">
            <v>jan.pancocha@gmail.com</v>
          </cell>
          <cell r="P3393">
            <v>41953</v>
          </cell>
          <cell r="Q3393">
            <v>15969338</v>
          </cell>
          <cell r="R3393" t="str">
            <v>HIGH5, z.s.</v>
          </cell>
          <cell r="S3393" t="str">
            <v>Královéhradecký kraj</v>
          </cell>
          <cell r="T3393" t="str">
            <v>SB</v>
          </cell>
        </row>
        <row r="3394">
          <cell r="C3394">
            <v>889883</v>
          </cell>
          <cell r="D3394" t="str">
            <v>Šárka</v>
          </cell>
          <cell r="E3394" t="str">
            <v>Pančochová</v>
          </cell>
          <cell r="F3394" t="str">
            <v>Žena</v>
          </cell>
          <cell r="G3394" t="str">
            <v>906101/5018</v>
          </cell>
          <cell r="H3394" t="str">
            <v>Česká republika</v>
          </cell>
          <cell r="I3394" t="str">
            <v>Maršov</v>
          </cell>
          <cell r="J3394">
            <v>27</v>
          </cell>
          <cell r="K3394" t="str">
            <v>Uherský Brod - Maršov</v>
          </cell>
          <cell r="L3394">
            <v>68801</v>
          </cell>
          <cell r="M3394" t="str">
            <v>Zlínský kraj</v>
          </cell>
          <cell r="O3394" t="str">
            <v>sarkapanc1@gmail.com</v>
          </cell>
          <cell r="P3394">
            <v>33178</v>
          </cell>
          <cell r="Q3394">
            <v>10751546</v>
          </cell>
          <cell r="R3394" t="str">
            <v>Český snowboarding z.s.</v>
          </cell>
          <cell r="S3394" t="str">
            <v>Hlavní město Praha</v>
          </cell>
          <cell r="T3394" t="str">
            <v>SB</v>
          </cell>
        </row>
        <row r="3395">
          <cell r="D3395" t="str">
            <v>Jan</v>
          </cell>
          <cell r="E3395" t="str">
            <v>Pánek</v>
          </cell>
          <cell r="F3395" t="str">
            <v>Muž</v>
          </cell>
          <cell r="G3395" t="str">
            <v>770819/0512</v>
          </cell>
          <cell r="H3395" t="str">
            <v>Česká republika</v>
          </cell>
          <cell r="I3395" t="str">
            <v>Hrudníčkova</v>
          </cell>
          <cell r="K3395" t="str">
            <v>Praha 4 (Česká republika)</v>
          </cell>
          <cell r="L3395" t="str">
            <v>140 00</v>
          </cell>
          <cell r="O3395" t="str">
            <v>janpanek@ceskysnowboarding.cz</v>
          </cell>
          <cell r="P3395">
            <v>28356</v>
          </cell>
          <cell r="Q3395">
            <v>13005885</v>
          </cell>
          <cell r="R3395" t="str">
            <v>Český snowboarding z.s.</v>
          </cell>
          <cell r="S3395" t="str">
            <v>Hlavní město Praha</v>
          </cell>
          <cell r="T3395" t="str">
            <v>SB</v>
          </cell>
        </row>
        <row r="3396">
          <cell r="D3396" t="str">
            <v>Tomáš</v>
          </cell>
          <cell r="E3396" t="str">
            <v>Panský</v>
          </cell>
          <cell r="F3396" t="str">
            <v>Muž</v>
          </cell>
          <cell r="G3396" t="str">
            <v>920229/1318</v>
          </cell>
          <cell r="H3396" t="str">
            <v>Česká republika</v>
          </cell>
          <cell r="I3396" t="str">
            <v>Karla Lavičky</v>
          </cell>
          <cell r="K3396" t="str">
            <v>České Budějovice (Česká republika)</v>
          </cell>
          <cell r="L3396">
            <v>37007</v>
          </cell>
          <cell r="N3396" t="str">
            <v>4,20607E+11</v>
          </cell>
          <cell r="O3396" t="str">
            <v>Nakpa@centrum.cz</v>
          </cell>
          <cell r="P3396">
            <v>33663</v>
          </cell>
          <cell r="Q3396">
            <v>14130378</v>
          </cell>
          <cell r="R3396" t="str">
            <v>Neregistrovaní</v>
          </cell>
          <cell r="S3396" t="str">
            <v>Jihočeský kraj</v>
          </cell>
          <cell r="T3396" t="str">
            <v>SB</v>
          </cell>
        </row>
        <row r="3397">
          <cell r="D3397" t="str">
            <v>Libuše</v>
          </cell>
          <cell r="E3397" t="str">
            <v>Panuščíková</v>
          </cell>
          <cell r="F3397" t="str">
            <v>Žena</v>
          </cell>
          <cell r="G3397" t="str">
            <v>745417/0020</v>
          </cell>
          <cell r="H3397" t="str">
            <v>Česká republika</v>
          </cell>
          <cell r="I3397" t="str">
            <v>Schofflerova</v>
          </cell>
          <cell r="K3397" t="str">
            <v>Praha 3 (Česká republika)</v>
          </cell>
          <cell r="L3397" t="str">
            <v>130 00</v>
          </cell>
          <cell r="O3397" t="str">
            <v>libusepanuscikova@ceskysnowboarding.cz</v>
          </cell>
          <cell r="P3397">
            <v>27136</v>
          </cell>
          <cell r="Q3397">
            <v>13006087</v>
          </cell>
          <cell r="R3397" t="str">
            <v>Český snowboarding z.s.</v>
          </cell>
          <cell r="S3397" t="str">
            <v>Hlavní město Praha</v>
          </cell>
          <cell r="T3397" t="str">
            <v>SB</v>
          </cell>
        </row>
        <row r="3398">
          <cell r="C3398">
            <v>776145</v>
          </cell>
          <cell r="D3398" t="str">
            <v>Adam</v>
          </cell>
          <cell r="E3398" t="str">
            <v>Panuška</v>
          </cell>
          <cell r="F3398" t="str">
            <v>Muž</v>
          </cell>
          <cell r="G3398" t="str">
            <v>110220/1342</v>
          </cell>
          <cell r="H3398" t="str">
            <v>Česká republika</v>
          </cell>
          <cell r="I3398" t="str">
            <v>U Výkupního střediska</v>
          </cell>
          <cell r="J3398">
            <v>934</v>
          </cell>
          <cell r="K3398" t="str">
            <v>Praha - Řeporyje</v>
          </cell>
          <cell r="L3398">
            <v>15500</v>
          </cell>
          <cell r="M3398" t="str">
            <v>Hlavní město Praha</v>
          </cell>
          <cell r="O3398" t="str">
            <v>premysl75@gmail.com</v>
          </cell>
          <cell r="P3398">
            <v>40594</v>
          </cell>
          <cell r="Q3398">
            <v>15721986</v>
          </cell>
          <cell r="R3398" t="str">
            <v>Snow Rockets, z.s.</v>
          </cell>
          <cell r="S3398" t="str">
            <v>Plzeňský kraj</v>
          </cell>
          <cell r="T3398" t="str">
            <v>SB</v>
          </cell>
        </row>
        <row r="3399">
          <cell r="C3399">
            <v>776146</v>
          </cell>
          <cell r="D3399" t="str">
            <v>David</v>
          </cell>
          <cell r="E3399" t="str">
            <v>Panuška</v>
          </cell>
          <cell r="F3399" t="str">
            <v>Muž</v>
          </cell>
          <cell r="G3399" t="str">
            <v>110220/1353</v>
          </cell>
          <cell r="H3399" t="str">
            <v>Česká republika</v>
          </cell>
          <cell r="I3399" t="str">
            <v>U Výkupního střediska</v>
          </cell>
          <cell r="J3399">
            <v>934</v>
          </cell>
          <cell r="K3399" t="str">
            <v>Praha - Řeporyje</v>
          </cell>
          <cell r="L3399">
            <v>15500</v>
          </cell>
          <cell r="M3399" t="str">
            <v>Hlavní město Praha</v>
          </cell>
          <cell r="O3399" t="str">
            <v>premysl75@gmail.com</v>
          </cell>
          <cell r="P3399">
            <v>40594</v>
          </cell>
          <cell r="Q3399">
            <v>15727242</v>
          </cell>
          <cell r="R3399" t="str">
            <v>Snow Rockets, z.s.</v>
          </cell>
          <cell r="S3399" t="str">
            <v>Plzeňský kraj</v>
          </cell>
          <cell r="T3399" t="str">
            <v>SB</v>
          </cell>
        </row>
        <row r="3400">
          <cell r="D3400" t="str">
            <v>Josef</v>
          </cell>
          <cell r="E3400" t="str">
            <v>Panuška</v>
          </cell>
          <cell r="F3400" t="str">
            <v>Muž</v>
          </cell>
          <cell r="G3400" t="str">
            <v>670607/1460</v>
          </cell>
          <cell r="H3400" t="str">
            <v>Česká republika</v>
          </cell>
          <cell r="I3400" t="str">
            <v>Pávov</v>
          </cell>
          <cell r="J3400">
            <v>46</v>
          </cell>
          <cell r="K3400" t="str">
            <v>Jihlava - Pávov</v>
          </cell>
          <cell r="L3400">
            <v>58601</v>
          </cell>
          <cell r="M3400" t="str">
            <v>Kraj Vysočina</v>
          </cell>
          <cell r="O3400" t="str">
            <v>josefpanuska@ceskysnowboarding.cz</v>
          </cell>
          <cell r="P3400">
            <v>24630</v>
          </cell>
          <cell r="Q3400">
            <v>13015484</v>
          </cell>
          <cell r="R3400" t="str">
            <v>Český snowboarding z.s.</v>
          </cell>
          <cell r="S3400" t="str">
            <v>Hlavní město Praha</v>
          </cell>
          <cell r="T3400" t="str">
            <v>SB</v>
          </cell>
        </row>
        <row r="3401">
          <cell r="C3401">
            <v>776164</v>
          </cell>
          <cell r="D3401" t="str">
            <v>Přemysl</v>
          </cell>
          <cell r="E3401" t="str">
            <v>Panuška</v>
          </cell>
          <cell r="F3401" t="str">
            <v>Muž</v>
          </cell>
          <cell r="G3401" t="str">
            <v>750817/0307</v>
          </cell>
          <cell r="H3401" t="str">
            <v>Česká republika</v>
          </cell>
          <cell r="I3401" t="str">
            <v>Ve výhledu</v>
          </cell>
          <cell r="J3401">
            <v>803</v>
          </cell>
          <cell r="K3401" t="str">
            <v>Praha - Řeporyje</v>
          </cell>
          <cell r="L3401">
            <v>15500</v>
          </cell>
          <cell r="M3401" t="str">
            <v>Hlavní město Praha</v>
          </cell>
          <cell r="N3401" t="str">
            <v>4,20603E+11</v>
          </cell>
          <cell r="O3401" t="str">
            <v>premysl75@gmail.com</v>
          </cell>
          <cell r="P3401">
            <v>27623</v>
          </cell>
          <cell r="Q3401">
            <v>16015010</v>
          </cell>
          <cell r="R3401" t="str">
            <v>Snow Rockets, z.s.</v>
          </cell>
          <cell r="S3401" t="str">
            <v>Plzeňský kraj</v>
          </cell>
          <cell r="T3401" t="str">
            <v>SB</v>
          </cell>
        </row>
        <row r="3402">
          <cell r="D3402" t="str">
            <v>Tobias</v>
          </cell>
          <cell r="E3402" t="str">
            <v>Papaj</v>
          </cell>
          <cell r="F3402" t="str">
            <v>Muž</v>
          </cell>
          <cell r="G3402" t="str">
            <v>060818/3664</v>
          </cell>
          <cell r="H3402" t="str">
            <v>Česká republika</v>
          </cell>
          <cell r="I3402" t="str">
            <v>Karla Pokorného</v>
          </cell>
          <cell r="J3402">
            <v>1291</v>
          </cell>
          <cell r="K3402" t="str">
            <v>Ostrava - Poruba</v>
          </cell>
          <cell r="L3402">
            <v>70800</v>
          </cell>
          <cell r="M3402" t="str">
            <v>Moravskoslezský kraj</v>
          </cell>
          <cell r="O3402" t="str">
            <v>papaj@snowkidzcz.com</v>
          </cell>
          <cell r="P3402">
            <v>38947</v>
          </cell>
          <cell r="Q3402">
            <v>14677824</v>
          </cell>
          <cell r="R3402" t="str">
            <v>SnowKidz z.s.</v>
          </cell>
          <cell r="S3402" t="str">
            <v>Hlavní město Praha</v>
          </cell>
          <cell r="T3402" t="str">
            <v>SB</v>
          </cell>
        </row>
        <row r="3403">
          <cell r="D3403" t="str">
            <v>Jan</v>
          </cell>
          <cell r="E3403" t="str">
            <v>Paparega</v>
          </cell>
          <cell r="F3403" t="str">
            <v>Muž</v>
          </cell>
          <cell r="G3403" t="str">
            <v>860319/8076</v>
          </cell>
          <cell r="H3403" t="str">
            <v>Česká republika</v>
          </cell>
          <cell r="I3403" t="str">
            <v>U Ohře</v>
          </cell>
          <cell r="J3403">
            <v>212</v>
          </cell>
          <cell r="K3403" t="str">
            <v>Karlovy Vary - Tašovice</v>
          </cell>
          <cell r="L3403">
            <v>36018</v>
          </cell>
          <cell r="M3403" t="str">
            <v>Karlovarský kraj</v>
          </cell>
          <cell r="N3403" t="str">
            <v>4,20603E+11</v>
          </cell>
          <cell r="O3403" t="str">
            <v>paparega@ceskysnowboarding.cz</v>
          </cell>
          <cell r="P3403">
            <v>31490</v>
          </cell>
          <cell r="Q3403">
            <v>10607056</v>
          </cell>
          <cell r="R3403" t="str">
            <v>Český snowboarding z.s.</v>
          </cell>
          <cell r="S3403" t="str">
            <v>Hlavní město Praha</v>
          </cell>
          <cell r="T3403" t="str">
            <v>SB</v>
          </cell>
        </row>
        <row r="3404">
          <cell r="D3404" t="str">
            <v>Ondřej</v>
          </cell>
          <cell r="E3404" t="str">
            <v>Papež</v>
          </cell>
          <cell r="F3404" t="str">
            <v>Muž</v>
          </cell>
          <cell r="G3404" t="str">
            <v>870828/0086</v>
          </cell>
          <cell r="H3404" t="str">
            <v>Česká republika</v>
          </cell>
          <cell r="I3404" t="str">
            <v>kRÁLOVICKÁ</v>
          </cell>
          <cell r="K3404" t="str">
            <v>Praha 10 (Česká republika)</v>
          </cell>
          <cell r="L3404" t="str">
            <v>101 00</v>
          </cell>
          <cell r="N3404" t="str">
            <v>4,20604E+11</v>
          </cell>
          <cell r="O3404" t="str">
            <v>ondrap@centrum.cz</v>
          </cell>
          <cell r="P3404">
            <v>32017</v>
          </cell>
          <cell r="Q3404">
            <v>13006289</v>
          </cell>
          <cell r="R3404" t="str">
            <v>Český snowboarding z.s.</v>
          </cell>
          <cell r="S3404" t="str">
            <v>Hlavní město Praha</v>
          </cell>
          <cell r="T3404" t="str">
            <v>SB</v>
          </cell>
        </row>
        <row r="3405">
          <cell r="D3405" t="str">
            <v>Jakob</v>
          </cell>
          <cell r="E3405" t="str">
            <v>Papežík</v>
          </cell>
          <cell r="F3405" t="str">
            <v>Muž</v>
          </cell>
          <cell r="G3405" t="str">
            <v>050622/7458</v>
          </cell>
          <cell r="H3405" t="str">
            <v>Česká republika</v>
          </cell>
          <cell r="I3405" t="str">
            <v>Severní Vršava</v>
          </cell>
          <cell r="J3405">
            <v>4445</v>
          </cell>
          <cell r="K3405" t="str">
            <v>Zlín</v>
          </cell>
          <cell r="L3405">
            <v>76001</v>
          </cell>
          <cell r="M3405" t="str">
            <v>Zlínský kraj</v>
          </cell>
          <cell r="O3405" t="str">
            <v>papezik@czechsnowboarding.cz</v>
          </cell>
          <cell r="P3405">
            <v>38525</v>
          </cell>
          <cell r="Q3405">
            <v>14647512</v>
          </cell>
          <cell r="R3405" t="str">
            <v>Český snowboarding z.s.</v>
          </cell>
          <cell r="S3405" t="str">
            <v>Hlavní město Praha</v>
          </cell>
          <cell r="T3405" t="str">
            <v>SB</v>
          </cell>
        </row>
        <row r="3406">
          <cell r="D3406" t="str">
            <v>Eliška</v>
          </cell>
          <cell r="E3406" t="str">
            <v>Papíková</v>
          </cell>
          <cell r="F3406" t="str">
            <v>Žena</v>
          </cell>
          <cell r="G3406" t="str">
            <v>105830/0485</v>
          </cell>
          <cell r="H3406" t="str">
            <v>Česká republika</v>
          </cell>
          <cell r="I3406" t="str">
            <v>Antošovická</v>
          </cell>
          <cell r="J3406">
            <v>8</v>
          </cell>
          <cell r="K3406" t="str">
            <v>Ostrava - Koblov</v>
          </cell>
          <cell r="L3406">
            <v>71100</v>
          </cell>
          <cell r="M3406" t="str">
            <v>Moravskoslezský kraj</v>
          </cell>
          <cell r="N3406" t="str">
            <v>4,20606E+11</v>
          </cell>
          <cell r="O3406" t="str">
            <v>eliska.papikova@czechsnowboarding.cz</v>
          </cell>
          <cell r="P3406">
            <v>40420</v>
          </cell>
          <cell r="Q3406">
            <v>14692170</v>
          </cell>
          <cell r="R3406" t="str">
            <v>Český snowboarding z.s.</v>
          </cell>
          <cell r="S3406" t="str">
            <v>Hlavní město Praha</v>
          </cell>
          <cell r="T3406" t="str">
            <v>SB</v>
          </cell>
        </row>
        <row r="3407">
          <cell r="D3407" t="str">
            <v>Miroslav</v>
          </cell>
          <cell r="E3407" t="str">
            <v>Papírník</v>
          </cell>
          <cell r="F3407" t="str">
            <v>Muž</v>
          </cell>
          <cell r="G3407" t="str">
            <v>890405/7228</v>
          </cell>
          <cell r="H3407" t="str">
            <v>Česká republika</v>
          </cell>
          <cell r="I3407" t="str">
            <v>Libeř</v>
          </cell>
          <cell r="K3407" t="str">
            <v>Libeř (Česká republika)</v>
          </cell>
          <cell r="L3407">
            <v>25241</v>
          </cell>
          <cell r="O3407" t="str">
            <v>papirnik@ceskysnowboarding.cz</v>
          </cell>
          <cell r="P3407">
            <v>32603</v>
          </cell>
          <cell r="Q3407">
            <v>10883811</v>
          </cell>
          <cell r="R3407" t="str">
            <v>Český snowboarding z.s.</v>
          </cell>
          <cell r="S3407" t="str">
            <v>Hlavní město Praha</v>
          </cell>
          <cell r="T3407" t="str">
            <v>SB</v>
          </cell>
        </row>
        <row r="3408">
          <cell r="D3408" t="str">
            <v>Karel</v>
          </cell>
          <cell r="E3408" t="str">
            <v>Parák</v>
          </cell>
          <cell r="F3408" t="str">
            <v>Muž</v>
          </cell>
          <cell r="G3408" t="str">
            <v>940523/5576</v>
          </cell>
          <cell r="H3408" t="str">
            <v>Česká republika</v>
          </cell>
          <cell r="I3408" t="str">
            <v>K Rybníku</v>
          </cell>
          <cell r="J3408">
            <v>1042</v>
          </cell>
          <cell r="K3408" t="str">
            <v>Orlová - Poruba</v>
          </cell>
          <cell r="L3408">
            <v>73514</v>
          </cell>
          <cell r="M3408" t="str">
            <v>Moravskoslezský kraj</v>
          </cell>
          <cell r="O3408" t="str">
            <v>karel.parak@icloud.com</v>
          </cell>
          <cell r="P3408">
            <v>34477</v>
          </cell>
          <cell r="Q3408">
            <v>14651148</v>
          </cell>
          <cell r="R3408" t="str">
            <v>Český snowboarding z.s.</v>
          </cell>
          <cell r="S3408" t="str">
            <v>Hlavní město Praha</v>
          </cell>
          <cell r="T3408" t="str">
            <v>SB</v>
          </cell>
        </row>
        <row r="3409">
          <cell r="D3409" t="str">
            <v>Radim</v>
          </cell>
          <cell r="E3409" t="str">
            <v>Páral</v>
          </cell>
          <cell r="F3409" t="str">
            <v>Muž</v>
          </cell>
          <cell r="G3409" t="str">
            <v>870625/4469</v>
          </cell>
          <cell r="H3409" t="str">
            <v>Česká republika</v>
          </cell>
          <cell r="I3409" t="str">
            <v>Valtická</v>
          </cell>
          <cell r="J3409">
            <v>4100</v>
          </cell>
          <cell r="K3409" t="str">
            <v>Brno - Židenice</v>
          </cell>
          <cell r="L3409">
            <v>62800</v>
          </cell>
          <cell r="M3409" t="str">
            <v>Jihomoravský kraj</v>
          </cell>
          <cell r="N3409" t="str">
            <v>4,20722E+11</v>
          </cell>
          <cell r="O3409" t="str">
            <v>paral@ceskysnowboarding.cz</v>
          </cell>
          <cell r="P3409">
            <v>31953</v>
          </cell>
          <cell r="Q3409">
            <v>10586949</v>
          </cell>
          <cell r="R3409" t="str">
            <v>Český snowboarding z.s.</v>
          </cell>
          <cell r="S3409" t="str">
            <v>Hlavní město Praha</v>
          </cell>
          <cell r="T3409" t="str">
            <v>SB</v>
          </cell>
        </row>
        <row r="3410">
          <cell r="D3410" t="str">
            <v>Zbyněk</v>
          </cell>
          <cell r="E3410" t="str">
            <v>Pardubský</v>
          </cell>
          <cell r="F3410" t="str">
            <v>Muž</v>
          </cell>
          <cell r="G3410" t="str">
            <v>701224/3040</v>
          </cell>
          <cell r="H3410" t="str">
            <v>Česká republika</v>
          </cell>
          <cell r="I3410" t="str">
            <v>Hakenova</v>
          </cell>
          <cell r="K3410" t="str">
            <v>Praha (Česká republika)</v>
          </cell>
          <cell r="L3410">
            <v>25204</v>
          </cell>
          <cell r="O3410" t="str">
            <v>pardubsky@ceskysnowboarding.cz</v>
          </cell>
          <cell r="P3410">
            <v>25926</v>
          </cell>
          <cell r="Q3410">
            <v>13024073</v>
          </cell>
          <cell r="R3410" t="str">
            <v>Český snowboarding z.s.</v>
          </cell>
          <cell r="S3410" t="str">
            <v>Hlavní město Praha</v>
          </cell>
          <cell r="T3410" t="str">
            <v>SB</v>
          </cell>
        </row>
        <row r="3411">
          <cell r="D3411" t="str">
            <v>Martin</v>
          </cell>
          <cell r="E3411" t="str">
            <v>Parkert</v>
          </cell>
          <cell r="F3411" t="str">
            <v>Muž</v>
          </cell>
          <cell r="G3411" t="str">
            <v>900322/3955</v>
          </cell>
          <cell r="H3411" t="str">
            <v>Česká republika</v>
          </cell>
          <cell r="I3411" t="str">
            <v>Strmá</v>
          </cell>
          <cell r="K3411" t="str">
            <v>Jablonné nad Orlicí (Česká republika)</v>
          </cell>
          <cell r="L3411">
            <v>56164</v>
          </cell>
          <cell r="O3411" t="str">
            <v>parkert.martin@gmail.com</v>
          </cell>
          <cell r="P3411">
            <v>32954</v>
          </cell>
          <cell r="Q3411">
            <v>13394087</v>
          </cell>
          <cell r="R3411" t="str">
            <v>Český snowboarding z.s.</v>
          </cell>
          <cell r="S3411" t="str">
            <v>Hlavní město Praha</v>
          </cell>
          <cell r="T3411" t="str">
            <v>SB</v>
          </cell>
        </row>
        <row r="3412">
          <cell r="D3412" t="str">
            <v>Jáchym</v>
          </cell>
          <cell r="E3412" t="str">
            <v>Parma</v>
          </cell>
          <cell r="F3412" t="str">
            <v>Muž</v>
          </cell>
          <cell r="G3412" t="str">
            <v>100921/0994</v>
          </cell>
          <cell r="H3412" t="str">
            <v>Česká republika</v>
          </cell>
          <cell r="I3412" t="str">
            <v>Nad pískovnou</v>
          </cell>
          <cell r="J3412">
            <v>1469</v>
          </cell>
          <cell r="K3412" t="str">
            <v>Praha - Krč</v>
          </cell>
          <cell r="L3412">
            <v>14000</v>
          </cell>
          <cell r="M3412" t="str">
            <v>Hlavní město Praha</v>
          </cell>
          <cell r="N3412" t="str">
            <v>4,20606E+11</v>
          </cell>
          <cell r="O3412" t="str">
            <v>matejparma@seznam.cz</v>
          </cell>
          <cell r="P3412">
            <v>40442</v>
          </cell>
          <cell r="Q3412">
            <v>16297818</v>
          </cell>
          <cell r="R3412" t="str">
            <v>SK Freestyle Area z. s.</v>
          </cell>
          <cell r="S3412" t="str">
            <v>Liberecký kraj</v>
          </cell>
          <cell r="T3412" t="str">
            <v>SB</v>
          </cell>
        </row>
        <row r="3413">
          <cell r="D3413" t="str">
            <v>Petra</v>
          </cell>
          <cell r="E3413" t="str">
            <v>Pařenicová</v>
          </cell>
          <cell r="F3413" t="str">
            <v>Žena</v>
          </cell>
          <cell r="G3413" t="str">
            <v>835805/5893</v>
          </cell>
          <cell r="H3413" t="str">
            <v>Česká republika</v>
          </cell>
          <cell r="I3413" t="str">
            <v>Slunná</v>
          </cell>
          <cell r="K3413" t="str">
            <v>Praha 6 Střešovice (Česká republika)</v>
          </cell>
          <cell r="L3413" t="str">
            <v>160 00</v>
          </cell>
          <cell r="O3413" t="str">
            <v>petraparenicova@gmail.com</v>
          </cell>
          <cell r="P3413">
            <v>30533</v>
          </cell>
          <cell r="Q3413">
            <v>13006390</v>
          </cell>
          <cell r="R3413" t="str">
            <v>Český snowboarding z.s.</v>
          </cell>
          <cell r="S3413" t="str">
            <v>Hlavní město Praha</v>
          </cell>
          <cell r="T3413" t="str">
            <v>SB</v>
          </cell>
        </row>
        <row r="3414">
          <cell r="D3414" t="str">
            <v>Bára</v>
          </cell>
          <cell r="E3414" t="str">
            <v>Paříková</v>
          </cell>
          <cell r="F3414" t="str">
            <v>Žena</v>
          </cell>
          <cell r="G3414" t="str">
            <v>146218/1809</v>
          </cell>
          <cell r="H3414" t="str">
            <v>Česká republika</v>
          </cell>
          <cell r="I3414" t="str">
            <v>Húskova</v>
          </cell>
          <cell r="J3414">
            <v>1040</v>
          </cell>
          <cell r="K3414" t="str">
            <v>Brno - Černovice</v>
          </cell>
          <cell r="L3414">
            <v>61800</v>
          </cell>
          <cell r="M3414" t="str">
            <v>Jihomoravský kraj</v>
          </cell>
          <cell r="O3414" t="str">
            <v>parikova@czechsnowboarding.cz</v>
          </cell>
          <cell r="P3414">
            <v>41991</v>
          </cell>
          <cell r="Q3414">
            <v>14598810</v>
          </cell>
          <cell r="R3414" t="str">
            <v>Sport Club 2000, z.s.</v>
          </cell>
          <cell r="S3414" t="str">
            <v>Ústecký kraj</v>
          </cell>
          <cell r="T3414" t="str">
            <v>SB</v>
          </cell>
        </row>
        <row r="3415">
          <cell r="D3415" t="str">
            <v>Vojtěch</v>
          </cell>
          <cell r="E3415" t="str">
            <v>Pařízek</v>
          </cell>
          <cell r="F3415" t="str">
            <v>Muž</v>
          </cell>
          <cell r="G3415" t="str">
            <v>870209/0012</v>
          </cell>
          <cell r="H3415" t="str">
            <v>Česká republika</v>
          </cell>
          <cell r="I3415" t="str">
            <v>Husova</v>
          </cell>
          <cell r="J3415">
            <v>253</v>
          </cell>
          <cell r="K3415" t="str">
            <v>Pyšely</v>
          </cell>
          <cell r="L3415">
            <v>25167</v>
          </cell>
          <cell r="M3415" t="str">
            <v>Středočeský kraj</v>
          </cell>
          <cell r="O3415" t="str">
            <v>parizek@ceskysnowboarding.cz</v>
          </cell>
          <cell r="P3415">
            <v>31817</v>
          </cell>
          <cell r="Q3415">
            <v>10877444</v>
          </cell>
          <cell r="R3415" t="str">
            <v>Český snowboarding z.s.</v>
          </cell>
          <cell r="S3415" t="str">
            <v>Hlavní město Praha</v>
          </cell>
          <cell r="T3415" t="str">
            <v>SB</v>
          </cell>
        </row>
        <row r="3416">
          <cell r="D3416" t="str">
            <v>Tom</v>
          </cell>
          <cell r="E3416" t="str">
            <v>Pascarella</v>
          </cell>
          <cell r="F3416" t="str">
            <v>Muž</v>
          </cell>
          <cell r="G3416" t="str">
            <v>050428/8950</v>
          </cell>
          <cell r="H3416" t="str">
            <v>Česká republika</v>
          </cell>
          <cell r="I3416" t="str">
            <v>Vrchlického</v>
          </cell>
          <cell r="J3416">
            <v>2563</v>
          </cell>
          <cell r="K3416" t="str">
            <v>Kroměříž</v>
          </cell>
          <cell r="L3416">
            <v>76701</v>
          </cell>
          <cell r="M3416" t="str">
            <v>Zlínský kraj</v>
          </cell>
          <cell r="O3416" t="str">
            <v>pascarella@czechsnowboarding.cz</v>
          </cell>
          <cell r="P3416">
            <v>38470</v>
          </cell>
          <cell r="Q3416">
            <v>14597695</v>
          </cell>
          <cell r="R3416" t="str">
            <v>Sport Club 2000, z.s.</v>
          </cell>
          <cell r="S3416" t="str">
            <v>Ústecký kraj</v>
          </cell>
          <cell r="T3416" t="str">
            <v>SB</v>
          </cell>
        </row>
        <row r="3417">
          <cell r="D3417" t="str">
            <v>Jana</v>
          </cell>
          <cell r="E3417" t="str">
            <v>Paseková</v>
          </cell>
          <cell r="F3417" t="str">
            <v>Žena</v>
          </cell>
          <cell r="G3417" t="str">
            <v>745719/1830</v>
          </cell>
          <cell r="H3417" t="str">
            <v>Česká republika</v>
          </cell>
          <cell r="I3417" t="str">
            <v>Červená Skála</v>
          </cell>
          <cell r="J3417">
            <v>307</v>
          </cell>
          <cell r="K3417" t="str">
            <v>Husinec - Řež</v>
          </cell>
          <cell r="L3417">
            <v>25068</v>
          </cell>
          <cell r="M3417" t="str">
            <v>Středočeský kraj</v>
          </cell>
          <cell r="O3417" t="str">
            <v>janapasi@seznam.cz</v>
          </cell>
          <cell r="P3417">
            <v>27229</v>
          </cell>
          <cell r="Q3417">
            <v>12931218</v>
          </cell>
          <cell r="R3417" t="str">
            <v>Český snowboarding z.s.</v>
          </cell>
          <cell r="S3417" t="str">
            <v>Hlavní město Praha</v>
          </cell>
          <cell r="T3417" t="str">
            <v>SB</v>
          </cell>
        </row>
        <row r="3418">
          <cell r="D3418" t="str">
            <v>Dragan</v>
          </cell>
          <cell r="E3418" t="str">
            <v>Pasovský</v>
          </cell>
          <cell r="F3418" t="str">
            <v>Muž</v>
          </cell>
          <cell r="G3418" t="str">
            <v>760821/1138</v>
          </cell>
          <cell r="H3418" t="str">
            <v>Česká republika</v>
          </cell>
          <cell r="I3418" t="str">
            <v>Rumunská</v>
          </cell>
          <cell r="K3418" t="str">
            <v>Praha 2 (Česká republika)</v>
          </cell>
          <cell r="L3418">
            <v>12000</v>
          </cell>
          <cell r="O3418" t="str">
            <v>dragan@centrum.cz</v>
          </cell>
          <cell r="P3418">
            <v>27993</v>
          </cell>
          <cell r="Q3418">
            <v>13418844</v>
          </cell>
          <cell r="R3418" t="str">
            <v>Český snowboarding z.s.</v>
          </cell>
          <cell r="S3418" t="str">
            <v>Hlavní město Praha</v>
          </cell>
          <cell r="T3418" t="str">
            <v>SB</v>
          </cell>
        </row>
        <row r="3419">
          <cell r="D3419" t="str">
            <v>Pavel</v>
          </cell>
          <cell r="E3419" t="str">
            <v>Pastor</v>
          </cell>
          <cell r="F3419" t="str">
            <v>Muž</v>
          </cell>
          <cell r="G3419" t="str">
            <v>880410/4199</v>
          </cell>
          <cell r="H3419" t="str">
            <v>Česká republika</v>
          </cell>
          <cell r="I3419" t="str">
            <v>Renoirova</v>
          </cell>
          <cell r="J3419">
            <v>622</v>
          </cell>
          <cell r="K3419" t="str">
            <v>Praha - Hlubočepy</v>
          </cell>
          <cell r="L3419">
            <v>15200</v>
          </cell>
          <cell r="M3419" t="str">
            <v>Hlavní město Praha</v>
          </cell>
          <cell r="O3419" t="str">
            <v>pastor@ceskysnowboarding.cz</v>
          </cell>
          <cell r="P3419">
            <v>32243</v>
          </cell>
          <cell r="Q3419">
            <v>10880777</v>
          </cell>
          <cell r="R3419" t="str">
            <v>Český snowboarding z.s.</v>
          </cell>
          <cell r="S3419" t="str">
            <v>Hlavní město Praha</v>
          </cell>
          <cell r="T3419" t="str">
            <v>SB</v>
          </cell>
        </row>
        <row r="3420">
          <cell r="D3420" t="str">
            <v>Vanessa</v>
          </cell>
          <cell r="E3420" t="str">
            <v>Pastornická</v>
          </cell>
          <cell r="F3420" t="str">
            <v>Žena</v>
          </cell>
          <cell r="G3420" t="str">
            <v>065723/1861</v>
          </cell>
          <cell r="H3420" t="str">
            <v>Česká republika</v>
          </cell>
          <cell r="I3420" t="str">
            <v>Školská</v>
          </cell>
          <cell r="J3420">
            <v>461</v>
          </cell>
          <cell r="K3420" t="str">
            <v>Karviná - Ráj</v>
          </cell>
          <cell r="L3420">
            <v>73401</v>
          </cell>
          <cell r="M3420" t="str">
            <v>Moravskoslezský kraj</v>
          </cell>
          <cell r="N3420" t="str">
            <v>4,20777E+11</v>
          </cell>
          <cell r="O3420" t="str">
            <v>vanessa.pastornicka@czechsnowboarding.cz</v>
          </cell>
          <cell r="P3420">
            <v>38921</v>
          </cell>
          <cell r="Q3420">
            <v>14679440</v>
          </cell>
          <cell r="R3420" t="str">
            <v>Český snowboarding z.s.</v>
          </cell>
          <cell r="S3420" t="str">
            <v>Hlavní město Praha</v>
          </cell>
          <cell r="T3420" t="str">
            <v>SB</v>
          </cell>
        </row>
        <row r="3421">
          <cell r="D3421" t="str">
            <v>Filip</v>
          </cell>
          <cell r="E3421" t="str">
            <v>Pašek</v>
          </cell>
          <cell r="F3421" t="str">
            <v>Muž</v>
          </cell>
          <cell r="G3421" t="str">
            <v>921028/5425</v>
          </cell>
          <cell r="H3421" t="str">
            <v>Česká republika</v>
          </cell>
          <cell r="I3421" t="str">
            <v>Guty</v>
          </cell>
          <cell r="J3421">
            <v>248</v>
          </cell>
          <cell r="K3421" t="str">
            <v>Třinec - Guty</v>
          </cell>
          <cell r="L3421">
            <v>73955</v>
          </cell>
          <cell r="M3421" t="str">
            <v>Moravskoslezský kraj</v>
          </cell>
          <cell r="O3421" t="str">
            <v>pasek@ceskysnowboarding.cz</v>
          </cell>
          <cell r="P3421">
            <v>33905</v>
          </cell>
          <cell r="Q3421">
            <v>10896238</v>
          </cell>
          <cell r="R3421" t="str">
            <v>Český snowboarding z.s.</v>
          </cell>
          <cell r="S3421" t="str">
            <v>Hlavní město Praha</v>
          </cell>
          <cell r="T3421" t="str">
            <v>SB</v>
          </cell>
        </row>
        <row r="3422">
          <cell r="C3422">
            <v>777047</v>
          </cell>
          <cell r="D3422" t="str">
            <v>Matěj</v>
          </cell>
          <cell r="E3422" t="str">
            <v>Paták</v>
          </cell>
          <cell r="F3422" t="str">
            <v>Muž</v>
          </cell>
          <cell r="G3422" t="str">
            <v>090601/4637</v>
          </cell>
          <cell r="H3422" t="str">
            <v>Česká republika</v>
          </cell>
          <cell r="I3422" t="str">
            <v>Edisonova</v>
          </cell>
          <cell r="J3422">
            <v>429</v>
          </cell>
          <cell r="K3422" t="str">
            <v>Praha - Petrovice</v>
          </cell>
          <cell r="L3422">
            <v>10900</v>
          </cell>
          <cell r="M3422" t="str">
            <v>Hlavní město Praha</v>
          </cell>
          <cell r="N3422" t="str">
            <v>4,20605E+11</v>
          </cell>
          <cell r="O3422" t="str">
            <v>patakovi@post.cz</v>
          </cell>
          <cell r="P3422">
            <v>39965</v>
          </cell>
          <cell r="Q3422">
            <v>16160005</v>
          </cell>
          <cell r="R3422" t="str">
            <v>board masteRS team z.s.</v>
          </cell>
          <cell r="S3422" t="str">
            <v>Hlavní město Praha</v>
          </cell>
          <cell r="T3422" t="str">
            <v>SB</v>
          </cell>
        </row>
        <row r="3423">
          <cell r="D3423" t="str">
            <v>Adam</v>
          </cell>
          <cell r="E3423" t="str">
            <v>Paťák</v>
          </cell>
          <cell r="F3423" t="str">
            <v>Muž</v>
          </cell>
          <cell r="G3423" t="str">
            <v>061220/3559</v>
          </cell>
          <cell r="H3423" t="str">
            <v>Česká republika</v>
          </cell>
          <cell r="I3423" t="str">
            <v>V Olšině</v>
          </cell>
          <cell r="J3423">
            <v>466</v>
          </cell>
          <cell r="K3423" t="str">
            <v>Petřvald</v>
          </cell>
          <cell r="L3423">
            <v>73541</v>
          </cell>
          <cell r="M3423" t="str">
            <v>Moravskoslezský kraj</v>
          </cell>
          <cell r="N3423" t="str">
            <v>4,20609E+11</v>
          </cell>
          <cell r="O3423" t="str">
            <v>adam.patak@czechsnowboarding.cz</v>
          </cell>
          <cell r="P3423">
            <v>39071</v>
          </cell>
          <cell r="Q3423">
            <v>14721068</v>
          </cell>
          <cell r="R3423" t="str">
            <v>Český snowboarding z.s.</v>
          </cell>
          <cell r="S3423" t="str">
            <v>Hlavní město Praha</v>
          </cell>
          <cell r="T3423" t="str">
            <v>SB</v>
          </cell>
        </row>
        <row r="3424">
          <cell r="D3424" t="str">
            <v>Lucie</v>
          </cell>
          <cell r="E3424" t="str">
            <v>Paťáková</v>
          </cell>
          <cell r="F3424" t="str">
            <v>Žena</v>
          </cell>
          <cell r="G3424" t="str">
            <v>105917/0783</v>
          </cell>
          <cell r="H3424" t="str">
            <v>Česká republika</v>
          </cell>
          <cell r="I3424" t="str">
            <v>V Olšině</v>
          </cell>
          <cell r="J3424">
            <v>466</v>
          </cell>
          <cell r="K3424" t="str">
            <v>Petřvald</v>
          </cell>
          <cell r="L3424">
            <v>73541</v>
          </cell>
          <cell r="M3424" t="str">
            <v>Moravskoslezský kraj</v>
          </cell>
          <cell r="N3424" t="str">
            <v>4,20609E+11</v>
          </cell>
          <cell r="O3424" t="str">
            <v>lucie.patakova@czechsnowboarding.cz</v>
          </cell>
          <cell r="P3424">
            <v>40438</v>
          </cell>
          <cell r="Q3424">
            <v>14720967</v>
          </cell>
          <cell r="R3424" t="str">
            <v>Český snowboarding z.s.</v>
          </cell>
          <cell r="S3424" t="str">
            <v>Hlavní město Praha</v>
          </cell>
          <cell r="T3424" t="str">
            <v>SB</v>
          </cell>
        </row>
        <row r="3425">
          <cell r="D3425" t="str">
            <v xml:space="preserve">Alfred </v>
          </cell>
          <cell r="E3425" t="str">
            <v>Pátek</v>
          </cell>
          <cell r="F3425" t="str">
            <v>Muž</v>
          </cell>
          <cell r="G3425" t="str">
            <v>180611/1637</v>
          </cell>
          <cell r="H3425" t="str">
            <v>Česká republika</v>
          </cell>
          <cell r="I3425" t="str">
            <v>Sídlištní</v>
          </cell>
          <cell r="J3425">
            <v>209</v>
          </cell>
          <cell r="K3425" t="str">
            <v>Praha - Lysolaje</v>
          </cell>
          <cell r="L3425">
            <v>16500</v>
          </cell>
          <cell r="M3425" t="str">
            <v>Hlavní město Praha</v>
          </cell>
          <cell r="O3425" t="str">
            <v>patekzuzana@gmail.com</v>
          </cell>
          <cell r="P3425">
            <v>43262</v>
          </cell>
          <cell r="Q3425">
            <v>16481512</v>
          </cell>
          <cell r="R3425" t="str">
            <v>Czech snowboardcross team z.s.</v>
          </cell>
          <cell r="S3425" t="str">
            <v>Hlavní město Praha</v>
          </cell>
          <cell r="T3425" t="str">
            <v>SB</v>
          </cell>
        </row>
        <row r="3426">
          <cell r="D3426" t="str">
            <v>Thea</v>
          </cell>
          <cell r="E3426" t="str">
            <v>Pátek</v>
          </cell>
          <cell r="F3426" t="str">
            <v>Žena</v>
          </cell>
          <cell r="G3426" t="str">
            <v>155919/0611</v>
          </cell>
          <cell r="H3426" t="str">
            <v>Česká republika</v>
          </cell>
          <cell r="I3426" t="str">
            <v>Sídlištní</v>
          </cell>
          <cell r="J3426">
            <v>209</v>
          </cell>
          <cell r="K3426" t="str">
            <v>Praha - Lysolaje</v>
          </cell>
          <cell r="L3426">
            <v>16500</v>
          </cell>
          <cell r="M3426" t="str">
            <v>Hlavní město Praha</v>
          </cell>
          <cell r="N3426" t="str">
            <v>4,20777E+11</v>
          </cell>
          <cell r="O3426" t="str">
            <v>patekzuzana@gmail.com</v>
          </cell>
          <cell r="P3426">
            <v>42266</v>
          </cell>
          <cell r="Q3426">
            <v>16481310</v>
          </cell>
          <cell r="R3426" t="str">
            <v>Czech snowboardcross team z.s.</v>
          </cell>
          <cell r="S3426" t="str">
            <v>Hlavní město Praha</v>
          </cell>
          <cell r="T3426" t="str">
            <v>SB</v>
          </cell>
        </row>
        <row r="3427">
          <cell r="D3427" t="str">
            <v>Tomáš</v>
          </cell>
          <cell r="E3427" t="str">
            <v>Patočka</v>
          </cell>
          <cell r="F3427" t="str">
            <v>Muž</v>
          </cell>
          <cell r="G3427" t="str">
            <v>090324/8005</v>
          </cell>
          <cell r="H3427" t="str">
            <v>Česká republika</v>
          </cell>
          <cell r="I3427" t="str">
            <v>Pod kaštany</v>
          </cell>
          <cell r="J3427">
            <v>2295</v>
          </cell>
          <cell r="K3427" t="str">
            <v>Brno - Žabovřesky</v>
          </cell>
          <cell r="L3427">
            <v>61600</v>
          </cell>
          <cell r="M3427" t="str">
            <v>Jihomoravský kraj</v>
          </cell>
          <cell r="O3427" t="str">
            <v>samefa@post.cz</v>
          </cell>
          <cell r="P3427">
            <v>39896</v>
          </cell>
          <cell r="Q3427">
            <v>14601537</v>
          </cell>
          <cell r="R3427" t="str">
            <v>Klub Krušných hor, z.s.</v>
          </cell>
          <cell r="S3427" t="str">
            <v>Karlovarský kraj</v>
          </cell>
          <cell r="T3427" t="str">
            <v>SB</v>
          </cell>
        </row>
        <row r="3428">
          <cell r="D3428" t="str">
            <v>Tomáš</v>
          </cell>
          <cell r="E3428" t="str">
            <v>Patras</v>
          </cell>
          <cell r="F3428" t="str">
            <v>Muž</v>
          </cell>
          <cell r="G3428" t="str">
            <v>700823/1494</v>
          </cell>
          <cell r="H3428" t="str">
            <v>Česká republika</v>
          </cell>
          <cell r="I3428" t="str">
            <v>Černého</v>
          </cell>
          <cell r="K3428" t="str">
            <v>Pacov (Česká republika)</v>
          </cell>
          <cell r="L3428">
            <v>39501</v>
          </cell>
          <cell r="O3428" t="str">
            <v>patras@ceskysnowboarding.cz</v>
          </cell>
          <cell r="P3428">
            <v>25803</v>
          </cell>
          <cell r="Q3428">
            <v>13056106</v>
          </cell>
          <cell r="R3428" t="str">
            <v>Český snowboarding z.s.</v>
          </cell>
          <cell r="S3428" t="str">
            <v>Hlavní město Praha</v>
          </cell>
          <cell r="T3428" t="str">
            <v>SB</v>
          </cell>
        </row>
        <row r="3429">
          <cell r="D3429" t="str">
            <v>Jan</v>
          </cell>
          <cell r="E3429" t="str">
            <v>Patroch</v>
          </cell>
          <cell r="F3429" t="str">
            <v>Muž</v>
          </cell>
          <cell r="G3429" t="str">
            <v>090812/1709</v>
          </cell>
          <cell r="H3429" t="str">
            <v>Česká republika</v>
          </cell>
          <cell r="I3429" t="str">
            <v>Partyzánská</v>
          </cell>
          <cell r="J3429">
            <v>3770</v>
          </cell>
          <cell r="K3429" t="str">
            <v>Chomutov</v>
          </cell>
          <cell r="L3429">
            <v>43001</v>
          </cell>
          <cell r="M3429" t="str">
            <v>Ústecký kraj</v>
          </cell>
          <cell r="O3429" t="str">
            <v>patroch@czechsnowboarding.cz</v>
          </cell>
          <cell r="P3429">
            <v>40037</v>
          </cell>
          <cell r="Q3429">
            <v>14589009</v>
          </cell>
          <cell r="R3429" t="str">
            <v>SnowKidz z.s.</v>
          </cell>
          <cell r="S3429" t="str">
            <v>Hlavní město Praha</v>
          </cell>
          <cell r="T3429" t="str">
            <v>SB</v>
          </cell>
        </row>
        <row r="3430">
          <cell r="D3430" t="str">
            <v>Yulia</v>
          </cell>
          <cell r="E3430" t="str">
            <v>Patrusheva</v>
          </cell>
          <cell r="F3430" t="str">
            <v>Žena</v>
          </cell>
          <cell r="G3430" t="str">
            <v>815330/9967</v>
          </cell>
          <cell r="H3430" t="str">
            <v>Česká republika</v>
          </cell>
          <cell r="I3430" t="str">
            <v>Kovářská</v>
          </cell>
          <cell r="J3430">
            <v>549</v>
          </cell>
          <cell r="K3430" t="str">
            <v>Praha - Libeň</v>
          </cell>
          <cell r="L3430">
            <v>19000</v>
          </cell>
          <cell r="M3430" t="str">
            <v>Hlavní město Praha</v>
          </cell>
          <cell r="O3430" t="str">
            <v>patrusheva@ceskysnowboarding.cz</v>
          </cell>
          <cell r="P3430">
            <v>29675</v>
          </cell>
          <cell r="Q3430">
            <v>13025083</v>
          </cell>
          <cell r="R3430" t="str">
            <v>Český snowboarding z.s.</v>
          </cell>
          <cell r="S3430" t="str">
            <v>Hlavní město Praha</v>
          </cell>
          <cell r="T3430" t="str">
            <v>SB</v>
          </cell>
        </row>
        <row r="3431">
          <cell r="D3431" t="str">
            <v>Adam</v>
          </cell>
          <cell r="E3431" t="str">
            <v>Paulíček</v>
          </cell>
          <cell r="F3431" t="str">
            <v>Muž</v>
          </cell>
          <cell r="G3431" t="str">
            <v>000207/3907</v>
          </cell>
          <cell r="H3431" t="str">
            <v>Česká republika</v>
          </cell>
          <cell r="I3431" t="str">
            <v>Letná</v>
          </cell>
          <cell r="J3431">
            <v>1120</v>
          </cell>
          <cell r="K3431" t="str">
            <v>Vrchlabí</v>
          </cell>
          <cell r="L3431">
            <v>54301</v>
          </cell>
          <cell r="M3431" t="str">
            <v>Královéhradecký kraj</v>
          </cell>
          <cell r="O3431" t="str">
            <v>paulicek@skiareal.cz</v>
          </cell>
          <cell r="P3431">
            <v>36563</v>
          </cell>
          <cell r="Q3431">
            <v>10949889</v>
          </cell>
          <cell r="R3431" t="str">
            <v>Neregistrovaní</v>
          </cell>
          <cell r="S3431" t="str">
            <v>Královéhradecký kraj</v>
          </cell>
          <cell r="T3431" t="str">
            <v>SB</v>
          </cell>
        </row>
        <row r="3432">
          <cell r="D3432" t="str">
            <v>Daniel</v>
          </cell>
          <cell r="E3432" t="str">
            <v>Paulíček</v>
          </cell>
          <cell r="F3432" t="str">
            <v>Muž</v>
          </cell>
          <cell r="G3432" t="str">
            <v>930515/3858</v>
          </cell>
          <cell r="H3432" t="str">
            <v>Česká republika</v>
          </cell>
          <cell r="I3432" t="str">
            <v>Labská</v>
          </cell>
          <cell r="J3432">
            <v>340</v>
          </cell>
          <cell r="K3432" t="str">
            <v>Vrchlabí</v>
          </cell>
          <cell r="L3432">
            <v>54301</v>
          </cell>
          <cell r="M3432" t="str">
            <v>Královéhradecký kraj</v>
          </cell>
          <cell r="O3432" t="str">
            <v>paulicek@skiareal.cz</v>
          </cell>
          <cell r="P3432">
            <v>34104</v>
          </cell>
          <cell r="Q3432">
            <v>10726284</v>
          </cell>
          <cell r="R3432" t="str">
            <v>Neregistrovaní</v>
          </cell>
          <cell r="S3432" t="str">
            <v>Královéhradecký kraj</v>
          </cell>
          <cell r="T3432" t="str">
            <v>SB</v>
          </cell>
        </row>
        <row r="3433">
          <cell r="C3433">
            <v>774157</v>
          </cell>
          <cell r="D3433" t="str">
            <v>Lukáš</v>
          </cell>
          <cell r="E3433" t="str">
            <v>Pávek</v>
          </cell>
          <cell r="F3433" t="str">
            <v>Muž</v>
          </cell>
          <cell r="G3433" t="str">
            <v>070526/2426</v>
          </cell>
          <cell r="H3433" t="str">
            <v>Česká republika</v>
          </cell>
          <cell r="I3433" t="str">
            <v>Na Výběžku</v>
          </cell>
          <cell r="J3433">
            <v>901</v>
          </cell>
          <cell r="K3433" t="str">
            <v>Liberec XV-Starý Harcov</v>
          </cell>
          <cell r="L3433">
            <v>46015</v>
          </cell>
          <cell r="M3433" t="str">
            <v>Liberecký kraj</v>
          </cell>
          <cell r="N3433" t="str">
            <v>4,20726E+11</v>
          </cell>
          <cell r="O3433" t="str">
            <v>misa.pavkova@seznam.cz</v>
          </cell>
          <cell r="P3433">
            <v>39228</v>
          </cell>
          <cell r="Q3433">
            <v>13353873</v>
          </cell>
          <cell r="R3433" t="str">
            <v>TJ DUKLA Liberec, z.s.</v>
          </cell>
          <cell r="S3433" t="str">
            <v>Liberecký kraj</v>
          </cell>
          <cell r="T3433" t="str">
            <v>BD</v>
          </cell>
        </row>
        <row r="3434">
          <cell r="D3434" t="str">
            <v>Martin</v>
          </cell>
          <cell r="E3434" t="str">
            <v>Pávek</v>
          </cell>
          <cell r="F3434" t="str">
            <v>Muž</v>
          </cell>
          <cell r="G3434" t="str">
            <v>841022/3041</v>
          </cell>
          <cell r="H3434" t="str">
            <v>Česká republika</v>
          </cell>
          <cell r="I3434" t="str">
            <v>Hradecká</v>
          </cell>
          <cell r="K3434" t="str">
            <v>Hradec Králové (Česká republika)</v>
          </cell>
          <cell r="L3434">
            <v>50012</v>
          </cell>
          <cell r="O3434" t="str">
            <v>matrixhk@seznam.cz</v>
          </cell>
          <cell r="P3434">
            <v>30977</v>
          </cell>
          <cell r="Q3434">
            <v>13413891</v>
          </cell>
          <cell r="R3434" t="str">
            <v>Český snowboarding z.s.</v>
          </cell>
          <cell r="S3434" t="str">
            <v>Hlavní město Praha</v>
          </cell>
          <cell r="T3434" t="str">
            <v>SB</v>
          </cell>
        </row>
        <row r="3435">
          <cell r="C3435">
            <v>774179</v>
          </cell>
          <cell r="D3435" t="str">
            <v>Matyáš</v>
          </cell>
          <cell r="E3435" t="str">
            <v>Pávek</v>
          </cell>
          <cell r="F3435" t="str">
            <v>Muž</v>
          </cell>
          <cell r="G3435" t="str">
            <v>041022/2406</v>
          </cell>
          <cell r="H3435" t="str">
            <v>Česká republika</v>
          </cell>
          <cell r="I3435" t="str">
            <v>Na Výběžku</v>
          </cell>
          <cell r="J3435">
            <v>901</v>
          </cell>
          <cell r="K3435" t="str">
            <v>Liberec XV-Starý Harcov</v>
          </cell>
          <cell r="L3435">
            <v>46015</v>
          </cell>
          <cell r="M3435" t="str">
            <v>Liberecký kraj</v>
          </cell>
          <cell r="N3435" t="str">
            <v>4,20726E+11</v>
          </cell>
          <cell r="O3435" t="str">
            <v>misa.pavkova@seznam.cz</v>
          </cell>
          <cell r="P3435">
            <v>38282</v>
          </cell>
          <cell r="Q3435">
            <v>11639805</v>
          </cell>
          <cell r="R3435" t="str">
            <v>TJ DUKLA Liberec, z.s.</v>
          </cell>
          <cell r="S3435" t="str">
            <v>Liberecký kraj</v>
          </cell>
          <cell r="T3435" t="str">
            <v>BD</v>
          </cell>
        </row>
        <row r="3436">
          <cell r="D3436" t="str">
            <v>Zbyněk</v>
          </cell>
          <cell r="E3436" t="str">
            <v>Pavelčík</v>
          </cell>
          <cell r="F3436" t="str">
            <v>Muž</v>
          </cell>
          <cell r="G3436" t="str">
            <v>790926/0029</v>
          </cell>
          <cell r="H3436" t="str">
            <v>Česká republika</v>
          </cell>
          <cell r="I3436" t="str">
            <v>Údolní</v>
          </cell>
          <cell r="J3436">
            <v>1448</v>
          </cell>
          <cell r="K3436" t="str">
            <v>Uherský Brod</v>
          </cell>
          <cell r="L3436">
            <v>68801</v>
          </cell>
          <cell r="M3436" t="str">
            <v>Zlínský kraj</v>
          </cell>
          <cell r="N3436" t="str">
            <v>4,20605E+11</v>
          </cell>
          <cell r="O3436" t="str">
            <v>pavelcik@ceskysnowboarding.cz</v>
          </cell>
          <cell r="P3436">
            <v>29124</v>
          </cell>
          <cell r="Q3436">
            <v>10588464</v>
          </cell>
          <cell r="R3436" t="str">
            <v>Český snowboarding z.s.</v>
          </cell>
          <cell r="S3436" t="str">
            <v>Hlavní město Praha</v>
          </cell>
          <cell r="T3436" t="str">
            <v>SB</v>
          </cell>
        </row>
        <row r="3437">
          <cell r="D3437" t="str">
            <v>Vojtěch</v>
          </cell>
          <cell r="E3437" t="str">
            <v>Pavelka</v>
          </cell>
          <cell r="F3437" t="str">
            <v>Muž</v>
          </cell>
          <cell r="G3437" t="str">
            <v>060215/6731</v>
          </cell>
          <cell r="H3437" t="str">
            <v>Česká republika</v>
          </cell>
          <cell r="I3437" t="str">
            <v>Libochovická</v>
          </cell>
          <cell r="J3437">
            <v>1072</v>
          </cell>
          <cell r="K3437" t="str">
            <v>Praha - Dolní Chabry</v>
          </cell>
          <cell r="L3437">
            <v>18400</v>
          </cell>
          <cell r="M3437" t="str">
            <v>Hlavní město Praha</v>
          </cell>
          <cell r="N3437" t="str">
            <v>4,20724E+11</v>
          </cell>
          <cell r="O3437" t="str">
            <v>martina.pavelkova@volny.cz</v>
          </cell>
          <cell r="P3437">
            <v>38763</v>
          </cell>
          <cell r="Q3437">
            <v>11838451</v>
          </cell>
          <cell r="R3437" t="str">
            <v>Sportovní klub 2.P.S.K., spolek</v>
          </cell>
          <cell r="S3437" t="str">
            <v>Hlavní město Praha</v>
          </cell>
          <cell r="T3437" t="str">
            <v>SB</v>
          </cell>
        </row>
        <row r="3438">
          <cell r="D3438" t="str">
            <v>Jana</v>
          </cell>
          <cell r="E3438" t="str">
            <v>Pavelková</v>
          </cell>
          <cell r="F3438" t="str">
            <v>Žena</v>
          </cell>
          <cell r="G3438" t="str">
            <v>705122/2200</v>
          </cell>
          <cell r="H3438" t="str">
            <v>Česká republika</v>
          </cell>
          <cell r="I3438" t="str">
            <v>Kukelská</v>
          </cell>
          <cell r="J3438">
            <v>904</v>
          </cell>
          <cell r="K3438" t="str">
            <v>Praha - Hloubětín</v>
          </cell>
          <cell r="L3438">
            <v>19800</v>
          </cell>
          <cell r="M3438" t="str">
            <v>Hlavní město Praha</v>
          </cell>
          <cell r="O3438" t="str">
            <v>janapavelkova@ceskysnowboarding.cz</v>
          </cell>
          <cell r="P3438">
            <v>25590</v>
          </cell>
          <cell r="Q3438">
            <v>12981233</v>
          </cell>
          <cell r="R3438" t="str">
            <v>Český snowboarding z.s.</v>
          </cell>
          <cell r="S3438" t="str">
            <v>Hlavní město Praha</v>
          </cell>
          <cell r="T3438" t="str">
            <v>SB</v>
          </cell>
        </row>
        <row r="3439">
          <cell r="D3439" t="str">
            <v>Václav</v>
          </cell>
          <cell r="E3439" t="str">
            <v>Páviš</v>
          </cell>
          <cell r="F3439" t="str">
            <v>Muž</v>
          </cell>
          <cell r="G3439" t="str">
            <v>121128/1258</v>
          </cell>
          <cell r="H3439" t="str">
            <v>Česká republika</v>
          </cell>
          <cell r="I3439" t="str">
            <v>Keřová</v>
          </cell>
          <cell r="J3439">
            <v>745</v>
          </cell>
          <cell r="K3439" t="str">
            <v>Brno - Žebětín</v>
          </cell>
          <cell r="L3439">
            <v>64100</v>
          </cell>
          <cell r="M3439" t="str">
            <v>Jihomoravský kraj</v>
          </cell>
          <cell r="O3439" t="str">
            <v>vapah@seznam.cz</v>
          </cell>
          <cell r="P3439">
            <v>41241</v>
          </cell>
          <cell r="Q3439">
            <v>14653471</v>
          </cell>
          <cell r="R3439" t="str">
            <v>Český snowboarding z.s.</v>
          </cell>
          <cell r="S3439" t="str">
            <v>Hlavní město Praha</v>
          </cell>
          <cell r="T3439" t="str">
            <v>SB</v>
          </cell>
        </row>
        <row r="3440">
          <cell r="D3440" t="str">
            <v>Tereza</v>
          </cell>
          <cell r="E3440" t="str">
            <v>Pávišová</v>
          </cell>
          <cell r="F3440" t="str">
            <v>Žena</v>
          </cell>
          <cell r="G3440" t="str">
            <v>065529/8072</v>
          </cell>
          <cell r="H3440" t="str">
            <v>Česká republika</v>
          </cell>
          <cell r="I3440" t="str">
            <v>Keřová</v>
          </cell>
          <cell r="J3440">
            <v>745</v>
          </cell>
          <cell r="K3440" t="str">
            <v>Brno - Žebětín</v>
          </cell>
          <cell r="L3440">
            <v>64100</v>
          </cell>
          <cell r="M3440" t="str">
            <v>Jihomoravský kraj</v>
          </cell>
          <cell r="O3440" t="str">
            <v>vapah@seznam.cz</v>
          </cell>
          <cell r="P3440">
            <v>38866</v>
          </cell>
          <cell r="Q3440">
            <v>14653370</v>
          </cell>
          <cell r="R3440" t="str">
            <v>Český snowboarding z.s.</v>
          </cell>
          <cell r="S3440" t="str">
            <v>Hlavní město Praha</v>
          </cell>
          <cell r="T3440" t="str">
            <v>SB</v>
          </cell>
        </row>
        <row r="3441">
          <cell r="D3441" t="str">
            <v>Linda</v>
          </cell>
          <cell r="E3441" t="str">
            <v>Pávková</v>
          </cell>
          <cell r="F3441" t="str">
            <v>Žena</v>
          </cell>
          <cell r="G3441" t="str">
            <v>085514/7920</v>
          </cell>
          <cell r="H3441" t="str">
            <v>Česká republika</v>
          </cell>
          <cell r="I3441" t="str">
            <v>Letovická</v>
          </cell>
          <cell r="J3441">
            <v>1426</v>
          </cell>
          <cell r="K3441" t="str">
            <v>Brno - Řečkovice</v>
          </cell>
          <cell r="L3441">
            <v>62100</v>
          </cell>
          <cell r="M3441" t="str">
            <v>Jihomoravský kraj</v>
          </cell>
          <cell r="O3441" t="str">
            <v>pavkova.alena@seznam.cz</v>
          </cell>
          <cell r="P3441">
            <v>39582</v>
          </cell>
          <cell r="Q3441">
            <v>14749966</v>
          </cell>
          <cell r="R3441" t="str">
            <v>Český snowboarding z.s.</v>
          </cell>
          <cell r="S3441" t="str">
            <v>Hlavní město Praha</v>
          </cell>
          <cell r="T3441" t="str">
            <v>SB</v>
          </cell>
        </row>
        <row r="3442">
          <cell r="C3442">
            <v>889356</v>
          </cell>
          <cell r="D3442" t="str">
            <v>Barbora</v>
          </cell>
          <cell r="E3442" t="str">
            <v>Pavlasová</v>
          </cell>
          <cell r="F3442" t="str">
            <v>Žena</v>
          </cell>
          <cell r="G3442" t="str">
            <v>156014/0516</v>
          </cell>
          <cell r="H3442" t="str">
            <v>Česká republika</v>
          </cell>
          <cell r="I3442" t="str">
            <v>Kopečná</v>
          </cell>
          <cell r="J3442">
            <v>999</v>
          </cell>
          <cell r="K3442" t="str">
            <v>Brno - Staré Brno</v>
          </cell>
          <cell r="L3442">
            <v>60200</v>
          </cell>
          <cell r="M3442" t="str">
            <v>Jihomoravský kraj</v>
          </cell>
          <cell r="O3442" t="str">
            <v>barbora.pavlasova@yahoo.com</v>
          </cell>
          <cell r="P3442">
            <v>42291</v>
          </cell>
          <cell r="Q3442">
            <v>14592342</v>
          </cell>
          <cell r="R3442" t="str">
            <v>SnowKidz z.s.</v>
          </cell>
          <cell r="S3442" t="str">
            <v>Hlavní město Praha</v>
          </cell>
          <cell r="T3442" t="str">
            <v>SB</v>
          </cell>
        </row>
        <row r="3443">
          <cell r="C3443">
            <v>774318</v>
          </cell>
          <cell r="D3443" t="str">
            <v>Tomáš</v>
          </cell>
          <cell r="E3443" t="str">
            <v>Pavlata</v>
          </cell>
          <cell r="F3443" t="str">
            <v>Muž</v>
          </cell>
          <cell r="G3443" t="str">
            <v>820926/2468</v>
          </cell>
          <cell r="H3443" t="str">
            <v>Česká republika</v>
          </cell>
          <cell r="I3443" t="str">
            <v>Tomáše ze Štítného</v>
          </cell>
          <cell r="K3443" t="str">
            <v>Chomutov (Česká republika)</v>
          </cell>
          <cell r="L3443" t="str">
            <v>430 01</v>
          </cell>
          <cell r="O3443" t="str">
            <v>pavlata@sportclub2000.eu</v>
          </cell>
          <cell r="P3443">
            <v>30220</v>
          </cell>
          <cell r="Q3443">
            <v>10426695</v>
          </cell>
          <cell r="R3443" t="str">
            <v>Sport Club 2000, z.s.</v>
          </cell>
          <cell r="S3443" t="str">
            <v>Ústecký kraj</v>
          </cell>
          <cell r="T3443" t="str">
            <v>SB</v>
          </cell>
        </row>
        <row r="3444">
          <cell r="D3444" t="str">
            <v>Zuzana</v>
          </cell>
          <cell r="E3444" t="str">
            <v>Pavlechová</v>
          </cell>
          <cell r="F3444" t="str">
            <v>Žena</v>
          </cell>
          <cell r="G3444" t="str">
            <v>745126/5184</v>
          </cell>
          <cell r="H3444" t="str">
            <v>Česká republika</v>
          </cell>
          <cell r="I3444" t="str">
            <v>Svážná</v>
          </cell>
          <cell r="J3444">
            <v>400</v>
          </cell>
          <cell r="K3444" t="str">
            <v>Brno - Nový Lískovec</v>
          </cell>
          <cell r="L3444">
            <v>63400</v>
          </cell>
          <cell r="M3444" t="str">
            <v>Jihomoravský kraj</v>
          </cell>
          <cell r="O3444" t="str">
            <v>pavlechova.zuzana@czechsnowboarding.cz</v>
          </cell>
          <cell r="P3444">
            <v>27055</v>
          </cell>
          <cell r="Q3444">
            <v>14622654</v>
          </cell>
          <cell r="R3444" t="str">
            <v>Český snowboarding z.s.</v>
          </cell>
          <cell r="S3444" t="str">
            <v>Hlavní město Praha</v>
          </cell>
          <cell r="T3444" t="str">
            <v>SB</v>
          </cell>
        </row>
        <row r="3445">
          <cell r="D3445" t="str">
            <v>Tomas</v>
          </cell>
          <cell r="E3445" t="str">
            <v>Pavlica</v>
          </cell>
          <cell r="F3445" t="str">
            <v>Muž</v>
          </cell>
          <cell r="G3445" t="str">
            <v>761030/3404</v>
          </cell>
          <cell r="H3445" t="str">
            <v>Česká republika</v>
          </cell>
          <cell r="I3445" t="str">
            <v>Na Poříčí</v>
          </cell>
          <cell r="J3445">
            <v>1052</v>
          </cell>
          <cell r="K3445" t="str">
            <v>Praha - Nové Město</v>
          </cell>
          <cell r="L3445">
            <v>11000</v>
          </cell>
          <cell r="M3445" t="str">
            <v>Hlavní město Praha</v>
          </cell>
          <cell r="N3445" t="str">
            <v>4,20725E+11</v>
          </cell>
          <cell r="O3445" t="str">
            <v>pavlica@ceskysnowboarding.cz</v>
          </cell>
          <cell r="P3445">
            <v>28063</v>
          </cell>
          <cell r="Q3445">
            <v>10613221</v>
          </cell>
          <cell r="R3445" t="str">
            <v>Český snowboarding z.s.</v>
          </cell>
          <cell r="S3445" t="str">
            <v>Hlavní město Praha</v>
          </cell>
          <cell r="T3445" t="str">
            <v>SB</v>
          </cell>
        </row>
        <row r="3446">
          <cell r="D3446" t="str">
            <v>Milan</v>
          </cell>
          <cell r="E3446" t="str">
            <v>Pavlíček</v>
          </cell>
          <cell r="F3446" t="str">
            <v>Muž</v>
          </cell>
          <cell r="G3446" t="str">
            <v>861006/3011</v>
          </cell>
          <cell r="H3446" t="str">
            <v>Česká republika</v>
          </cell>
          <cell r="I3446" t="str">
            <v>náměstí Svobody</v>
          </cell>
          <cell r="J3446">
            <v>1</v>
          </cell>
          <cell r="K3446" t="str">
            <v>Žatec</v>
          </cell>
          <cell r="L3446">
            <v>43801</v>
          </cell>
          <cell r="M3446" t="str">
            <v>Ústecký kraj</v>
          </cell>
          <cell r="N3446" t="str">
            <v>4,20602E+11</v>
          </cell>
          <cell r="O3446" t="str">
            <v>targavia@seznam.cz</v>
          </cell>
          <cell r="P3446">
            <v>31691</v>
          </cell>
          <cell r="Q3446">
            <v>13507356</v>
          </cell>
          <cell r="R3446" t="str">
            <v>Neregistrovaní</v>
          </cell>
          <cell r="S3446" t="str">
            <v>Ústecký kraj</v>
          </cell>
          <cell r="T3446" t="str">
            <v>SB</v>
          </cell>
        </row>
        <row r="3447">
          <cell r="D3447" t="str">
            <v>Jana</v>
          </cell>
          <cell r="E3447" t="str">
            <v>Pavlíčková</v>
          </cell>
          <cell r="F3447" t="str">
            <v>Žena</v>
          </cell>
          <cell r="G3447" t="str">
            <v>075924/8952</v>
          </cell>
          <cell r="H3447" t="str">
            <v>Česká republika</v>
          </cell>
          <cell r="I3447" t="str">
            <v>Jeronýmova</v>
          </cell>
          <cell r="J3447">
            <v>428</v>
          </cell>
          <cell r="K3447" t="str">
            <v>Frýdek-Místek - Frýdek</v>
          </cell>
          <cell r="L3447">
            <v>73801</v>
          </cell>
          <cell r="M3447" t="str">
            <v>Moravskoslezský kraj</v>
          </cell>
          <cell r="N3447" t="str">
            <v>4,20778E+11</v>
          </cell>
          <cell r="O3447" t="str">
            <v>jana.pavlickova@czechsnowboarding.cz</v>
          </cell>
          <cell r="P3447">
            <v>39349</v>
          </cell>
          <cell r="Q3447">
            <v>14695204</v>
          </cell>
          <cell r="R3447" t="str">
            <v>Český snowboarding z.s.</v>
          </cell>
          <cell r="S3447" t="str">
            <v>Hlavní město Praha</v>
          </cell>
          <cell r="T3447" t="str">
            <v>SB</v>
          </cell>
        </row>
        <row r="3448">
          <cell r="C3448">
            <v>889140</v>
          </cell>
          <cell r="D3448" t="str">
            <v>Linda</v>
          </cell>
          <cell r="E3448" t="str">
            <v>Pavlíčková</v>
          </cell>
          <cell r="F3448" t="str">
            <v>Žena</v>
          </cell>
          <cell r="G3448" t="str">
            <v>986120/3902</v>
          </cell>
          <cell r="H3448" t="str">
            <v>Česká republika</v>
          </cell>
          <cell r="I3448" t="str">
            <v>Kolmá</v>
          </cell>
          <cell r="K3448" t="str">
            <v>Vrchlabí (Česká republika)</v>
          </cell>
          <cell r="L3448">
            <v>54303</v>
          </cell>
          <cell r="O3448" t="str">
            <v>lindi-lila@email.cz</v>
          </cell>
          <cell r="P3448">
            <v>36119</v>
          </cell>
          <cell r="Q3448">
            <v>13421268</v>
          </cell>
          <cell r="R3448" t="str">
            <v>Český snowboarding z.s.</v>
          </cell>
          <cell r="S3448" t="str">
            <v>Hlavní město Praha</v>
          </cell>
          <cell r="T3448" t="str">
            <v>SB</v>
          </cell>
        </row>
        <row r="3449">
          <cell r="D3449" t="str">
            <v>Jan</v>
          </cell>
          <cell r="E3449" t="str">
            <v>Pavlík</v>
          </cell>
          <cell r="F3449" t="str">
            <v>Muž</v>
          </cell>
          <cell r="G3449" t="str">
            <v>930611/6160</v>
          </cell>
          <cell r="H3449" t="str">
            <v>Česká republika</v>
          </cell>
          <cell r="I3449" t="str">
            <v>Nová dědina</v>
          </cell>
          <cell r="J3449">
            <v>17</v>
          </cell>
          <cell r="K3449" t="str">
            <v>Bludov</v>
          </cell>
          <cell r="L3449">
            <v>78961</v>
          </cell>
          <cell r="M3449" t="str">
            <v>Olomoucký kraj</v>
          </cell>
          <cell r="O3449" t="str">
            <v>pavlik.jan@czechsnowboarding.cz</v>
          </cell>
          <cell r="P3449">
            <v>34131</v>
          </cell>
          <cell r="Q3449">
            <v>14623462</v>
          </cell>
          <cell r="R3449" t="str">
            <v>Český snowboarding z.s.</v>
          </cell>
          <cell r="S3449" t="str">
            <v>Hlavní město Praha</v>
          </cell>
          <cell r="T3449" t="str">
            <v>SB</v>
          </cell>
        </row>
        <row r="3450">
          <cell r="D3450" t="str">
            <v>Ondra</v>
          </cell>
          <cell r="E3450" t="str">
            <v>Pavlík</v>
          </cell>
          <cell r="F3450" t="str">
            <v>Muž</v>
          </cell>
          <cell r="G3450" t="str">
            <v>741124/3037</v>
          </cell>
          <cell r="H3450" t="str">
            <v>Česká republika</v>
          </cell>
          <cell r="I3450" t="str">
            <v>Mostecká</v>
          </cell>
          <cell r="K3450" t="str">
            <v>Hradec Králové (Česká republika)</v>
          </cell>
          <cell r="L3450">
            <v>50003</v>
          </cell>
          <cell r="O3450" t="str">
            <v>opavlik@hotmail.com</v>
          </cell>
          <cell r="P3450">
            <v>27357</v>
          </cell>
          <cell r="Q3450">
            <v>13393784</v>
          </cell>
          <cell r="R3450" t="str">
            <v>Český snowboarding z.s.</v>
          </cell>
          <cell r="S3450" t="str">
            <v>Hlavní město Praha</v>
          </cell>
          <cell r="T3450" t="str">
            <v>SB</v>
          </cell>
        </row>
        <row r="3451">
          <cell r="D3451" t="str">
            <v>Tomáš</v>
          </cell>
          <cell r="E3451" t="str">
            <v>Pavlík</v>
          </cell>
          <cell r="F3451" t="str">
            <v>Muž</v>
          </cell>
          <cell r="G3451" t="str">
            <v>960508/6150</v>
          </cell>
          <cell r="H3451" t="str">
            <v>Česká republika</v>
          </cell>
          <cell r="I3451" t="str">
            <v>Nová dědina</v>
          </cell>
          <cell r="J3451">
            <v>17</v>
          </cell>
          <cell r="K3451" t="str">
            <v>Bludov</v>
          </cell>
          <cell r="L3451">
            <v>78961</v>
          </cell>
          <cell r="M3451" t="str">
            <v>Olomoucký kraj</v>
          </cell>
          <cell r="O3451" t="str">
            <v>pavlik.tomas@czechsnowboarding.cz</v>
          </cell>
          <cell r="P3451">
            <v>35193</v>
          </cell>
          <cell r="Q3451">
            <v>14623563</v>
          </cell>
          <cell r="R3451" t="str">
            <v>Český snowboarding z.s.</v>
          </cell>
          <cell r="S3451" t="str">
            <v>Hlavní město Praha</v>
          </cell>
          <cell r="T3451" t="str">
            <v>SB</v>
          </cell>
        </row>
        <row r="3452">
          <cell r="D3452" t="str">
            <v>Andrea</v>
          </cell>
          <cell r="E3452" t="str">
            <v>Pavlíková</v>
          </cell>
          <cell r="F3452" t="str">
            <v>Žena</v>
          </cell>
          <cell r="G3452" t="str">
            <v>965417/0020</v>
          </cell>
          <cell r="H3452" t="str">
            <v>Česká republika</v>
          </cell>
          <cell r="I3452" t="str">
            <v>Kopaniny</v>
          </cell>
          <cell r="J3452">
            <v>125</v>
          </cell>
          <cell r="K3452" t="str">
            <v>Aš - Kopaniny</v>
          </cell>
          <cell r="L3452">
            <v>35201</v>
          </cell>
          <cell r="M3452" t="str">
            <v>Karlovarský kraj</v>
          </cell>
          <cell r="O3452" t="str">
            <v>informace@snowkidz.cz</v>
          </cell>
          <cell r="P3452">
            <v>35172</v>
          </cell>
          <cell r="Q3452">
            <v>16247810</v>
          </cell>
          <cell r="R3452" t="str">
            <v>SnowKidz z.s.</v>
          </cell>
          <cell r="S3452" t="str">
            <v>Hlavní město Praha</v>
          </cell>
          <cell r="T3452" t="str">
            <v>SB</v>
          </cell>
        </row>
        <row r="3453">
          <cell r="D3453" t="str">
            <v>Monika</v>
          </cell>
          <cell r="E3453" t="str">
            <v>Pavlíková</v>
          </cell>
          <cell r="F3453" t="str">
            <v>Žena</v>
          </cell>
          <cell r="G3453" t="str">
            <v>845831/2786</v>
          </cell>
          <cell r="H3453" t="str">
            <v>Česká republika</v>
          </cell>
          <cell r="I3453" t="str">
            <v>Ohradní</v>
          </cell>
          <cell r="J3453">
            <v>1007</v>
          </cell>
          <cell r="K3453" t="str">
            <v>Praha - Michle</v>
          </cell>
          <cell r="L3453">
            <v>14000</v>
          </cell>
          <cell r="M3453" t="str">
            <v>Hlavní město Praha</v>
          </cell>
          <cell r="O3453" t="str">
            <v>mnonicka@seznam.cz</v>
          </cell>
          <cell r="P3453">
            <v>30925</v>
          </cell>
          <cell r="Q3453">
            <v>13417935</v>
          </cell>
          <cell r="R3453" t="str">
            <v>Český snowboarding z.s.</v>
          </cell>
          <cell r="S3453" t="str">
            <v>Hlavní město Praha</v>
          </cell>
          <cell r="T3453" t="str">
            <v>SB</v>
          </cell>
        </row>
        <row r="3454">
          <cell r="D3454" t="str">
            <v>Jiří</v>
          </cell>
          <cell r="E3454" t="str">
            <v>Pavlín</v>
          </cell>
          <cell r="F3454" t="str">
            <v>Muž</v>
          </cell>
          <cell r="G3454" t="str">
            <v>480514/459</v>
          </cell>
          <cell r="H3454" t="str">
            <v>Česká republika</v>
          </cell>
          <cell r="I3454" t="str">
            <v>Blatno</v>
          </cell>
          <cell r="K3454" t="str">
            <v>Blatno (Česká republika)</v>
          </cell>
          <cell r="L3454">
            <v>43001</v>
          </cell>
          <cell r="O3454" t="str">
            <v>pavlin@sportclub2000.eu</v>
          </cell>
          <cell r="P3454">
            <v>17667</v>
          </cell>
          <cell r="Q3454">
            <v>10490555</v>
          </cell>
          <cell r="R3454" t="str">
            <v>Sport Club 2000, z.s.</v>
          </cell>
          <cell r="S3454" t="str">
            <v>Ústecký kraj</v>
          </cell>
          <cell r="T3454" t="str">
            <v>SB</v>
          </cell>
        </row>
        <row r="3455">
          <cell r="D3455" t="str">
            <v>Dominik</v>
          </cell>
          <cell r="E3455" t="str">
            <v>Pavlorka</v>
          </cell>
          <cell r="F3455" t="str">
            <v>Muž</v>
          </cell>
          <cell r="G3455" t="str">
            <v>071130/3549</v>
          </cell>
          <cell r="H3455" t="str">
            <v>Česká republika</v>
          </cell>
          <cell r="I3455" t="str">
            <v>Ratibořská</v>
          </cell>
          <cell r="J3455">
            <v>583</v>
          </cell>
          <cell r="K3455" t="str">
            <v>Píšť</v>
          </cell>
          <cell r="L3455">
            <v>74718</v>
          </cell>
          <cell r="M3455" t="str">
            <v>Moravskoslezský kraj</v>
          </cell>
          <cell r="N3455" t="str">
            <v>4,20729E+11</v>
          </cell>
          <cell r="O3455" t="str">
            <v>dominik.pavlorka@czechsnowboarding.cz</v>
          </cell>
          <cell r="P3455">
            <v>39416</v>
          </cell>
          <cell r="Q3455">
            <v>14697123</v>
          </cell>
          <cell r="R3455" t="str">
            <v>Český snowboarding z.s.</v>
          </cell>
          <cell r="S3455" t="str">
            <v>Hlavní město Praha</v>
          </cell>
          <cell r="T3455" t="str">
            <v>SB</v>
          </cell>
        </row>
        <row r="3456">
          <cell r="C3456">
            <v>889171</v>
          </cell>
          <cell r="D3456" t="str">
            <v>Kristýna</v>
          </cell>
          <cell r="E3456" t="str">
            <v>Pavlová</v>
          </cell>
          <cell r="F3456" t="str">
            <v>Žena</v>
          </cell>
          <cell r="G3456" t="str">
            <v>065630/8950</v>
          </cell>
          <cell r="H3456" t="str">
            <v>Česká republika</v>
          </cell>
          <cell r="I3456" t="str">
            <v>Viléma Hrubého</v>
          </cell>
          <cell r="K3456" t="str">
            <v>Praha - Staré Město (Česká republika)</v>
          </cell>
          <cell r="L3456">
            <v>11000</v>
          </cell>
          <cell r="N3456" t="str">
            <v>4,20775E+11</v>
          </cell>
          <cell r="O3456" t="str">
            <v>kristýna.pavlova@czechsnowboarding.cz</v>
          </cell>
          <cell r="P3456">
            <v>38898</v>
          </cell>
          <cell r="Q3456">
            <v>14694901</v>
          </cell>
          <cell r="R3456" t="str">
            <v>Český snowboarding z.s.</v>
          </cell>
          <cell r="S3456" t="str">
            <v>Hlavní město Praha</v>
          </cell>
          <cell r="T3456" t="str">
            <v>SB</v>
          </cell>
        </row>
        <row r="3457">
          <cell r="D3457" t="str">
            <v>Julie</v>
          </cell>
          <cell r="E3457" t="str">
            <v>Pavlovcová</v>
          </cell>
          <cell r="F3457" t="str">
            <v>Žena</v>
          </cell>
          <cell r="G3457" t="str">
            <v>025816/4247</v>
          </cell>
          <cell r="H3457" t="str">
            <v>Česká republika</v>
          </cell>
          <cell r="I3457" t="str">
            <v>Nováčkova</v>
          </cell>
          <cell r="J3457">
            <v>387</v>
          </cell>
          <cell r="K3457" t="str">
            <v>Brno - Husovice</v>
          </cell>
          <cell r="L3457">
            <v>61400</v>
          </cell>
          <cell r="M3457" t="str">
            <v>Jihomoravský kraj</v>
          </cell>
          <cell r="O3457" t="str">
            <v>juliepavlocova@gmail.com</v>
          </cell>
          <cell r="P3457">
            <v>37484</v>
          </cell>
          <cell r="Q3457">
            <v>14146950</v>
          </cell>
          <cell r="R3457" t="str">
            <v>Neregistrovaní</v>
          </cell>
          <cell r="S3457" t="str">
            <v>Jihomoravský kraj</v>
          </cell>
          <cell r="T3457" t="str">
            <v>SB</v>
          </cell>
        </row>
        <row r="3458">
          <cell r="D3458" t="str">
            <v>Egor</v>
          </cell>
          <cell r="E3458" t="str">
            <v>Pavlovitch</v>
          </cell>
          <cell r="F3458" t="str">
            <v>Muž</v>
          </cell>
          <cell r="G3458" t="str">
            <v>871129/1380</v>
          </cell>
          <cell r="H3458" t="str">
            <v>Česká republika</v>
          </cell>
          <cell r="I3458" t="str">
            <v>Benátská</v>
          </cell>
          <cell r="K3458" t="str">
            <v>Litomyšl (Česká republika)</v>
          </cell>
          <cell r="L3458">
            <v>57001</v>
          </cell>
          <cell r="O3458" t="str">
            <v>pavlovichegor@gmail.com</v>
          </cell>
          <cell r="P3458">
            <v>32110</v>
          </cell>
          <cell r="Q3458">
            <v>13395202</v>
          </cell>
          <cell r="R3458" t="str">
            <v>Český snowboarding z.s.</v>
          </cell>
          <cell r="S3458" t="str">
            <v>Hlavní město Praha</v>
          </cell>
          <cell r="T3458" t="str">
            <v>SB</v>
          </cell>
        </row>
        <row r="3459">
          <cell r="C3459">
            <v>775657</v>
          </cell>
          <cell r="D3459" t="str">
            <v>Tomáš</v>
          </cell>
          <cell r="E3459" t="str">
            <v>Pazdera</v>
          </cell>
          <cell r="F3459" t="str">
            <v>Muž</v>
          </cell>
          <cell r="G3459" t="str">
            <v>890606/0416</v>
          </cell>
          <cell r="H3459" t="str">
            <v>Česká republika</v>
          </cell>
          <cell r="I3459" t="str">
            <v>K Přívozu</v>
          </cell>
          <cell r="J3459">
            <v>148</v>
          </cell>
          <cell r="K3459" t="str">
            <v>Zdiby - Přemyšlení</v>
          </cell>
          <cell r="L3459">
            <v>25066</v>
          </cell>
          <cell r="M3459" t="str">
            <v>Středočeský kraj</v>
          </cell>
          <cell r="O3459" t="str">
            <v>pazderatomas@seznam.cz</v>
          </cell>
          <cell r="P3459">
            <v>32665</v>
          </cell>
          <cell r="Q3459">
            <v>11179255</v>
          </cell>
          <cell r="R3459" t="str">
            <v>Czech snowboardcross team z.s.</v>
          </cell>
          <cell r="S3459" t="str">
            <v>Hlavní město Praha</v>
          </cell>
          <cell r="T3459" t="str">
            <v>SB</v>
          </cell>
        </row>
        <row r="3460">
          <cell r="D3460" t="str">
            <v>Hana</v>
          </cell>
          <cell r="E3460" t="str">
            <v>Pazderová</v>
          </cell>
          <cell r="F3460" t="str">
            <v>Žena</v>
          </cell>
          <cell r="G3460" t="str">
            <v>776007/0439</v>
          </cell>
          <cell r="H3460" t="str">
            <v>Česká republika</v>
          </cell>
          <cell r="I3460" t="str">
            <v>Na pramenech</v>
          </cell>
          <cell r="J3460">
            <v>320</v>
          </cell>
          <cell r="K3460" t="str">
            <v>Praha - Ďáblice</v>
          </cell>
          <cell r="L3460">
            <v>18200</v>
          </cell>
          <cell r="M3460" t="str">
            <v>Hlavní město Praha</v>
          </cell>
          <cell r="O3460" t="str">
            <v>hanapazderova@ceskysnowboarding.cz</v>
          </cell>
          <cell r="P3460">
            <v>28405</v>
          </cell>
          <cell r="Q3460">
            <v>12976987</v>
          </cell>
          <cell r="R3460" t="str">
            <v>Český snowboarding z.s.</v>
          </cell>
          <cell r="S3460" t="str">
            <v>Hlavní město Praha</v>
          </cell>
          <cell r="T3460" t="str">
            <v>SB</v>
          </cell>
        </row>
        <row r="3461">
          <cell r="D3461" t="str">
            <v>Milan</v>
          </cell>
          <cell r="E3461" t="str">
            <v>Pažout</v>
          </cell>
          <cell r="F3461" t="str">
            <v>Muž</v>
          </cell>
          <cell r="G3461" t="str">
            <v>960730/6148</v>
          </cell>
          <cell r="H3461" t="str">
            <v>Česká republika</v>
          </cell>
          <cell r="I3461" t="str">
            <v>Střešovická</v>
          </cell>
          <cell r="J3461">
            <v>566</v>
          </cell>
          <cell r="K3461" t="str">
            <v>Praha - Střešovice</v>
          </cell>
          <cell r="L3461">
            <v>16200</v>
          </cell>
          <cell r="M3461" t="str">
            <v>Hlavní město Praha</v>
          </cell>
          <cell r="O3461" t="str">
            <v>pazout@ceskysnowboarding.cz</v>
          </cell>
          <cell r="P3461">
            <v>35276</v>
          </cell>
          <cell r="Q3461">
            <v>10899369</v>
          </cell>
          <cell r="R3461" t="str">
            <v>Český snowboarding z.s.</v>
          </cell>
          <cell r="S3461" t="str">
            <v>Hlavní město Praha</v>
          </cell>
          <cell r="T3461" t="str">
            <v>SB</v>
          </cell>
        </row>
        <row r="3462">
          <cell r="D3462" t="str">
            <v xml:space="preserve">Patrik </v>
          </cell>
          <cell r="E3462" t="str">
            <v>Pažout</v>
          </cell>
          <cell r="F3462" t="str">
            <v>Muž</v>
          </cell>
          <cell r="G3462" t="str">
            <v>200918/1108</v>
          </cell>
          <cell r="H3462" t="str">
            <v>Česká republika</v>
          </cell>
          <cell r="I3462" t="str">
            <v>Kováříkova</v>
          </cell>
          <cell r="J3462">
            <v>1145</v>
          </cell>
          <cell r="K3462" t="str">
            <v>Praha - Hlubočepy</v>
          </cell>
          <cell r="L3462">
            <v>15200</v>
          </cell>
          <cell r="M3462" t="str">
            <v>Hlavní město Praha</v>
          </cell>
          <cell r="N3462" t="str">
            <v>4,20607E+11</v>
          </cell>
          <cell r="O3462" t="str">
            <v>danielaveberova1@gmail.com</v>
          </cell>
          <cell r="P3462">
            <v>44092</v>
          </cell>
          <cell r="Q3462">
            <v>16493939</v>
          </cell>
          <cell r="R3462" t="str">
            <v>Neregistrovaní</v>
          </cell>
          <cell r="S3462" t="str">
            <v>Hlavní město Praha</v>
          </cell>
          <cell r="T3462" t="str">
            <v>SB</v>
          </cell>
        </row>
        <row r="3463">
          <cell r="C3463">
            <v>887898</v>
          </cell>
          <cell r="D3463" t="str">
            <v>Natálie</v>
          </cell>
          <cell r="E3463" t="str">
            <v>Pažoutová</v>
          </cell>
          <cell r="F3463" t="str">
            <v>Žena</v>
          </cell>
          <cell r="G3463" t="str">
            <v>166003/1450</v>
          </cell>
          <cell r="H3463" t="str">
            <v>Česká republika</v>
          </cell>
          <cell r="I3463" t="str">
            <v>Kováříkova</v>
          </cell>
          <cell r="J3463">
            <v>1145</v>
          </cell>
          <cell r="K3463" t="str">
            <v>Praha - Hlubočepy</v>
          </cell>
          <cell r="L3463">
            <v>15200</v>
          </cell>
          <cell r="M3463" t="str">
            <v>Hlavní město Praha</v>
          </cell>
          <cell r="N3463" t="str">
            <v>4,20607E+11</v>
          </cell>
          <cell r="O3463" t="str">
            <v>daniellla@centrum.cz</v>
          </cell>
          <cell r="P3463">
            <v>42646</v>
          </cell>
          <cell r="Q3463">
            <v>13810379</v>
          </cell>
          <cell r="R3463" t="str">
            <v>SA Špindlerův Mlýn, z.s.</v>
          </cell>
          <cell r="S3463" t="str">
            <v>Královéhradecký kraj</v>
          </cell>
          <cell r="T3463" t="str">
            <v>SB</v>
          </cell>
        </row>
        <row r="3464">
          <cell r="D3464" t="str">
            <v>Nikol</v>
          </cell>
          <cell r="E3464" t="str">
            <v>Pažoutová</v>
          </cell>
          <cell r="F3464" t="str">
            <v>Žena</v>
          </cell>
          <cell r="G3464" t="str">
            <v>936024/7149</v>
          </cell>
          <cell r="H3464" t="str">
            <v>Česká republika</v>
          </cell>
          <cell r="I3464" t="str">
            <v>Pod Vyhlídkou</v>
          </cell>
          <cell r="K3464" t="str">
            <v>Praha 6 (Česká republika)</v>
          </cell>
          <cell r="L3464" t="str">
            <v>160 00</v>
          </cell>
          <cell r="O3464" t="str">
            <v>pazoutova@ceskysnowboarding.cz</v>
          </cell>
          <cell r="P3464">
            <v>34266</v>
          </cell>
          <cell r="Q3464">
            <v>10898460</v>
          </cell>
          <cell r="R3464" t="str">
            <v>Český snowboarding z.s.</v>
          </cell>
          <cell r="S3464" t="str">
            <v>Hlavní město Praha</v>
          </cell>
          <cell r="T3464" t="str">
            <v>SB</v>
          </cell>
        </row>
        <row r="3465">
          <cell r="D3465" t="str">
            <v>Michal</v>
          </cell>
          <cell r="E3465" t="str">
            <v>Pecka</v>
          </cell>
          <cell r="F3465" t="str">
            <v>Muž</v>
          </cell>
          <cell r="G3465" t="str">
            <v>780612/3303</v>
          </cell>
          <cell r="H3465" t="str">
            <v>Česká republika</v>
          </cell>
          <cell r="I3465" t="str">
            <v>Husova</v>
          </cell>
          <cell r="K3465" t="str">
            <v>Pardubice (Česká republika)</v>
          </cell>
          <cell r="L3465">
            <v>53302</v>
          </cell>
          <cell r="O3465" t="str">
            <v>michal.pecka@gmail.com</v>
          </cell>
          <cell r="P3465">
            <v>28653</v>
          </cell>
          <cell r="Q3465">
            <v>13396010</v>
          </cell>
          <cell r="R3465" t="str">
            <v>Český snowboarding z.s.</v>
          </cell>
          <cell r="S3465" t="str">
            <v>Hlavní město Praha</v>
          </cell>
          <cell r="T3465" t="str">
            <v>SB</v>
          </cell>
        </row>
        <row r="3466">
          <cell r="D3466" t="str">
            <v>Eliška</v>
          </cell>
          <cell r="E3466" t="str">
            <v>Pecková</v>
          </cell>
          <cell r="F3466" t="str">
            <v>Žena</v>
          </cell>
          <cell r="G3466" t="str">
            <v>986212/3337</v>
          </cell>
          <cell r="H3466" t="str">
            <v>Česká republika</v>
          </cell>
          <cell r="I3466" t="str">
            <v>Dražice</v>
          </cell>
          <cell r="K3466" t="str">
            <v>Dražice (Česká republika)</v>
          </cell>
          <cell r="L3466">
            <v>39131</v>
          </cell>
          <cell r="O3466" t="str">
            <v>peckova@sportclubfun.com</v>
          </cell>
          <cell r="P3466">
            <v>36141</v>
          </cell>
          <cell r="Q3466">
            <v>10617362</v>
          </cell>
          <cell r="R3466" t="str">
            <v>Sport Club Fun, z.s.</v>
          </cell>
          <cell r="S3466" t="str">
            <v>Hlavní město Praha</v>
          </cell>
          <cell r="T3466" t="str">
            <v>SB</v>
          </cell>
        </row>
        <row r="3467">
          <cell r="D3467" t="str">
            <v>Kryštof</v>
          </cell>
          <cell r="E3467" t="str">
            <v>Peč</v>
          </cell>
          <cell r="F3467" t="str">
            <v>Muž</v>
          </cell>
          <cell r="G3467" t="str">
            <v>140607/1381</v>
          </cell>
          <cell r="H3467" t="str">
            <v>Česká republika</v>
          </cell>
          <cell r="I3467" t="str">
            <v>Mimoňská</v>
          </cell>
          <cell r="J3467">
            <v>276</v>
          </cell>
          <cell r="K3467" t="str">
            <v>Stráž pod Ralskem</v>
          </cell>
          <cell r="L3467">
            <v>47127</v>
          </cell>
          <cell r="M3467" t="str">
            <v>Liberecký kraj</v>
          </cell>
          <cell r="O3467" t="str">
            <v>pecovaj@gymcl.cz</v>
          </cell>
          <cell r="P3467">
            <v>41797</v>
          </cell>
          <cell r="Q3467">
            <v>16230733</v>
          </cell>
          <cell r="R3467" t="str">
            <v>SnowKidz z.s.</v>
          </cell>
          <cell r="S3467" t="str">
            <v>Hlavní město Praha</v>
          </cell>
          <cell r="T3467" t="str">
            <v>SB</v>
          </cell>
        </row>
        <row r="3468">
          <cell r="D3468" t="str">
            <v>Viktorie</v>
          </cell>
          <cell r="E3468" t="str">
            <v>Pěčková</v>
          </cell>
          <cell r="F3468" t="str">
            <v>Žena</v>
          </cell>
          <cell r="G3468" t="str">
            <v>115908/1704</v>
          </cell>
          <cell r="H3468" t="str">
            <v>Česká republika</v>
          </cell>
          <cell r="I3468" t="str">
            <v>Nováčkova</v>
          </cell>
          <cell r="J3468">
            <v>1542</v>
          </cell>
          <cell r="K3468" t="str">
            <v>Brno - Husovice</v>
          </cell>
          <cell r="L3468">
            <v>61400</v>
          </cell>
          <cell r="M3468" t="str">
            <v>Jihomoravský kraj</v>
          </cell>
          <cell r="O3468" t="str">
            <v>viktorie.peckova@czechsnowboarding.cz</v>
          </cell>
          <cell r="P3468">
            <v>40794</v>
          </cell>
          <cell r="Q3468">
            <v>14665700</v>
          </cell>
          <cell r="R3468" t="str">
            <v>Český snowboarding z.s.</v>
          </cell>
          <cell r="S3468" t="str">
            <v>Hlavní město Praha</v>
          </cell>
          <cell r="T3468" t="str">
            <v>SB</v>
          </cell>
        </row>
        <row r="3469">
          <cell r="D3469" t="str">
            <v>Jiří</v>
          </cell>
          <cell r="E3469" t="str">
            <v>Pehlík</v>
          </cell>
          <cell r="F3469" t="str">
            <v>Muž</v>
          </cell>
          <cell r="G3469" t="str">
            <v>800923/0196</v>
          </cell>
          <cell r="H3469" t="str">
            <v>Česká republika</v>
          </cell>
          <cell r="I3469" t="str">
            <v>U družstva Život</v>
          </cell>
          <cell r="J3469">
            <v>896</v>
          </cell>
          <cell r="K3469" t="str">
            <v>Praha - Nusle</v>
          </cell>
          <cell r="L3469">
            <v>14000</v>
          </cell>
          <cell r="M3469" t="str">
            <v>Hlavní město Praha</v>
          </cell>
          <cell r="O3469" t="str">
            <v>pehlik@ceskysnowboarding.cz</v>
          </cell>
          <cell r="P3469">
            <v>29487</v>
          </cell>
          <cell r="Q3469">
            <v>11187339</v>
          </cell>
          <cell r="R3469" t="str">
            <v>Český snowboarding z.s.</v>
          </cell>
          <cell r="S3469" t="str">
            <v>Hlavní město Praha</v>
          </cell>
          <cell r="T3469" t="str">
            <v>SB</v>
          </cell>
        </row>
        <row r="3470">
          <cell r="D3470" t="str">
            <v>František</v>
          </cell>
          <cell r="E3470" t="str">
            <v>Pech</v>
          </cell>
          <cell r="F3470" t="str">
            <v>Muž</v>
          </cell>
          <cell r="G3470" t="str">
            <v>680713/1166</v>
          </cell>
          <cell r="H3470" t="str">
            <v>Česká republika</v>
          </cell>
          <cell r="I3470" t="str">
            <v>Bedřichovská</v>
          </cell>
          <cell r="J3470">
            <v>1961</v>
          </cell>
          <cell r="K3470" t="str">
            <v>Praha - Libeň</v>
          </cell>
          <cell r="L3470">
            <v>18200</v>
          </cell>
          <cell r="M3470" t="str">
            <v>Hlavní město Praha</v>
          </cell>
          <cell r="O3470" t="str">
            <v>fk.p@seznam.cz</v>
          </cell>
          <cell r="P3470">
            <v>25032</v>
          </cell>
          <cell r="Q3470">
            <v>12928386</v>
          </cell>
          <cell r="R3470" t="str">
            <v>Český snowboarding z.s.</v>
          </cell>
          <cell r="S3470" t="str">
            <v>Hlavní město Praha</v>
          </cell>
          <cell r="T3470" t="str">
            <v>SB</v>
          </cell>
        </row>
        <row r="3471">
          <cell r="D3471" t="str">
            <v>Zdenek</v>
          </cell>
          <cell r="E3471" t="str">
            <v>Pechácek</v>
          </cell>
          <cell r="F3471" t="str">
            <v>Muž</v>
          </cell>
          <cell r="G3471" t="str">
            <v>600123/0774</v>
          </cell>
          <cell r="H3471" t="str">
            <v>Česká republika</v>
          </cell>
          <cell r="I3471" t="str">
            <v>Školská</v>
          </cell>
          <cell r="K3471" t="str">
            <v>Praha 1 (Česká republika)</v>
          </cell>
          <cell r="L3471">
            <v>11000</v>
          </cell>
          <cell r="O3471" t="str">
            <v>zdenek@vllnna.cz</v>
          </cell>
          <cell r="P3471">
            <v>21938</v>
          </cell>
          <cell r="Q3471">
            <v>10644543</v>
          </cell>
          <cell r="R3471" t="str">
            <v>VLLNNA</v>
          </cell>
          <cell r="S3471" t="str">
            <v>Hlavní město Praha</v>
          </cell>
          <cell r="T3471" t="str">
            <v>SB</v>
          </cell>
        </row>
        <row r="3472">
          <cell r="D3472" t="str">
            <v>Natálie</v>
          </cell>
          <cell r="E3472" t="str">
            <v>Pecháčková</v>
          </cell>
          <cell r="F3472" t="str">
            <v>Žena</v>
          </cell>
          <cell r="G3472" t="str">
            <v>065923/7920</v>
          </cell>
          <cell r="H3472" t="str">
            <v>Česká republika</v>
          </cell>
          <cell r="I3472" t="str">
            <v>Mokrá</v>
          </cell>
          <cell r="J3472">
            <v>367</v>
          </cell>
          <cell r="K3472" t="str">
            <v>Mokrá-Horákov - Mokrá</v>
          </cell>
          <cell r="L3472">
            <v>66404</v>
          </cell>
          <cell r="M3472" t="str">
            <v>Jihomoravský kraj</v>
          </cell>
          <cell r="O3472" t="str">
            <v>vopatova@centrum.cz</v>
          </cell>
          <cell r="P3472">
            <v>38983</v>
          </cell>
          <cell r="Q3472">
            <v>14602446</v>
          </cell>
          <cell r="R3472" t="str">
            <v>Klub Krušných hor, z.s.</v>
          </cell>
          <cell r="S3472" t="str">
            <v>Karlovarský kraj</v>
          </cell>
          <cell r="T3472" t="str">
            <v>SB</v>
          </cell>
        </row>
        <row r="3473">
          <cell r="D3473" t="str">
            <v>Matěj</v>
          </cell>
          <cell r="E3473" t="str">
            <v>Pechlát</v>
          </cell>
          <cell r="F3473" t="str">
            <v>Muž</v>
          </cell>
          <cell r="G3473" t="str">
            <v>770606/5543</v>
          </cell>
          <cell r="H3473" t="str">
            <v>Česká republika</v>
          </cell>
          <cell r="I3473" t="str">
            <v>Výškovická</v>
          </cell>
          <cell r="J3473">
            <v>2546</v>
          </cell>
          <cell r="K3473" t="str">
            <v>Ostrava - Zábřeh</v>
          </cell>
          <cell r="L3473">
            <v>70030</v>
          </cell>
          <cell r="M3473" t="str">
            <v>Moravskoslezský kraj</v>
          </cell>
          <cell r="N3473" t="str">
            <v>4,20603E+11</v>
          </cell>
          <cell r="O3473" t="str">
            <v>pechlat@czechsnowboarding.cz</v>
          </cell>
          <cell r="P3473">
            <v>28282</v>
          </cell>
          <cell r="Q3473">
            <v>14714301</v>
          </cell>
          <cell r="R3473" t="str">
            <v>Český snowboarding z.s.</v>
          </cell>
          <cell r="S3473" t="str">
            <v>Hlavní město Praha</v>
          </cell>
          <cell r="T3473" t="str">
            <v>SB</v>
          </cell>
        </row>
        <row r="3474">
          <cell r="D3474" t="str">
            <v>Pavel</v>
          </cell>
          <cell r="E3474" t="str">
            <v>Pechman</v>
          </cell>
          <cell r="F3474" t="str">
            <v>Muž</v>
          </cell>
          <cell r="G3474" t="str">
            <v>791113/6926</v>
          </cell>
          <cell r="H3474" t="str">
            <v>Česká republika</v>
          </cell>
          <cell r="I3474" t="str">
            <v>U smaltovny</v>
          </cell>
          <cell r="J3474">
            <v>1115</v>
          </cell>
          <cell r="K3474" t="str">
            <v>Praha - Holešovice</v>
          </cell>
          <cell r="L3474">
            <v>17000</v>
          </cell>
          <cell r="M3474" t="str">
            <v>Hlavní město Praha</v>
          </cell>
          <cell r="N3474" t="str">
            <v>4,20609E+11</v>
          </cell>
          <cell r="O3474" t="str">
            <v>pechman@ceskysnowboarding.cz</v>
          </cell>
          <cell r="P3474">
            <v>29172</v>
          </cell>
          <cell r="Q3474">
            <v>10609076</v>
          </cell>
          <cell r="R3474" t="str">
            <v>Český snowboarding z.s.</v>
          </cell>
          <cell r="S3474" t="str">
            <v>Hlavní město Praha</v>
          </cell>
          <cell r="T3474" t="str">
            <v>SB</v>
          </cell>
        </row>
        <row r="3475">
          <cell r="D3475" t="str">
            <v>Kateřina</v>
          </cell>
          <cell r="E3475" t="str">
            <v>Peikertová</v>
          </cell>
          <cell r="F3475" t="str">
            <v>Žena</v>
          </cell>
          <cell r="G3475" t="str">
            <v>806208/0488</v>
          </cell>
          <cell r="H3475" t="str">
            <v>Česká republika</v>
          </cell>
          <cell r="I3475" t="str">
            <v>Vratislavova</v>
          </cell>
          <cell r="K3475" t="str">
            <v>Praha 2 (Česká republika)</v>
          </cell>
          <cell r="L3475">
            <v>12000</v>
          </cell>
          <cell r="O3475" t="str">
            <v>peikertova@ceskysnowboarding.cz</v>
          </cell>
          <cell r="P3475">
            <v>29563</v>
          </cell>
          <cell r="Q3475">
            <v>10746795</v>
          </cell>
          <cell r="R3475" t="str">
            <v>Český snowboarding z.s.</v>
          </cell>
          <cell r="S3475" t="str">
            <v>Hlavní město Praha</v>
          </cell>
          <cell r="T3475" t="str">
            <v>SB</v>
          </cell>
        </row>
        <row r="3476">
          <cell r="D3476" t="str">
            <v>Adriana</v>
          </cell>
          <cell r="E3476" t="str">
            <v>Pejhová</v>
          </cell>
          <cell r="F3476" t="str">
            <v>Žena</v>
          </cell>
          <cell r="G3476" t="str">
            <v>005512/5972</v>
          </cell>
          <cell r="H3476" t="str">
            <v>Česká republika</v>
          </cell>
          <cell r="I3476" t="str">
            <v>Brušperk-Novosady</v>
          </cell>
          <cell r="K3476" t="str">
            <v>Frýdek Místek (Česká republika)</v>
          </cell>
          <cell r="L3476">
            <v>73801</v>
          </cell>
          <cell r="O3476" t="str">
            <v>adriana.pejhova@ceskysnowboarding.cz</v>
          </cell>
          <cell r="P3476">
            <v>36658</v>
          </cell>
          <cell r="Q3476">
            <v>14678329</v>
          </cell>
          <cell r="R3476" t="str">
            <v>Český snowboarding z.s.</v>
          </cell>
          <cell r="S3476" t="str">
            <v>Hlavní město Praha</v>
          </cell>
          <cell r="T3476" t="str">
            <v>SB</v>
          </cell>
        </row>
        <row r="3477">
          <cell r="D3477" t="str">
            <v>Tereza</v>
          </cell>
          <cell r="E3477" t="str">
            <v>Pejková</v>
          </cell>
          <cell r="F3477" t="str">
            <v>Žena</v>
          </cell>
          <cell r="G3477" t="str">
            <v>885421/4259</v>
          </cell>
          <cell r="H3477" t="str">
            <v>Česká republika</v>
          </cell>
          <cell r="I3477" t="str">
            <v>Ostrovačická</v>
          </cell>
          <cell r="J3477">
            <v>396</v>
          </cell>
          <cell r="K3477" t="str">
            <v>Brno - Žebětín</v>
          </cell>
          <cell r="L3477">
            <v>64100</v>
          </cell>
          <cell r="M3477" t="str">
            <v>Jihomoravský kraj</v>
          </cell>
          <cell r="O3477" t="str">
            <v>pejkova@czechsnowboarding.cz</v>
          </cell>
          <cell r="P3477">
            <v>32254</v>
          </cell>
          <cell r="Q3477">
            <v>14587793</v>
          </cell>
          <cell r="R3477" t="str">
            <v>SnowKidz z.s.</v>
          </cell>
          <cell r="S3477" t="str">
            <v>Hlavní město Praha</v>
          </cell>
          <cell r="T3477" t="str">
            <v>SB</v>
          </cell>
        </row>
        <row r="3478">
          <cell r="D3478" t="str">
            <v>Jiří</v>
          </cell>
          <cell r="E3478" t="str">
            <v>Pejřil</v>
          </cell>
          <cell r="F3478" t="str">
            <v>Muž</v>
          </cell>
          <cell r="G3478" t="str">
            <v>810510/3798</v>
          </cell>
          <cell r="H3478" t="str">
            <v>Česká republika</v>
          </cell>
          <cell r="I3478" t="str">
            <v>Kobližná</v>
          </cell>
          <cell r="J3478">
            <v>35</v>
          </cell>
          <cell r="K3478" t="str">
            <v>Brno-město</v>
          </cell>
          <cell r="L3478">
            <v>60200</v>
          </cell>
          <cell r="M3478" t="str">
            <v>Jihomoravský kraj</v>
          </cell>
          <cell r="O3478" t="str">
            <v>1jp1@seznam.cz</v>
          </cell>
          <cell r="P3478">
            <v>29716</v>
          </cell>
          <cell r="Q3478">
            <v>14632859</v>
          </cell>
          <cell r="R3478" t="str">
            <v>Český snowboarding z.s.</v>
          </cell>
          <cell r="S3478" t="str">
            <v>Hlavní město Praha</v>
          </cell>
          <cell r="T3478" t="str">
            <v>SB</v>
          </cell>
        </row>
        <row r="3479">
          <cell r="D3479" t="str">
            <v>Tomáš</v>
          </cell>
          <cell r="E3479" t="str">
            <v>Pekárek</v>
          </cell>
          <cell r="F3479" t="str">
            <v>Muž</v>
          </cell>
          <cell r="G3479" t="str">
            <v>870524/1028</v>
          </cell>
          <cell r="H3479" t="str">
            <v>Česká republika</v>
          </cell>
          <cell r="I3479" t="str">
            <v>Na Farkách</v>
          </cell>
          <cell r="K3479" t="str">
            <v>Praha (Česká republika)</v>
          </cell>
          <cell r="L3479">
            <v>18100</v>
          </cell>
          <cell r="O3479" t="str">
            <v>pekarek@fotofamily.cz</v>
          </cell>
          <cell r="P3479">
            <v>31921</v>
          </cell>
          <cell r="Q3479">
            <v>13406316</v>
          </cell>
          <cell r="R3479" t="str">
            <v>Český snowboarding z.s.</v>
          </cell>
          <cell r="S3479" t="str">
            <v>Hlavní město Praha</v>
          </cell>
          <cell r="T3479" t="str">
            <v>SB</v>
          </cell>
        </row>
        <row r="3480">
          <cell r="C3480">
            <v>889174</v>
          </cell>
          <cell r="D3480" t="str">
            <v>Kateřina</v>
          </cell>
          <cell r="E3480" t="str">
            <v>Pekařová</v>
          </cell>
          <cell r="F3480" t="str">
            <v>Žena</v>
          </cell>
          <cell r="G3480" t="str">
            <v>085701/3795</v>
          </cell>
          <cell r="H3480" t="str">
            <v>Česká republika</v>
          </cell>
          <cell r="I3480" t="str">
            <v>Provaznická</v>
          </cell>
          <cell r="J3480">
            <v>906</v>
          </cell>
          <cell r="K3480" t="str">
            <v>Ostrava - Hrabůvka</v>
          </cell>
          <cell r="L3480">
            <v>70030</v>
          </cell>
          <cell r="M3480" t="str">
            <v>Moravskoslezský kraj</v>
          </cell>
          <cell r="N3480" t="str">
            <v>4,20737E+11</v>
          </cell>
          <cell r="O3480" t="str">
            <v>katerina.pekarova@czechsnowboarding.cz</v>
          </cell>
          <cell r="P3480">
            <v>39630</v>
          </cell>
          <cell r="Q3480">
            <v>14700355</v>
          </cell>
          <cell r="R3480" t="str">
            <v>Český snowboarding z.s.</v>
          </cell>
          <cell r="S3480" t="str">
            <v>Hlavní město Praha</v>
          </cell>
          <cell r="T3480" t="str">
            <v>SB</v>
          </cell>
        </row>
        <row r="3481">
          <cell r="C3481">
            <v>889227</v>
          </cell>
          <cell r="D3481" t="str">
            <v>Stela</v>
          </cell>
          <cell r="E3481" t="str">
            <v>Pekařová</v>
          </cell>
          <cell r="F3481" t="str">
            <v>Žena</v>
          </cell>
          <cell r="G3481" t="str">
            <v>076219/6160</v>
          </cell>
          <cell r="H3481" t="str">
            <v>Česká republika</v>
          </cell>
          <cell r="I3481" t="str">
            <v>U Splavu</v>
          </cell>
          <cell r="J3481">
            <v>738</v>
          </cell>
          <cell r="K3481" t="str">
            <v>Rapotín</v>
          </cell>
          <cell r="L3481">
            <v>78813</v>
          </cell>
          <cell r="M3481" t="str">
            <v>Olomoucký kraj</v>
          </cell>
          <cell r="N3481" t="str">
            <v>4,20778E+11</v>
          </cell>
          <cell r="O3481" t="str">
            <v>pekarova.270@gymspk.cz</v>
          </cell>
          <cell r="P3481">
            <v>39435</v>
          </cell>
          <cell r="Q3481">
            <v>16008744</v>
          </cell>
          <cell r="R3481" t="str">
            <v>Snow Rockets, z.s.</v>
          </cell>
          <cell r="S3481" t="str">
            <v>Plzeňský kraj</v>
          </cell>
          <cell r="T3481" t="str">
            <v>SB</v>
          </cell>
        </row>
        <row r="3482">
          <cell r="D3482" t="str">
            <v>Petra</v>
          </cell>
          <cell r="E3482" t="str">
            <v>Peková</v>
          </cell>
          <cell r="F3482" t="str">
            <v>Žena</v>
          </cell>
          <cell r="G3482" t="str">
            <v>745128/1585</v>
          </cell>
          <cell r="H3482" t="str">
            <v>Česká republika</v>
          </cell>
          <cell r="I3482" t="str">
            <v>Grregorova</v>
          </cell>
          <cell r="K3482" t="str">
            <v>Písek (Česká republika)</v>
          </cell>
          <cell r="L3482" t="str">
            <v>397 01</v>
          </cell>
          <cell r="O3482" t="str">
            <v>p.albrechtova@seznam.cz</v>
          </cell>
          <cell r="P3482">
            <v>27057</v>
          </cell>
          <cell r="Q3482">
            <v>13010737</v>
          </cell>
          <cell r="R3482" t="str">
            <v>Český snowboarding z.s.</v>
          </cell>
          <cell r="S3482" t="str">
            <v>Hlavní město Praha</v>
          </cell>
          <cell r="T3482" t="str">
            <v>SB</v>
          </cell>
        </row>
        <row r="3483">
          <cell r="D3483" t="str">
            <v>Michal</v>
          </cell>
          <cell r="E3483" t="str">
            <v>Pelich</v>
          </cell>
          <cell r="F3483" t="str">
            <v>Muž</v>
          </cell>
          <cell r="G3483" t="str">
            <v>680826/0690</v>
          </cell>
          <cell r="H3483" t="str">
            <v>Česká republika</v>
          </cell>
          <cell r="I3483" t="str">
            <v>Rosálie Hajníkové</v>
          </cell>
          <cell r="J3483">
            <v>331</v>
          </cell>
          <cell r="K3483" t="str">
            <v>Kladno - Švermov</v>
          </cell>
          <cell r="L3483">
            <v>27309</v>
          </cell>
          <cell r="M3483" t="str">
            <v>Středočeský kraj</v>
          </cell>
          <cell r="O3483" t="str">
            <v>pelich@ceskysnowboarding.cz</v>
          </cell>
          <cell r="P3483">
            <v>25076</v>
          </cell>
          <cell r="Q3483">
            <v>13058530</v>
          </cell>
          <cell r="R3483" t="str">
            <v>Český snowboarding z.s.</v>
          </cell>
          <cell r="S3483" t="str">
            <v>Hlavní město Praha</v>
          </cell>
          <cell r="T3483" t="str">
            <v>SB</v>
          </cell>
        </row>
        <row r="3484">
          <cell r="D3484" t="str">
            <v>Marek</v>
          </cell>
          <cell r="E3484" t="str">
            <v>Pelikán</v>
          </cell>
          <cell r="F3484" t="str">
            <v>Muž</v>
          </cell>
          <cell r="G3484" t="str">
            <v>110810/1390</v>
          </cell>
          <cell r="H3484" t="str">
            <v>Česká republika</v>
          </cell>
          <cell r="I3484" t="str">
            <v>Znojemská</v>
          </cell>
          <cell r="J3484">
            <v>247</v>
          </cell>
          <cell r="K3484" t="str">
            <v>Moravský Krumlov</v>
          </cell>
          <cell r="L3484">
            <v>67201</v>
          </cell>
          <cell r="M3484" t="str">
            <v>Jihomoravský kraj</v>
          </cell>
          <cell r="O3484" t="str">
            <v>pelikan.marek@czechsnowboarding.cz</v>
          </cell>
          <cell r="P3484">
            <v>40765</v>
          </cell>
          <cell r="Q3484">
            <v>14617604</v>
          </cell>
          <cell r="R3484" t="str">
            <v>Český snowboarding z.s.</v>
          </cell>
          <cell r="S3484" t="str">
            <v>Hlavní město Praha</v>
          </cell>
          <cell r="T3484" t="str">
            <v>SB</v>
          </cell>
        </row>
        <row r="3485">
          <cell r="D3485" t="str">
            <v>Milan</v>
          </cell>
          <cell r="E3485" t="str">
            <v>Pelikán</v>
          </cell>
          <cell r="F3485" t="str">
            <v>Muž</v>
          </cell>
          <cell r="G3485" t="str">
            <v>090222/1232</v>
          </cell>
          <cell r="H3485" t="str">
            <v>Česká republika</v>
          </cell>
          <cell r="I3485" t="str">
            <v>Znojemská</v>
          </cell>
          <cell r="J3485">
            <v>247</v>
          </cell>
          <cell r="K3485" t="str">
            <v>Moravský Krumlov</v>
          </cell>
          <cell r="L3485">
            <v>67201</v>
          </cell>
          <cell r="M3485" t="str">
            <v>Jihomoravský kraj</v>
          </cell>
          <cell r="O3485" t="str">
            <v>pelikan.milan@czechsnowboarding.cz</v>
          </cell>
          <cell r="P3485">
            <v>39866</v>
          </cell>
          <cell r="Q3485">
            <v>14617705</v>
          </cell>
          <cell r="R3485" t="str">
            <v>Český snowboarding z.s.</v>
          </cell>
          <cell r="S3485" t="str">
            <v>Hlavní město Praha</v>
          </cell>
          <cell r="T3485" t="str">
            <v>SB</v>
          </cell>
        </row>
        <row r="3486">
          <cell r="D3486" t="str">
            <v>Tomáš</v>
          </cell>
          <cell r="E3486" t="str">
            <v>Pelikán</v>
          </cell>
          <cell r="F3486" t="str">
            <v>Muž</v>
          </cell>
          <cell r="G3486" t="str">
            <v>790725/3695</v>
          </cell>
          <cell r="H3486" t="str">
            <v>Česká republika</v>
          </cell>
          <cell r="I3486" t="str">
            <v>Školní</v>
          </cell>
          <cell r="J3486">
            <v>313</v>
          </cell>
          <cell r="K3486" t="str">
            <v>Zbraslav</v>
          </cell>
          <cell r="L3486">
            <v>66484</v>
          </cell>
          <cell r="M3486" t="str">
            <v>Jihomoravský kraj</v>
          </cell>
          <cell r="O3486" t="str">
            <v>pelikan@ceskysnowboarding.cz</v>
          </cell>
          <cell r="P3486">
            <v>29061</v>
          </cell>
          <cell r="Q3486">
            <v>10861680</v>
          </cell>
          <cell r="R3486" t="str">
            <v>Český snowboarding z.s.</v>
          </cell>
          <cell r="S3486" t="str">
            <v>Hlavní město Praha</v>
          </cell>
          <cell r="T3486" t="str">
            <v>SB</v>
          </cell>
        </row>
        <row r="3487">
          <cell r="D3487" t="str">
            <v>Tomáš</v>
          </cell>
          <cell r="E3487" t="str">
            <v>Pelikán</v>
          </cell>
          <cell r="F3487" t="str">
            <v>Muž</v>
          </cell>
          <cell r="G3487" t="str">
            <v>940809/0417</v>
          </cell>
          <cell r="H3487" t="str">
            <v>Česká republika</v>
          </cell>
          <cell r="I3487" t="str">
            <v>Kyselova</v>
          </cell>
          <cell r="K3487" t="str">
            <v>Praha 8 (Česká republika)</v>
          </cell>
          <cell r="L3487">
            <v>18200</v>
          </cell>
          <cell r="O3487" t="str">
            <v>method99@email.cz</v>
          </cell>
          <cell r="P3487">
            <v>34555</v>
          </cell>
          <cell r="Q3487">
            <v>13407528</v>
          </cell>
          <cell r="R3487" t="str">
            <v>Český snowboarding z.s.</v>
          </cell>
          <cell r="S3487" t="str">
            <v>Hlavní město Praha</v>
          </cell>
          <cell r="T3487" t="str">
            <v>SB</v>
          </cell>
        </row>
        <row r="3488">
          <cell r="C3488">
            <v>775577</v>
          </cell>
          <cell r="D3488" t="str">
            <v>Milan</v>
          </cell>
          <cell r="E3488" t="str">
            <v>Pelíšek</v>
          </cell>
          <cell r="F3488" t="str">
            <v>Muž</v>
          </cell>
          <cell r="G3488" t="str">
            <v>870729/5025</v>
          </cell>
          <cell r="H3488" t="str">
            <v>Česká republika</v>
          </cell>
          <cell r="I3488" t="str">
            <v>Oslavická</v>
          </cell>
          <cell r="J3488">
            <v>1871</v>
          </cell>
          <cell r="K3488" t="str">
            <v>Velké Meziříčí</v>
          </cell>
          <cell r="L3488">
            <v>59401</v>
          </cell>
          <cell r="M3488" t="str">
            <v>Kraj Vysočina</v>
          </cell>
          <cell r="N3488" t="str">
            <v>4,20603E+11</v>
          </cell>
          <cell r="O3488" t="str">
            <v>lamin5@seznam.cz</v>
          </cell>
          <cell r="P3488">
            <v>31987</v>
          </cell>
          <cell r="Q3488">
            <v>10099525</v>
          </cell>
          <cell r="R3488" t="str">
            <v>Neregistrovaní</v>
          </cell>
          <cell r="S3488" t="str">
            <v>Kraj Vysočina</v>
          </cell>
          <cell r="T3488" t="str">
            <v>SB</v>
          </cell>
        </row>
        <row r="3489">
          <cell r="D3489" t="str">
            <v>Matyáš</v>
          </cell>
          <cell r="E3489" t="str">
            <v>Peneisl</v>
          </cell>
          <cell r="F3489" t="str">
            <v>Muž</v>
          </cell>
          <cell r="G3489" t="str">
            <v>110409/0185</v>
          </cell>
          <cell r="H3489" t="str">
            <v>Česká republika</v>
          </cell>
          <cell r="I3489" t="str">
            <v>Osvoboditelů</v>
          </cell>
          <cell r="J3489">
            <v>1238</v>
          </cell>
          <cell r="K3489" t="str">
            <v>Kopřivnice</v>
          </cell>
          <cell r="L3489">
            <v>74221</v>
          </cell>
          <cell r="M3489" t="str">
            <v>Moravskoslezský kraj</v>
          </cell>
          <cell r="N3489" t="str">
            <v>4,20776E+11</v>
          </cell>
          <cell r="O3489" t="str">
            <v>matyas.peneisl@czechsnowboarding.cz</v>
          </cell>
          <cell r="P3489">
            <v>40642</v>
          </cell>
          <cell r="Q3489">
            <v>14716321</v>
          </cell>
          <cell r="R3489" t="str">
            <v>Český snowboarding z.s.</v>
          </cell>
          <cell r="S3489" t="str">
            <v>Hlavní město Praha</v>
          </cell>
          <cell r="T3489" t="str">
            <v>SB</v>
          </cell>
        </row>
        <row r="3490">
          <cell r="D3490" t="str">
            <v>Eliška</v>
          </cell>
          <cell r="E3490" t="str">
            <v>Pěnkavová</v>
          </cell>
          <cell r="F3490" t="str">
            <v>Žena</v>
          </cell>
          <cell r="G3490" t="str">
            <v>086023/4221</v>
          </cell>
          <cell r="H3490" t="str">
            <v>Česká republika</v>
          </cell>
          <cell r="I3490" t="str">
            <v>Jižní Svahy</v>
          </cell>
          <cell r="K3490" t="str">
            <v>Vejprcice (Česká republika)</v>
          </cell>
          <cell r="L3490">
            <v>30100</v>
          </cell>
          <cell r="O3490" t="str">
            <v>penkavova.eliska@czechsnowboarding.cz</v>
          </cell>
          <cell r="P3490">
            <v>39744</v>
          </cell>
          <cell r="Q3490">
            <v>14621139</v>
          </cell>
          <cell r="R3490" t="str">
            <v>Český snowboarding z.s.</v>
          </cell>
          <cell r="S3490" t="str">
            <v>Hlavní město Praha</v>
          </cell>
          <cell r="T3490" t="str">
            <v>SB</v>
          </cell>
        </row>
        <row r="3491">
          <cell r="D3491" t="str">
            <v>Petra</v>
          </cell>
          <cell r="E3491" t="str">
            <v>Peňsová</v>
          </cell>
          <cell r="F3491" t="str">
            <v>Žena</v>
          </cell>
          <cell r="G3491" t="str">
            <v>915811/4119</v>
          </cell>
          <cell r="H3491" t="str">
            <v>Česká republika</v>
          </cell>
          <cell r="I3491" t="str">
            <v>Brněnská</v>
          </cell>
          <cell r="J3491">
            <v>7</v>
          </cell>
          <cell r="K3491" t="str">
            <v>Šlapanice</v>
          </cell>
          <cell r="L3491">
            <v>66451</v>
          </cell>
          <cell r="M3491" t="str">
            <v>Jihomoravský kraj</v>
          </cell>
          <cell r="O3491" t="str">
            <v>panasova@seznam.cz</v>
          </cell>
          <cell r="P3491">
            <v>33461</v>
          </cell>
          <cell r="Q3491">
            <v>14637711</v>
          </cell>
          <cell r="R3491" t="str">
            <v>Český snowboarding z.s.</v>
          </cell>
          <cell r="S3491" t="str">
            <v>Hlavní město Praha</v>
          </cell>
          <cell r="T3491" t="str">
            <v>SB</v>
          </cell>
        </row>
        <row r="3492">
          <cell r="D3492" t="str">
            <v>Natálie</v>
          </cell>
          <cell r="E3492" t="str">
            <v>Perdulová</v>
          </cell>
          <cell r="F3492" t="str">
            <v>Žena</v>
          </cell>
          <cell r="G3492" t="str">
            <v>056201/3661</v>
          </cell>
          <cell r="H3492" t="str">
            <v>Česká republika</v>
          </cell>
          <cell r="I3492" t="str">
            <v>Plavecká</v>
          </cell>
          <cell r="K3492" t="str">
            <v>Ostrava (Česká republika)</v>
          </cell>
          <cell r="L3492">
            <v>73801</v>
          </cell>
          <cell r="N3492" t="str">
            <v>4,20776E+11</v>
          </cell>
          <cell r="O3492" t="str">
            <v>natalie.perdulova@czechsnowboarding.cz</v>
          </cell>
          <cell r="P3492">
            <v>38687</v>
          </cell>
          <cell r="Q3492">
            <v>14679339</v>
          </cell>
          <cell r="R3492" t="str">
            <v>Český snowboarding z.s.</v>
          </cell>
          <cell r="S3492" t="str">
            <v>Hlavní město Praha</v>
          </cell>
          <cell r="T3492" t="str">
            <v>SB</v>
          </cell>
        </row>
        <row r="3493">
          <cell r="D3493" t="str">
            <v>Tomáš</v>
          </cell>
          <cell r="E3493" t="str">
            <v>Pergler</v>
          </cell>
          <cell r="F3493" t="str">
            <v>Muž</v>
          </cell>
          <cell r="G3493" t="str">
            <v>890528/0978</v>
          </cell>
          <cell r="H3493" t="str">
            <v>Česká republika</v>
          </cell>
          <cell r="I3493" t="str">
            <v>Plynární</v>
          </cell>
          <cell r="J3493">
            <v>1364</v>
          </cell>
          <cell r="K3493" t="str">
            <v>Praha - Holešovice</v>
          </cell>
          <cell r="L3493">
            <v>17000</v>
          </cell>
          <cell r="M3493" t="str">
            <v>Hlavní město Praha</v>
          </cell>
          <cell r="O3493" t="str">
            <v>pergler@ceskysnowboarding.cz</v>
          </cell>
          <cell r="P3493">
            <v>32656</v>
          </cell>
          <cell r="Q3493">
            <v>10884215</v>
          </cell>
          <cell r="R3493" t="str">
            <v>Český snowboarding z.s.</v>
          </cell>
          <cell r="S3493" t="str">
            <v>Hlavní město Praha</v>
          </cell>
          <cell r="T3493" t="str">
            <v>SB</v>
          </cell>
        </row>
        <row r="3494">
          <cell r="D3494" t="str">
            <v>Šárka</v>
          </cell>
          <cell r="E3494" t="str">
            <v>Pernegrová</v>
          </cell>
          <cell r="F3494" t="str">
            <v>Žena</v>
          </cell>
          <cell r="G3494" t="str">
            <v>876125/1246</v>
          </cell>
          <cell r="H3494" t="str">
            <v>Česká republika</v>
          </cell>
          <cell r="I3494" t="str">
            <v>Mazovská</v>
          </cell>
          <cell r="J3494">
            <v>477</v>
          </cell>
          <cell r="K3494" t="str">
            <v>Praha - Troja</v>
          </cell>
          <cell r="L3494">
            <v>18100</v>
          </cell>
          <cell r="M3494" t="str">
            <v>Hlavní město Praha</v>
          </cell>
          <cell r="O3494" t="str">
            <v>sarcica@seznam.cz</v>
          </cell>
          <cell r="P3494">
            <v>32106</v>
          </cell>
          <cell r="Q3494">
            <v>13406417</v>
          </cell>
          <cell r="R3494" t="str">
            <v>Český snowboarding z.s.</v>
          </cell>
          <cell r="S3494" t="str">
            <v>Hlavní město Praha</v>
          </cell>
          <cell r="T3494" t="str">
            <v>SB</v>
          </cell>
        </row>
        <row r="3495">
          <cell r="D3495" t="str">
            <v>Jiří</v>
          </cell>
          <cell r="E3495" t="str">
            <v>Pernica</v>
          </cell>
          <cell r="F3495" t="str">
            <v>Muž</v>
          </cell>
          <cell r="G3495" t="str">
            <v>720128/3804</v>
          </cell>
          <cell r="H3495" t="str">
            <v>Česká republika</v>
          </cell>
          <cell r="I3495" t="str">
            <v>Grohova</v>
          </cell>
          <cell r="J3495">
            <v>130</v>
          </cell>
          <cell r="K3495" t="str">
            <v>Brno - Veveří</v>
          </cell>
          <cell r="L3495">
            <v>60200</v>
          </cell>
          <cell r="M3495" t="str">
            <v>Jihomoravský kraj</v>
          </cell>
          <cell r="O3495" t="str">
            <v>pernica@czechsnowboarding.cz</v>
          </cell>
          <cell r="P3495">
            <v>26326</v>
          </cell>
          <cell r="Q3495">
            <v>14586278</v>
          </cell>
          <cell r="R3495" t="str">
            <v>SnowKidz z.s.</v>
          </cell>
          <cell r="S3495" t="str">
            <v>Hlavní město Praha</v>
          </cell>
          <cell r="T3495" t="str">
            <v>SB</v>
          </cell>
        </row>
        <row r="3496">
          <cell r="D3496" t="str">
            <v>Johana</v>
          </cell>
          <cell r="E3496" t="str">
            <v>Pernicová</v>
          </cell>
          <cell r="F3496" t="str">
            <v>Žena</v>
          </cell>
          <cell r="G3496" t="str">
            <v>125503/1382</v>
          </cell>
          <cell r="H3496" t="str">
            <v>Česká republika</v>
          </cell>
          <cell r="I3496" t="str">
            <v>Dolní Lhota</v>
          </cell>
          <cell r="J3496">
            <v>214</v>
          </cell>
          <cell r="K3496" t="str">
            <v>Blansko - Dolní Lhota</v>
          </cell>
          <cell r="L3496">
            <v>67801</v>
          </cell>
          <cell r="M3496" t="str">
            <v>Jihomoravský kraj</v>
          </cell>
          <cell r="O3496" t="str">
            <v>pernicova.johana@czechsnowboarding.cz</v>
          </cell>
          <cell r="P3496">
            <v>41032</v>
          </cell>
          <cell r="Q3496">
            <v>14609621</v>
          </cell>
          <cell r="R3496" t="str">
            <v>Český snowboarding z.s.</v>
          </cell>
          <cell r="S3496" t="str">
            <v>Hlavní město Praha</v>
          </cell>
          <cell r="T3496" t="str">
            <v>SB</v>
          </cell>
        </row>
        <row r="3497">
          <cell r="C3497">
            <v>774383</v>
          </cell>
          <cell r="D3497" t="str">
            <v>Marek</v>
          </cell>
          <cell r="E3497" t="str">
            <v>Pernička</v>
          </cell>
          <cell r="F3497" t="str">
            <v>Muž</v>
          </cell>
          <cell r="G3497" t="str">
            <v>880203/2800</v>
          </cell>
          <cell r="H3497" t="str">
            <v>Česká republika</v>
          </cell>
          <cell r="I3497" t="str">
            <v>Soukené nám.</v>
          </cell>
          <cell r="K3497" t="str">
            <v>Liberec (Česká republika)</v>
          </cell>
          <cell r="L3497">
            <v>46001</v>
          </cell>
          <cell r="O3497" t="str">
            <v>marek.pernicka@ligranit.cz</v>
          </cell>
          <cell r="P3497">
            <v>32176</v>
          </cell>
          <cell r="Q3497">
            <v>10445489</v>
          </cell>
          <cell r="R3497" t="str">
            <v>MAHONY SNOWBOARDS z.s.</v>
          </cell>
          <cell r="S3497" t="str">
            <v>Liberecký kraj</v>
          </cell>
          <cell r="T3497" t="str">
            <v>SB</v>
          </cell>
        </row>
        <row r="3498">
          <cell r="D3498" t="str">
            <v>Václav</v>
          </cell>
          <cell r="E3498" t="str">
            <v>Pernička</v>
          </cell>
          <cell r="F3498" t="str">
            <v>Muž</v>
          </cell>
          <cell r="G3498" t="str">
            <v>900818/0962</v>
          </cell>
          <cell r="H3498" t="str">
            <v>Česká republika</v>
          </cell>
          <cell r="I3498" t="str">
            <v>Konecna</v>
          </cell>
          <cell r="K3498" t="str">
            <v>Mělník (Česká republika)</v>
          </cell>
          <cell r="L3498">
            <v>27601</v>
          </cell>
          <cell r="O3498" t="str">
            <v>vpernicka@gmail.com</v>
          </cell>
          <cell r="P3498">
            <v>33103</v>
          </cell>
          <cell r="Q3498">
            <v>13401767</v>
          </cell>
          <cell r="R3498" t="str">
            <v>Český snowboarding z.s.</v>
          </cell>
          <cell r="S3498" t="str">
            <v>Hlavní město Praha</v>
          </cell>
          <cell r="T3498" t="str">
            <v>SB</v>
          </cell>
        </row>
        <row r="3499">
          <cell r="D3499" t="str">
            <v>Kryštof</v>
          </cell>
          <cell r="E3499" t="str">
            <v>Peřestý</v>
          </cell>
          <cell r="F3499" t="str">
            <v>Muž</v>
          </cell>
          <cell r="G3499" t="str">
            <v>900110/0614</v>
          </cell>
          <cell r="H3499" t="str">
            <v>Česká republika</v>
          </cell>
          <cell r="I3499" t="str">
            <v>Pražského povstání</v>
          </cell>
          <cell r="J3499">
            <v>2058</v>
          </cell>
          <cell r="K3499" t="str">
            <v>Benešov</v>
          </cell>
          <cell r="L3499">
            <v>25601</v>
          </cell>
          <cell r="M3499" t="str">
            <v>Středočeský kraj</v>
          </cell>
          <cell r="O3499" t="str">
            <v>peresta@ceskysnowboarding.cz</v>
          </cell>
          <cell r="P3499">
            <v>32883</v>
          </cell>
          <cell r="Q3499">
            <v>13020639</v>
          </cell>
          <cell r="R3499" t="str">
            <v>Český snowboarding z.s.</v>
          </cell>
          <cell r="S3499" t="str">
            <v>Hlavní město Praha</v>
          </cell>
          <cell r="T3499" t="str">
            <v>SB</v>
          </cell>
        </row>
        <row r="3500">
          <cell r="D3500" t="str">
            <v>Jakub</v>
          </cell>
          <cell r="E3500" t="str">
            <v>Peřina</v>
          </cell>
          <cell r="F3500" t="str">
            <v>Muž</v>
          </cell>
          <cell r="G3500" t="str">
            <v>900212/7222</v>
          </cell>
          <cell r="H3500" t="str">
            <v>Česká republika</v>
          </cell>
          <cell r="I3500" t="str">
            <v>Čsl. armády</v>
          </cell>
          <cell r="J3500">
            <v>319</v>
          </cell>
          <cell r="K3500" t="str">
            <v>Svratka</v>
          </cell>
          <cell r="L3500">
            <v>59202</v>
          </cell>
          <cell r="M3500" t="str">
            <v>Kraj Vysočina</v>
          </cell>
          <cell r="O3500" t="str">
            <v>perina@ceskysnowboarding.cz</v>
          </cell>
          <cell r="P3500">
            <v>32916</v>
          </cell>
          <cell r="Q3500">
            <v>10890982</v>
          </cell>
          <cell r="R3500" t="str">
            <v>Český snowboarding z.s.</v>
          </cell>
          <cell r="S3500" t="str">
            <v>Hlavní město Praha</v>
          </cell>
          <cell r="T3500" t="str">
            <v>SB</v>
          </cell>
        </row>
        <row r="3501">
          <cell r="D3501" t="str">
            <v>Karin</v>
          </cell>
          <cell r="E3501" t="str">
            <v>Pešatová</v>
          </cell>
          <cell r="F3501" t="str">
            <v>Žena</v>
          </cell>
          <cell r="G3501" t="str">
            <v>095923/1867</v>
          </cell>
          <cell r="H3501" t="str">
            <v>Česká republika</v>
          </cell>
          <cell r="I3501" t="str">
            <v>Bedřichov</v>
          </cell>
          <cell r="J3501">
            <v>151</v>
          </cell>
          <cell r="K3501" t="str">
            <v>Špindlerův Mlýn - Bedřichov</v>
          </cell>
          <cell r="L3501">
            <v>54351</v>
          </cell>
          <cell r="M3501" t="str">
            <v>Královéhradecký kraj</v>
          </cell>
          <cell r="O3501" t="str">
            <v>pesatova.kristyna@gmail.com</v>
          </cell>
          <cell r="P3501">
            <v>40079</v>
          </cell>
          <cell r="Q3501">
            <v>13582229</v>
          </cell>
          <cell r="R3501" t="str">
            <v>SK LOQUITA' S, z. s.</v>
          </cell>
          <cell r="S3501" t="str">
            <v>Královéhradecký kraj</v>
          </cell>
          <cell r="T3501" t="str">
            <v>SB</v>
          </cell>
        </row>
        <row r="3502">
          <cell r="D3502" t="str">
            <v>Ladislav</v>
          </cell>
          <cell r="E3502" t="str">
            <v>Pešek</v>
          </cell>
          <cell r="F3502" t="str">
            <v>Muž</v>
          </cell>
          <cell r="G3502" t="str">
            <v>821017/6172</v>
          </cell>
          <cell r="H3502" t="str">
            <v>Česká republika</v>
          </cell>
          <cell r="I3502" t="str">
            <v>Resslova</v>
          </cell>
          <cell r="K3502" t="str">
            <v>Plzeň (Česká republika)</v>
          </cell>
          <cell r="L3502" t="str">
            <v>301 35</v>
          </cell>
          <cell r="O3502" t="str">
            <v>pesek@ceskysnowboarding.cz</v>
          </cell>
          <cell r="P3502">
            <v>30241</v>
          </cell>
          <cell r="Q3502">
            <v>10866633</v>
          </cell>
          <cell r="R3502" t="str">
            <v>Český snowboarding z.s.</v>
          </cell>
          <cell r="S3502" t="str">
            <v>Hlavní město Praha</v>
          </cell>
          <cell r="T3502" t="str">
            <v>SB</v>
          </cell>
        </row>
        <row r="3503">
          <cell r="D3503" t="str">
            <v>Martin</v>
          </cell>
          <cell r="E3503" t="str">
            <v>Pešek</v>
          </cell>
          <cell r="F3503" t="str">
            <v>Muž</v>
          </cell>
          <cell r="G3503" t="str">
            <v>951017/3871</v>
          </cell>
          <cell r="H3503" t="str">
            <v>Česká republika</v>
          </cell>
          <cell r="I3503" t="str">
            <v>Kpt. Jaroše</v>
          </cell>
          <cell r="J3503">
            <v>335</v>
          </cell>
          <cell r="K3503" t="str">
            <v>Trutnov - Dolní Předměstí</v>
          </cell>
          <cell r="L3503">
            <v>54101</v>
          </cell>
          <cell r="M3503" t="str">
            <v>Královéhradecký kraj</v>
          </cell>
          <cell r="O3503" t="str">
            <v>martinpesek8@gmail.com</v>
          </cell>
          <cell r="P3503">
            <v>34989</v>
          </cell>
          <cell r="Q3503">
            <v>13008313</v>
          </cell>
          <cell r="R3503" t="str">
            <v>Český snowboarding z.s.</v>
          </cell>
          <cell r="S3503" t="str">
            <v>Hlavní město Praha</v>
          </cell>
          <cell r="T3503" t="str">
            <v>SB</v>
          </cell>
        </row>
        <row r="3504">
          <cell r="D3504" t="str">
            <v>Ondřej</v>
          </cell>
          <cell r="E3504" t="str">
            <v>Pešina</v>
          </cell>
          <cell r="F3504" t="str">
            <v>Muž</v>
          </cell>
          <cell r="G3504" t="str">
            <v>880712/3182</v>
          </cell>
          <cell r="H3504" t="str">
            <v>Česká republika</v>
          </cell>
          <cell r="I3504" t="str">
            <v>Vinařská</v>
          </cell>
          <cell r="J3504">
            <v>736</v>
          </cell>
          <cell r="K3504" t="str">
            <v>Ústí nad Labem - Bukov</v>
          </cell>
          <cell r="L3504">
            <v>40001</v>
          </cell>
          <cell r="M3504" t="str">
            <v>Ústecký kraj</v>
          </cell>
          <cell r="N3504" t="str">
            <v>4,20776E+11</v>
          </cell>
          <cell r="O3504" t="str">
            <v>duchypo@seznam.cz</v>
          </cell>
          <cell r="P3504">
            <v>32336</v>
          </cell>
          <cell r="Q3504">
            <v>13507457</v>
          </cell>
          <cell r="R3504" t="str">
            <v>Neregistrovaní</v>
          </cell>
          <cell r="S3504" t="str">
            <v>Ústecký kraj</v>
          </cell>
          <cell r="T3504" t="str">
            <v>SB</v>
          </cell>
        </row>
        <row r="3505">
          <cell r="D3505" t="str">
            <v>Vladimíra</v>
          </cell>
          <cell r="E3505" t="str">
            <v>Pešková</v>
          </cell>
          <cell r="F3505" t="str">
            <v>Žena</v>
          </cell>
          <cell r="G3505" t="str">
            <v>755503/3101</v>
          </cell>
          <cell r="H3505" t="str">
            <v>Česká republika</v>
          </cell>
          <cell r="I3505" t="str">
            <v>Denisovo Náměstí</v>
          </cell>
          <cell r="K3505" t="str">
            <v>Hradec králové (Česká republika)</v>
          </cell>
          <cell r="L3505">
            <v>50009</v>
          </cell>
          <cell r="O3505" t="str">
            <v>peskova@ceskysnowboarding.cz</v>
          </cell>
          <cell r="P3505">
            <v>27517</v>
          </cell>
          <cell r="Q3505">
            <v>13027511</v>
          </cell>
          <cell r="R3505" t="str">
            <v>Český snowboarding z.s.</v>
          </cell>
          <cell r="S3505" t="str">
            <v>Hlavní město Praha</v>
          </cell>
          <cell r="T3505" t="str">
            <v>SB</v>
          </cell>
        </row>
        <row r="3506">
          <cell r="D3506" t="str">
            <v>Matěj</v>
          </cell>
          <cell r="E3506" t="str">
            <v>Pešl</v>
          </cell>
          <cell r="F3506" t="str">
            <v>Muž</v>
          </cell>
          <cell r="G3506" t="str">
            <v>110813/0980</v>
          </cell>
          <cell r="H3506" t="str">
            <v>Česká republika</v>
          </cell>
          <cell r="I3506" t="str">
            <v>Kamínky</v>
          </cell>
          <cell r="J3506">
            <v>302</v>
          </cell>
          <cell r="K3506" t="str">
            <v>Brno - Nový Lískovec</v>
          </cell>
          <cell r="L3506">
            <v>63400</v>
          </cell>
          <cell r="M3506" t="str">
            <v>Jihomoravský kraj</v>
          </cell>
          <cell r="O3506" t="str">
            <v>pesl.matej@czechsnowboarding.cz</v>
          </cell>
          <cell r="P3506">
            <v>40768</v>
          </cell>
          <cell r="Q3506">
            <v>14606385</v>
          </cell>
          <cell r="R3506" t="str">
            <v>Český snowboarding z.s.</v>
          </cell>
          <cell r="S3506" t="str">
            <v>Hlavní město Praha</v>
          </cell>
          <cell r="T3506" t="str">
            <v>SB</v>
          </cell>
        </row>
        <row r="3507">
          <cell r="D3507" t="str">
            <v>Jiří</v>
          </cell>
          <cell r="E3507" t="str">
            <v>Peták</v>
          </cell>
          <cell r="F3507" t="str">
            <v>Muž</v>
          </cell>
          <cell r="G3507" t="str">
            <v>740711/8488</v>
          </cell>
          <cell r="H3507" t="str">
            <v>Česká republika</v>
          </cell>
          <cell r="I3507" t="str">
            <v>Požárníků</v>
          </cell>
          <cell r="J3507">
            <v>340</v>
          </cell>
          <cell r="K3507" t="str">
            <v>Braškov</v>
          </cell>
          <cell r="L3507">
            <v>27351</v>
          </cell>
          <cell r="M3507" t="str">
            <v>Středočeský kraj</v>
          </cell>
          <cell r="N3507" t="str">
            <v>4,20724E+11</v>
          </cell>
          <cell r="O3507" t="str">
            <v>petak@ceskysnowboarding.cz</v>
          </cell>
          <cell r="P3507">
            <v>27221</v>
          </cell>
          <cell r="Q3507">
            <v>10586141</v>
          </cell>
          <cell r="R3507" t="str">
            <v>Český snowboarding z.s.</v>
          </cell>
          <cell r="S3507" t="str">
            <v>Hlavní město Praha</v>
          </cell>
          <cell r="T3507" t="str">
            <v>SB</v>
          </cell>
        </row>
        <row r="3508">
          <cell r="D3508" t="str">
            <v>Daniel</v>
          </cell>
          <cell r="E3508" t="str">
            <v>Peterka</v>
          </cell>
          <cell r="F3508" t="str">
            <v>Muž</v>
          </cell>
          <cell r="G3508" t="str">
            <v>700414/2948</v>
          </cell>
          <cell r="H3508" t="str">
            <v>Česká republika</v>
          </cell>
          <cell r="I3508" t="str">
            <v>Vrchlického</v>
          </cell>
          <cell r="J3508">
            <v>190</v>
          </cell>
          <cell r="K3508" t="str">
            <v>Liberec XIII-Nové Pavlovice</v>
          </cell>
          <cell r="L3508">
            <v>46001</v>
          </cell>
          <cell r="M3508" t="str">
            <v>Liberecký kraj</v>
          </cell>
          <cell r="N3508" t="str">
            <v>4,20603E+11</v>
          </cell>
          <cell r="O3508" t="str">
            <v>peterka@ceskysnowboarding.cz</v>
          </cell>
          <cell r="P3508">
            <v>25672</v>
          </cell>
          <cell r="Q3508">
            <v>10600689</v>
          </cell>
          <cell r="R3508" t="str">
            <v>Český snowboarding z.s.</v>
          </cell>
          <cell r="S3508" t="str">
            <v>Hlavní město Praha</v>
          </cell>
          <cell r="T3508" t="str">
            <v>SB</v>
          </cell>
        </row>
        <row r="3509">
          <cell r="C3509">
            <v>776396</v>
          </cell>
          <cell r="D3509" t="str">
            <v>Matyáš</v>
          </cell>
          <cell r="E3509" t="str">
            <v>Peterka</v>
          </cell>
          <cell r="F3509" t="str">
            <v>Muž</v>
          </cell>
          <cell r="G3509" t="str">
            <v>040418/1789</v>
          </cell>
          <cell r="H3509" t="str">
            <v>Česká republika</v>
          </cell>
          <cell r="I3509" t="str">
            <v>U Obory</v>
          </cell>
          <cell r="J3509">
            <v>65</v>
          </cell>
          <cell r="K3509" t="str">
            <v>Jenišov - Pod Rohem</v>
          </cell>
          <cell r="L3509">
            <v>36001</v>
          </cell>
          <cell r="M3509" t="str">
            <v>Karlovarský kraj</v>
          </cell>
          <cell r="O3509" t="str">
            <v>bouckova.eli@seznam.cz</v>
          </cell>
          <cell r="P3509">
            <v>38095</v>
          </cell>
          <cell r="Q3509">
            <v>13662859</v>
          </cell>
          <cell r="R3509" t="str">
            <v>Snowbeasts z.s.</v>
          </cell>
          <cell r="S3509" t="str">
            <v>Liberecký kraj</v>
          </cell>
          <cell r="T3509" t="str">
            <v>SB</v>
          </cell>
        </row>
        <row r="3510">
          <cell r="D3510" t="str">
            <v>Romana</v>
          </cell>
          <cell r="E3510" t="str">
            <v>Peterková</v>
          </cell>
          <cell r="F3510" t="str">
            <v>Žena</v>
          </cell>
          <cell r="G3510" t="str">
            <v>835511/4020</v>
          </cell>
          <cell r="H3510" t="str">
            <v>Česká republika</v>
          </cell>
          <cell r="I3510" t="str">
            <v>Břízová</v>
          </cell>
          <cell r="J3510">
            <v>1542</v>
          </cell>
          <cell r="K3510" t="str">
            <v>Ivančice</v>
          </cell>
          <cell r="L3510">
            <v>66491</v>
          </cell>
          <cell r="M3510" t="str">
            <v>Jihomoravský kraj</v>
          </cell>
          <cell r="O3510" t="str">
            <v>Rsajeankova@seznam.cz</v>
          </cell>
          <cell r="P3510">
            <v>30447</v>
          </cell>
          <cell r="Q3510">
            <v>14633970</v>
          </cell>
          <cell r="R3510" t="str">
            <v>Český snowboarding z.s.</v>
          </cell>
          <cell r="S3510" t="str">
            <v>Hlavní město Praha</v>
          </cell>
          <cell r="T3510" t="str">
            <v>SB</v>
          </cell>
        </row>
        <row r="3511">
          <cell r="D3511" t="str">
            <v>Ondřej</v>
          </cell>
          <cell r="E3511" t="str">
            <v>Petr</v>
          </cell>
          <cell r="F3511" t="str">
            <v>Muž</v>
          </cell>
          <cell r="G3511" t="str">
            <v>890708/3658</v>
          </cell>
          <cell r="H3511" t="str">
            <v>Česká republika</v>
          </cell>
          <cell r="I3511" t="str">
            <v>Nad Stadionem</v>
          </cell>
          <cell r="J3511">
            <v>1323</v>
          </cell>
          <cell r="K3511" t="str">
            <v>Nové Město nad Metují</v>
          </cell>
          <cell r="L3511">
            <v>54901</v>
          </cell>
          <cell r="M3511" t="str">
            <v>Královéhradecký kraj</v>
          </cell>
          <cell r="O3511" t="str">
            <v>petr@ceskysnowboarding.cz</v>
          </cell>
          <cell r="P3511">
            <v>32697</v>
          </cell>
          <cell r="Q3511">
            <v>10884619</v>
          </cell>
          <cell r="R3511" t="str">
            <v>Český snowboarding z.s.</v>
          </cell>
          <cell r="S3511" t="str">
            <v>Hlavní město Praha</v>
          </cell>
          <cell r="T3511" t="str">
            <v>SB</v>
          </cell>
        </row>
        <row r="3512">
          <cell r="D3512" t="str">
            <v>Tomáš</v>
          </cell>
          <cell r="E3512" t="str">
            <v>Petr</v>
          </cell>
          <cell r="F3512" t="str">
            <v>Muž</v>
          </cell>
          <cell r="G3512" t="str">
            <v>980902/5292</v>
          </cell>
          <cell r="H3512" t="str">
            <v>Česká republika</v>
          </cell>
          <cell r="I3512" t="str">
            <v>Dr. E. Beneše</v>
          </cell>
          <cell r="J3512">
            <v>90</v>
          </cell>
          <cell r="K3512" t="str">
            <v>Bruntál</v>
          </cell>
          <cell r="L3512">
            <v>79201</v>
          </cell>
          <cell r="M3512" t="str">
            <v>Moravskoslezský kraj</v>
          </cell>
          <cell r="N3512" t="str">
            <v>4,20604E+11</v>
          </cell>
          <cell r="O3512" t="str">
            <v>kalimero98@seznam.cz</v>
          </cell>
          <cell r="P3512">
            <v>36040</v>
          </cell>
          <cell r="Q3512">
            <v>13511804</v>
          </cell>
          <cell r="R3512" t="str">
            <v>Tréninkové centrum Praděd, zapsaný spolek</v>
          </cell>
          <cell r="S3512" t="str">
            <v>Moravskoslezský kraj</v>
          </cell>
          <cell r="T3512" t="str">
            <v>SB</v>
          </cell>
        </row>
        <row r="3513">
          <cell r="D3513" t="str">
            <v>Tomáš</v>
          </cell>
          <cell r="E3513" t="str">
            <v>Petr</v>
          </cell>
          <cell r="F3513" t="str">
            <v>Muž</v>
          </cell>
          <cell r="G3513" t="str">
            <v>021222/3946</v>
          </cell>
          <cell r="H3513" t="str">
            <v>Česká republika</v>
          </cell>
          <cell r="I3513" t="str">
            <v>Dolní Čermná</v>
          </cell>
          <cell r="J3513">
            <v>322</v>
          </cell>
          <cell r="K3513" t="str">
            <v>Dolní Čermná</v>
          </cell>
          <cell r="L3513">
            <v>56153</v>
          </cell>
          <cell r="M3513" t="str">
            <v>Pardubický kraj</v>
          </cell>
          <cell r="O3513" t="str">
            <v>Tomi.Paci001@seznam.cz</v>
          </cell>
          <cell r="P3513">
            <v>37612</v>
          </cell>
          <cell r="Q3513">
            <v>14592847</v>
          </cell>
          <cell r="R3513" t="str">
            <v>SnowKidz z.s.</v>
          </cell>
          <cell r="S3513" t="str">
            <v>Hlavní město Praha</v>
          </cell>
          <cell r="T3513" t="str">
            <v>SB</v>
          </cell>
        </row>
        <row r="3514">
          <cell r="D3514" t="str">
            <v>Vojtěch</v>
          </cell>
          <cell r="E3514" t="str">
            <v>Petr</v>
          </cell>
          <cell r="F3514" t="str">
            <v>Muž</v>
          </cell>
          <cell r="G3514" t="str">
            <v>071016/7953</v>
          </cell>
          <cell r="H3514" t="str">
            <v>Česká republika</v>
          </cell>
          <cell r="I3514" t="str">
            <v>Řehořova</v>
          </cell>
          <cell r="J3514">
            <v>1022</v>
          </cell>
          <cell r="K3514" t="str">
            <v>Brno - Černovice</v>
          </cell>
          <cell r="L3514">
            <v>61800</v>
          </cell>
          <cell r="M3514" t="str">
            <v>Jihomoravský kraj</v>
          </cell>
          <cell r="O3514" t="str">
            <v>m.galadova@seznam.cz</v>
          </cell>
          <cell r="P3514">
            <v>39371</v>
          </cell>
          <cell r="Q3514">
            <v>14723896</v>
          </cell>
          <cell r="R3514" t="str">
            <v>Český snowboarding z.s.</v>
          </cell>
          <cell r="S3514" t="str">
            <v>Hlavní město Praha</v>
          </cell>
          <cell r="T3514" t="str">
            <v>SB</v>
          </cell>
        </row>
        <row r="3515">
          <cell r="D3515" t="str">
            <v>Vojtěch</v>
          </cell>
          <cell r="E3515" t="str">
            <v>Petr</v>
          </cell>
          <cell r="F3515" t="str">
            <v>Muž</v>
          </cell>
          <cell r="G3515" t="str">
            <v>120504/1079</v>
          </cell>
          <cell r="H3515" t="str">
            <v>Česká republika</v>
          </cell>
          <cell r="I3515" t="str">
            <v>Potoční</v>
          </cell>
          <cell r="J3515">
            <v>1020</v>
          </cell>
          <cell r="K3515" t="str">
            <v>Odry</v>
          </cell>
          <cell r="L3515">
            <v>74235</v>
          </cell>
          <cell r="M3515" t="str">
            <v>Moravskoslezský kraj</v>
          </cell>
          <cell r="O3515" t="str">
            <v>informace@snowkidz.cz</v>
          </cell>
          <cell r="P3515">
            <v>41033</v>
          </cell>
          <cell r="Q3515">
            <v>16075836</v>
          </cell>
          <cell r="R3515" t="str">
            <v>SnowKidz z.s.</v>
          </cell>
          <cell r="S3515" t="str">
            <v>Hlavní město Praha</v>
          </cell>
          <cell r="T3515" t="str">
            <v>SB</v>
          </cell>
        </row>
        <row r="3516">
          <cell r="C3516">
            <v>889217</v>
          </cell>
          <cell r="D3516" t="str">
            <v>Viktorie</v>
          </cell>
          <cell r="E3516" t="str">
            <v>Petráčková</v>
          </cell>
          <cell r="F3516" t="str">
            <v>Žena</v>
          </cell>
          <cell r="G3516" t="str">
            <v>075307/4685</v>
          </cell>
          <cell r="H3516" t="str">
            <v>Česká republika</v>
          </cell>
          <cell r="I3516" t="str">
            <v>Černilovská</v>
          </cell>
          <cell r="J3516">
            <v>835</v>
          </cell>
          <cell r="K3516" t="str">
            <v>Praha - Klánovice</v>
          </cell>
          <cell r="L3516">
            <v>19014</v>
          </cell>
          <cell r="M3516" t="str">
            <v>Hlavní město Praha</v>
          </cell>
          <cell r="N3516" t="str">
            <v>4,20602E+11</v>
          </cell>
          <cell r="O3516" t="str">
            <v>petrackova.martina@seznam.cz</v>
          </cell>
          <cell r="P3516">
            <v>39148</v>
          </cell>
          <cell r="Q3516">
            <v>14873945</v>
          </cell>
          <cell r="R3516" t="str">
            <v>Snow Rockets, z.s.</v>
          </cell>
          <cell r="S3516" t="str">
            <v>Plzeňský kraj</v>
          </cell>
          <cell r="T3516" t="str">
            <v>SB</v>
          </cell>
        </row>
        <row r="3517">
          <cell r="D3517" t="str">
            <v>Petr</v>
          </cell>
          <cell r="E3517" t="str">
            <v>Petrák</v>
          </cell>
          <cell r="F3517" t="str">
            <v>Muž</v>
          </cell>
          <cell r="G3517" t="str">
            <v>620416/0336</v>
          </cell>
          <cell r="H3517" t="str">
            <v>Česká republika</v>
          </cell>
          <cell r="I3517" t="str">
            <v>Kostelní</v>
          </cell>
          <cell r="K3517" t="str">
            <v>Beroun (Česká republika)</v>
          </cell>
          <cell r="L3517" t="str">
            <v>266 01</v>
          </cell>
          <cell r="O3517" t="str">
            <v>petrpetrak@ceskysnowboarding.cz</v>
          </cell>
          <cell r="P3517">
            <v>22752</v>
          </cell>
          <cell r="Q3517">
            <v>13011343</v>
          </cell>
          <cell r="R3517" t="str">
            <v>Český snowboarding z.s.</v>
          </cell>
          <cell r="S3517" t="str">
            <v>Hlavní město Praha</v>
          </cell>
          <cell r="T3517" t="str">
            <v>SB</v>
          </cell>
        </row>
        <row r="3518">
          <cell r="C3518">
            <v>889138</v>
          </cell>
          <cell r="D3518" t="str">
            <v>Sabina</v>
          </cell>
          <cell r="E3518" t="str">
            <v>Petráková</v>
          </cell>
          <cell r="F3518" t="str">
            <v>Žena</v>
          </cell>
          <cell r="G3518" t="str">
            <v>985709/3730</v>
          </cell>
          <cell r="H3518" t="str">
            <v>Česká republika</v>
          </cell>
          <cell r="I3518" t="str">
            <v>Kunčice nad Labem</v>
          </cell>
          <cell r="J3518">
            <v>115</v>
          </cell>
          <cell r="K3518" t="str">
            <v>Kunčice nad Labem</v>
          </cell>
          <cell r="L3518">
            <v>54361</v>
          </cell>
          <cell r="M3518" t="str">
            <v>Královéhradecký kraj</v>
          </cell>
          <cell r="O3518" t="str">
            <v>veverkaposerka@seznam.cz</v>
          </cell>
          <cell r="P3518">
            <v>35985</v>
          </cell>
          <cell r="Q3518">
            <v>13415511</v>
          </cell>
          <cell r="R3518" t="str">
            <v>Český snowboarding z.s.</v>
          </cell>
          <cell r="S3518" t="str">
            <v>Hlavní město Praha</v>
          </cell>
          <cell r="T3518" t="str">
            <v>SB</v>
          </cell>
        </row>
        <row r="3519">
          <cell r="D3519" t="str">
            <v>Daniel</v>
          </cell>
          <cell r="E3519" t="str">
            <v>Petránek</v>
          </cell>
          <cell r="F3519" t="str">
            <v>Muž</v>
          </cell>
          <cell r="G3519" t="str">
            <v>911126/4481</v>
          </cell>
          <cell r="H3519" t="str">
            <v>Česká republika</v>
          </cell>
          <cell r="I3519" t="str">
            <v>Zápy</v>
          </cell>
          <cell r="K3519" t="str">
            <v>Brandýs n. Labem (Česká republika)</v>
          </cell>
          <cell r="L3519">
            <v>34001</v>
          </cell>
          <cell r="O3519" t="str">
            <v>petranek@ceskysnowboarding.cz</v>
          </cell>
          <cell r="P3519">
            <v>33568</v>
          </cell>
          <cell r="Q3519">
            <v>10894117</v>
          </cell>
          <cell r="R3519" t="str">
            <v>Český snowboarding z.s.</v>
          </cell>
          <cell r="S3519" t="str">
            <v>Hlavní město Praha</v>
          </cell>
          <cell r="T3519" t="str">
            <v>SB</v>
          </cell>
        </row>
        <row r="3520">
          <cell r="C3520">
            <v>776013</v>
          </cell>
          <cell r="D3520" t="str">
            <v>Štěpán</v>
          </cell>
          <cell r="E3520" t="str">
            <v>Petráněk</v>
          </cell>
          <cell r="F3520" t="str">
            <v>Muž</v>
          </cell>
          <cell r="G3520" t="str">
            <v>050415/6510</v>
          </cell>
          <cell r="H3520" t="str">
            <v>Česká republika</v>
          </cell>
          <cell r="I3520" t="str">
            <v>U Hřiště</v>
          </cell>
          <cell r="J3520">
            <v>313</v>
          </cell>
          <cell r="K3520" t="str">
            <v>Stařeč</v>
          </cell>
          <cell r="L3520">
            <v>67522</v>
          </cell>
          <cell r="M3520" t="str">
            <v>Kraj Vysočina</v>
          </cell>
          <cell r="O3520" t="str">
            <v>vit.petranek@vf.cz</v>
          </cell>
          <cell r="P3520">
            <v>38457</v>
          </cell>
          <cell r="Q3520">
            <v>11602015</v>
          </cell>
          <cell r="R3520" t="str">
            <v>SKI Třebíč, z.s.</v>
          </cell>
          <cell r="S3520" t="str">
            <v>Kraj Vysočina</v>
          </cell>
          <cell r="T3520" t="str">
            <v>AD</v>
          </cell>
        </row>
        <row r="3521">
          <cell r="D3521" t="str">
            <v>Matouš</v>
          </cell>
          <cell r="E3521" t="str">
            <v>Petrásek</v>
          </cell>
          <cell r="F3521" t="str">
            <v>Muž</v>
          </cell>
          <cell r="G3521" t="str">
            <v>141123/0755</v>
          </cell>
          <cell r="H3521" t="str">
            <v>Česká republika</v>
          </cell>
          <cell r="I3521" t="str">
            <v>U družstva Práce</v>
          </cell>
          <cell r="J3521">
            <v>1552</v>
          </cell>
          <cell r="K3521" t="str">
            <v>Praha - Braník</v>
          </cell>
          <cell r="L3521">
            <v>14000</v>
          </cell>
          <cell r="M3521" t="str">
            <v>Hlavní město Praha</v>
          </cell>
          <cell r="N3521" t="str">
            <v>4,20601E+11</v>
          </cell>
          <cell r="O3521" t="str">
            <v>drofova.martina@gmail.com</v>
          </cell>
          <cell r="P3521">
            <v>41966</v>
          </cell>
          <cell r="Q3521">
            <v>16160510</v>
          </cell>
          <cell r="R3521" t="str">
            <v>board masteRS team z.s.</v>
          </cell>
          <cell r="S3521" t="str">
            <v>Hlavní město Praha</v>
          </cell>
          <cell r="T3521" t="str">
            <v>SB</v>
          </cell>
        </row>
        <row r="3522">
          <cell r="D3522" t="str">
            <v xml:space="preserve">Rozalie </v>
          </cell>
          <cell r="E3522" t="str">
            <v>Petrásková</v>
          </cell>
          <cell r="F3522" t="str">
            <v>Žena</v>
          </cell>
          <cell r="G3522" t="str">
            <v>175213/1458</v>
          </cell>
          <cell r="H3522" t="str">
            <v>Česká republika</v>
          </cell>
          <cell r="I3522" t="str">
            <v>U družstva Práce</v>
          </cell>
          <cell r="J3522">
            <v>1552</v>
          </cell>
          <cell r="K3522" t="str">
            <v>Praha - Braník</v>
          </cell>
          <cell r="L3522">
            <v>14000</v>
          </cell>
          <cell r="M3522" t="str">
            <v>Hlavní město Praha</v>
          </cell>
          <cell r="N3522" t="str">
            <v>4,20775E+11</v>
          </cell>
          <cell r="O3522" t="str">
            <v>petrasek@archdevelo.cz</v>
          </cell>
          <cell r="P3522">
            <v>42779</v>
          </cell>
          <cell r="Q3522">
            <v>16419066</v>
          </cell>
          <cell r="R3522" t="str">
            <v>board masteRS team z.s.</v>
          </cell>
          <cell r="S3522" t="str">
            <v>Hlavní město Praha</v>
          </cell>
          <cell r="T3522" t="str">
            <v>SB</v>
          </cell>
        </row>
        <row r="3523">
          <cell r="D3523" t="str">
            <v>Ondra</v>
          </cell>
          <cell r="E3523" t="str">
            <v>Petrmichl</v>
          </cell>
          <cell r="F3523" t="str">
            <v>Muž</v>
          </cell>
          <cell r="G3523" t="str">
            <v>790609/0104</v>
          </cell>
          <cell r="H3523" t="str">
            <v>Česká republika</v>
          </cell>
          <cell r="I3523" t="str">
            <v>Mánesova</v>
          </cell>
          <cell r="J3523">
            <v>1136</v>
          </cell>
          <cell r="K3523" t="str">
            <v>Litvínov - Horní Litvínov</v>
          </cell>
          <cell r="L3523">
            <v>43601</v>
          </cell>
          <cell r="M3523" t="str">
            <v>Ústecký kraj</v>
          </cell>
          <cell r="N3523" t="str">
            <v>4,20776E+11</v>
          </cell>
          <cell r="O3523" t="str">
            <v>petrmichl@ceskysnowboarding.cz</v>
          </cell>
          <cell r="P3523">
            <v>29015</v>
          </cell>
          <cell r="Q3523">
            <v>10606551</v>
          </cell>
          <cell r="R3523" t="str">
            <v>Český snowboarding z.s.</v>
          </cell>
          <cell r="S3523" t="str">
            <v>Hlavní město Praha</v>
          </cell>
          <cell r="T3523" t="str">
            <v>SB</v>
          </cell>
        </row>
        <row r="3524">
          <cell r="C3524">
            <v>774384</v>
          </cell>
          <cell r="D3524" t="str">
            <v>Antonín</v>
          </cell>
          <cell r="E3524" t="str">
            <v>Petrof</v>
          </cell>
          <cell r="F3524" t="str">
            <v>Muž</v>
          </cell>
          <cell r="G3524" t="str">
            <v>760321/2617</v>
          </cell>
          <cell r="H3524" t="str">
            <v>Česká republika</v>
          </cell>
          <cell r="I3524" t="str">
            <v>Štyrsova</v>
          </cell>
          <cell r="K3524" t="str">
            <v>Liberec 11 (Česká republika)</v>
          </cell>
          <cell r="L3524" t="str">
            <v>460 11</v>
          </cell>
          <cell r="O3524" t="str">
            <v>antonin.petrof@mahonysnowboards.club</v>
          </cell>
          <cell r="P3524">
            <v>27840</v>
          </cell>
          <cell r="Q3524">
            <v>10447311</v>
          </cell>
          <cell r="R3524" t="str">
            <v>MAHONY SNOWBOARDS z.s.</v>
          </cell>
          <cell r="S3524" t="str">
            <v>Liberecký kraj</v>
          </cell>
          <cell r="T3524" t="str">
            <v>SB</v>
          </cell>
        </row>
        <row r="3525">
          <cell r="D3525" t="str">
            <v>Antonín</v>
          </cell>
          <cell r="E3525" t="str">
            <v>Petrof</v>
          </cell>
          <cell r="F3525" t="str">
            <v>Muž</v>
          </cell>
          <cell r="G3525" t="str">
            <v>921208/0988</v>
          </cell>
          <cell r="H3525" t="str">
            <v>Česká republika</v>
          </cell>
          <cell r="I3525" t="str">
            <v>Štursova</v>
          </cell>
          <cell r="J3525">
            <v>336</v>
          </cell>
          <cell r="K3525" t="str">
            <v>Liberec XI-Růžodol I</v>
          </cell>
          <cell r="L3525">
            <v>46001</v>
          </cell>
          <cell r="M3525" t="str">
            <v>Liberecký kraj</v>
          </cell>
          <cell r="O3525" t="str">
            <v>petrof@ceskysnowboarding.cz</v>
          </cell>
          <cell r="P3525">
            <v>33946</v>
          </cell>
          <cell r="Q3525">
            <v>10896440</v>
          </cell>
          <cell r="R3525" t="str">
            <v>Český snowboarding z.s.</v>
          </cell>
          <cell r="S3525" t="str">
            <v>Hlavní město Praha</v>
          </cell>
          <cell r="T3525" t="str">
            <v>SB</v>
          </cell>
        </row>
        <row r="3526">
          <cell r="D3526" t="str">
            <v>Kiril</v>
          </cell>
          <cell r="E3526" t="str">
            <v>Petrov</v>
          </cell>
          <cell r="F3526" t="str">
            <v>Muž</v>
          </cell>
          <cell r="G3526" t="str">
            <v>911231/3287</v>
          </cell>
          <cell r="H3526" t="str">
            <v>Česká republika</v>
          </cell>
          <cell r="I3526" t="str">
            <v>Kladická</v>
          </cell>
          <cell r="K3526" t="str">
            <v>Praha 6 (Česká republika)</v>
          </cell>
          <cell r="L3526" t="str">
            <v>160 00</v>
          </cell>
          <cell r="O3526" t="str">
            <v>kirilpetrov@ceskysnowboarding.cz</v>
          </cell>
          <cell r="P3526">
            <v>33603</v>
          </cell>
          <cell r="Q3526">
            <v>13011444</v>
          </cell>
          <cell r="R3526" t="str">
            <v>Český snowboarding z.s.</v>
          </cell>
          <cell r="S3526" t="str">
            <v>Hlavní město Praha</v>
          </cell>
          <cell r="T3526" t="str">
            <v>SB</v>
          </cell>
        </row>
        <row r="3527">
          <cell r="D3527" t="str">
            <v>Nina</v>
          </cell>
          <cell r="E3527" t="str">
            <v>Petrová</v>
          </cell>
          <cell r="F3527" t="str">
            <v>Žena</v>
          </cell>
          <cell r="G3527" t="str">
            <v>046209/3775</v>
          </cell>
          <cell r="H3527" t="str">
            <v>Česká republika</v>
          </cell>
          <cell r="I3527" t="str">
            <v>Cholevova</v>
          </cell>
          <cell r="J3527">
            <v>1472</v>
          </cell>
          <cell r="K3527" t="str">
            <v>Ostrava - Hrabůvka</v>
          </cell>
          <cell r="L3527">
            <v>70030</v>
          </cell>
          <cell r="M3527" t="str">
            <v>Moravskoslezský kraj</v>
          </cell>
          <cell r="O3527" t="str">
            <v>petrova@snowkidzcz.com</v>
          </cell>
          <cell r="P3527">
            <v>38330</v>
          </cell>
          <cell r="Q3527">
            <v>14673578</v>
          </cell>
          <cell r="R3527" t="str">
            <v>SnowKidz z.s.</v>
          </cell>
          <cell r="S3527" t="str">
            <v>Hlavní město Praha</v>
          </cell>
          <cell r="T3527" t="str">
            <v>SB</v>
          </cell>
        </row>
        <row r="3528">
          <cell r="D3528" t="str">
            <v>Eliška</v>
          </cell>
          <cell r="E3528" t="str">
            <v>Petrů</v>
          </cell>
          <cell r="F3528" t="str">
            <v>Žena</v>
          </cell>
          <cell r="G3528" t="str">
            <v>095222/0390</v>
          </cell>
          <cell r="H3528" t="str">
            <v>Česká republika</v>
          </cell>
          <cell r="I3528" t="str">
            <v>Kozlovice</v>
          </cell>
          <cell r="K3528" t="str">
            <v>Frýdek Místek (Česká republika)</v>
          </cell>
          <cell r="L3528">
            <v>73942</v>
          </cell>
          <cell r="N3528" t="str">
            <v>4,20776E+11</v>
          </cell>
          <cell r="O3528" t="str">
            <v>eliska.petru@czechsnowboarding.cz</v>
          </cell>
          <cell r="P3528">
            <v>39866</v>
          </cell>
          <cell r="Q3528">
            <v>14683682</v>
          </cell>
          <cell r="R3528" t="str">
            <v>Český snowboarding z.s.</v>
          </cell>
          <cell r="S3528" t="str">
            <v>Hlavní město Praha</v>
          </cell>
          <cell r="T3528" t="str">
            <v>SB</v>
          </cell>
        </row>
        <row r="3529">
          <cell r="D3529" t="str">
            <v>Linda</v>
          </cell>
          <cell r="E3529" t="str">
            <v>Petrů</v>
          </cell>
          <cell r="F3529" t="str">
            <v>Žena</v>
          </cell>
          <cell r="G3529" t="str">
            <v>095222/0401</v>
          </cell>
          <cell r="H3529" t="str">
            <v>Česká republika</v>
          </cell>
          <cell r="I3529" t="str">
            <v>Kozlovice</v>
          </cell>
          <cell r="K3529" t="str">
            <v>Frýdek Místek (Česká republika)</v>
          </cell>
          <cell r="L3529">
            <v>73942</v>
          </cell>
          <cell r="N3529" t="str">
            <v>4,20776E+11</v>
          </cell>
          <cell r="O3529" t="str">
            <v>linda.petru@czechsnowboarding.cz</v>
          </cell>
          <cell r="P3529">
            <v>39866</v>
          </cell>
          <cell r="Q3529">
            <v>14683581</v>
          </cell>
          <cell r="R3529" t="str">
            <v>Český snowboarding z.s.</v>
          </cell>
          <cell r="S3529" t="str">
            <v>Hlavní město Praha</v>
          </cell>
          <cell r="T3529" t="str">
            <v>SB</v>
          </cell>
        </row>
        <row r="3530">
          <cell r="D3530" t="str">
            <v>Marek</v>
          </cell>
          <cell r="E3530" t="str">
            <v>Petrů</v>
          </cell>
          <cell r="F3530" t="str">
            <v>Muž</v>
          </cell>
          <cell r="G3530" t="str">
            <v>921106/0155</v>
          </cell>
          <cell r="H3530" t="str">
            <v>Česká republika</v>
          </cell>
          <cell r="I3530" t="str">
            <v>Borovského</v>
          </cell>
          <cell r="K3530" t="str">
            <v>Praha 4 (Česká republika)</v>
          </cell>
          <cell r="L3530">
            <v>14000</v>
          </cell>
          <cell r="O3530" t="str">
            <v>marek.petru@ceskysnowboarding.cz</v>
          </cell>
          <cell r="P3530">
            <v>33914</v>
          </cell>
          <cell r="Q3530">
            <v>12986687</v>
          </cell>
          <cell r="R3530" t="str">
            <v>Český snowboarding z.s.</v>
          </cell>
          <cell r="S3530" t="str">
            <v>Hlavní město Praha</v>
          </cell>
          <cell r="T3530" t="str">
            <v>SB</v>
          </cell>
        </row>
        <row r="3531">
          <cell r="D3531" t="str">
            <v>Veronika</v>
          </cell>
          <cell r="E3531" t="str">
            <v>Petrů</v>
          </cell>
          <cell r="F3531" t="str">
            <v>Žena</v>
          </cell>
          <cell r="G3531" t="str">
            <v>065216/8066</v>
          </cell>
          <cell r="H3531" t="str">
            <v>Česká republika</v>
          </cell>
          <cell r="I3531" t="str">
            <v>Hrákov</v>
          </cell>
          <cell r="K3531" t="str">
            <v>Brno (Česká republika)</v>
          </cell>
          <cell r="L3531">
            <v>66404</v>
          </cell>
          <cell r="O3531" t="str">
            <v>petru.renata@email.cz</v>
          </cell>
          <cell r="P3531">
            <v>38764</v>
          </cell>
          <cell r="Q3531">
            <v>14746229</v>
          </cell>
          <cell r="R3531" t="str">
            <v>Český snowboarding z.s.</v>
          </cell>
          <cell r="S3531" t="str">
            <v>Hlavní město Praha</v>
          </cell>
          <cell r="T3531" t="str">
            <v>SB</v>
          </cell>
        </row>
        <row r="3532">
          <cell r="D3532" t="str">
            <v>Vojtěch</v>
          </cell>
          <cell r="E3532" t="str">
            <v>Petruška</v>
          </cell>
          <cell r="F3532" t="str">
            <v>Muž</v>
          </cell>
          <cell r="G3532" t="str">
            <v>061130/3660</v>
          </cell>
          <cell r="H3532" t="str">
            <v>Česká republika</v>
          </cell>
          <cell r="I3532" t="str">
            <v>Osvoboditelů</v>
          </cell>
          <cell r="J3532">
            <v>96</v>
          </cell>
          <cell r="K3532" t="str">
            <v>Hlučín - Bobrovníky</v>
          </cell>
          <cell r="L3532">
            <v>74801</v>
          </cell>
          <cell r="M3532" t="str">
            <v>Moravskoslezský kraj</v>
          </cell>
          <cell r="O3532" t="str">
            <v>vojtech.petruska@czechsnowboarding.cz</v>
          </cell>
          <cell r="P3532">
            <v>39051</v>
          </cell>
          <cell r="Q3532">
            <v>14670649</v>
          </cell>
          <cell r="R3532" t="str">
            <v>Český snowboarding z.s.</v>
          </cell>
          <cell r="S3532" t="str">
            <v>Hlavní město Praha</v>
          </cell>
          <cell r="T3532" t="str">
            <v>SB</v>
          </cell>
        </row>
        <row r="3533">
          <cell r="D3533" t="str">
            <v>Vendula</v>
          </cell>
          <cell r="E3533" t="str">
            <v>Petrušková</v>
          </cell>
          <cell r="F3533" t="str">
            <v>Žena</v>
          </cell>
          <cell r="G3533" t="str">
            <v>085812/3662</v>
          </cell>
          <cell r="H3533" t="str">
            <v>Česká republika</v>
          </cell>
          <cell r="I3533" t="str">
            <v>Osvoboditelů</v>
          </cell>
          <cell r="J3533">
            <v>96</v>
          </cell>
          <cell r="K3533" t="str">
            <v>Hlučín - Bobrovníky</v>
          </cell>
          <cell r="L3533">
            <v>74801</v>
          </cell>
          <cell r="M3533" t="str">
            <v>Moravskoslezský kraj</v>
          </cell>
          <cell r="O3533" t="str">
            <v>vendula.petruskova@czechsnowboarding.cz</v>
          </cell>
          <cell r="P3533">
            <v>39672</v>
          </cell>
          <cell r="Q3533">
            <v>14670548</v>
          </cell>
          <cell r="R3533" t="str">
            <v>Český snowboarding z.s.</v>
          </cell>
          <cell r="S3533" t="str">
            <v>Hlavní město Praha</v>
          </cell>
          <cell r="T3533" t="str">
            <v>SB</v>
          </cell>
        </row>
        <row r="3534">
          <cell r="D3534" t="str">
            <v>Bohumil</v>
          </cell>
          <cell r="E3534" t="str">
            <v>Petržílek</v>
          </cell>
          <cell r="F3534" t="str">
            <v>Muž</v>
          </cell>
          <cell r="G3534" t="str">
            <v>821001/3097</v>
          </cell>
          <cell r="H3534" t="str">
            <v>Česká republika</v>
          </cell>
          <cell r="I3534" t="str">
            <v>Podhůrská</v>
          </cell>
          <cell r="J3534">
            <v>90</v>
          </cell>
          <cell r="K3534" t="str">
            <v>Hradec Králové - Svinary</v>
          </cell>
          <cell r="L3534">
            <v>50003</v>
          </cell>
          <cell r="M3534" t="str">
            <v>Královéhradecký kraj</v>
          </cell>
          <cell r="O3534" t="str">
            <v>petrzilek.b@email.cz</v>
          </cell>
          <cell r="P3534">
            <v>30225</v>
          </cell>
          <cell r="Q3534">
            <v>15968833</v>
          </cell>
          <cell r="R3534" t="str">
            <v>HIGH5, z.s.</v>
          </cell>
          <cell r="S3534" t="str">
            <v>Královéhradecký kraj</v>
          </cell>
          <cell r="T3534" t="str">
            <v>SB</v>
          </cell>
        </row>
        <row r="3535">
          <cell r="D3535" t="str">
            <v>Petr</v>
          </cell>
          <cell r="E3535" t="str">
            <v>Pexa</v>
          </cell>
          <cell r="F3535" t="str">
            <v>Muž</v>
          </cell>
          <cell r="G3535" t="str">
            <v>900903/1306</v>
          </cell>
          <cell r="H3535" t="str">
            <v>Česká republika</v>
          </cell>
          <cell r="I3535" t="str">
            <v>K. Štěcha</v>
          </cell>
          <cell r="J3535">
            <v>1219</v>
          </cell>
          <cell r="K3535" t="str">
            <v>České Budějovice 2</v>
          </cell>
          <cell r="L3535">
            <v>37005</v>
          </cell>
          <cell r="M3535" t="str">
            <v>Jihočeský kraj</v>
          </cell>
          <cell r="O3535" t="str">
            <v>pexa@ceskysnowboarding.cz</v>
          </cell>
          <cell r="P3535">
            <v>33119</v>
          </cell>
          <cell r="Q3535">
            <v>10889568</v>
          </cell>
          <cell r="R3535" t="str">
            <v>Český snowboarding z.s.</v>
          </cell>
          <cell r="S3535" t="str">
            <v>Hlavní město Praha</v>
          </cell>
          <cell r="T3535" t="str">
            <v>SB</v>
          </cell>
        </row>
        <row r="3536">
          <cell r="D3536" t="str">
            <v>Karolína</v>
          </cell>
          <cell r="E3536" t="str">
            <v>Pexová</v>
          </cell>
          <cell r="F3536" t="str">
            <v>Žena</v>
          </cell>
          <cell r="G3536" t="str">
            <v>085120/7929</v>
          </cell>
          <cell r="H3536" t="str">
            <v>Česká republika</v>
          </cell>
          <cell r="I3536" t="str">
            <v>Pod horkou</v>
          </cell>
          <cell r="J3536">
            <v>94</v>
          </cell>
          <cell r="K3536" t="str">
            <v>Prštice</v>
          </cell>
          <cell r="L3536">
            <v>66446</v>
          </cell>
          <cell r="M3536" t="str">
            <v>Jihomoravský kraj</v>
          </cell>
          <cell r="O3536" t="str">
            <v>pexova.karolina@czechsnowboarding.cz</v>
          </cell>
          <cell r="P3536">
            <v>39467</v>
          </cell>
          <cell r="Q3536">
            <v>14611944</v>
          </cell>
          <cell r="R3536" t="str">
            <v>Český snowboarding z.s.</v>
          </cell>
          <cell r="S3536" t="str">
            <v>Hlavní město Praha</v>
          </cell>
          <cell r="T3536" t="str">
            <v>SB</v>
          </cell>
        </row>
        <row r="3537">
          <cell r="D3537" t="str">
            <v>Karel</v>
          </cell>
          <cell r="E3537" t="str">
            <v>Pícl</v>
          </cell>
          <cell r="F3537" t="str">
            <v>Muž</v>
          </cell>
          <cell r="G3537" t="str">
            <v>560329/1760</v>
          </cell>
          <cell r="H3537" t="str">
            <v>Česká republika</v>
          </cell>
          <cell r="I3537" t="str">
            <v>Pionýrů</v>
          </cell>
          <cell r="J3537">
            <v>1100</v>
          </cell>
          <cell r="K3537" t="str">
            <v>Kadaň</v>
          </cell>
          <cell r="L3537">
            <v>43201</v>
          </cell>
          <cell r="M3537" t="str">
            <v>Ústecký kraj</v>
          </cell>
          <cell r="O3537" t="str">
            <v>karel.picl@maxklinovec.club</v>
          </cell>
          <cell r="P3537">
            <v>20543</v>
          </cell>
          <cell r="Q3537">
            <v>10583111</v>
          </cell>
          <cell r="R3537" t="str">
            <v>Max Klínovec z.s.</v>
          </cell>
          <cell r="S3537" t="str">
            <v>Ústecký kraj</v>
          </cell>
          <cell r="T3537" t="str">
            <v>SB</v>
          </cell>
        </row>
        <row r="3538">
          <cell r="D3538" t="str">
            <v>Miluše</v>
          </cell>
          <cell r="E3538" t="str">
            <v>Píclová</v>
          </cell>
          <cell r="F3538" t="str">
            <v>Žena</v>
          </cell>
          <cell r="G3538" t="str">
            <v>556225/0540</v>
          </cell>
          <cell r="H3538" t="str">
            <v>Česká republika</v>
          </cell>
          <cell r="I3538" t="str">
            <v>Pionýrů</v>
          </cell>
          <cell r="J3538">
            <v>1100</v>
          </cell>
          <cell r="K3538" t="str">
            <v>Kadaň</v>
          </cell>
          <cell r="L3538">
            <v>43201</v>
          </cell>
          <cell r="M3538" t="str">
            <v>Ústecký kraj</v>
          </cell>
          <cell r="O3538" t="str">
            <v>miluse.piclova@maxklinovec.club</v>
          </cell>
          <cell r="P3538">
            <v>20448</v>
          </cell>
          <cell r="Q3538">
            <v>10582909</v>
          </cell>
          <cell r="R3538" t="str">
            <v>Max Klínovec z.s.</v>
          </cell>
          <cell r="S3538" t="str">
            <v>Ústecký kraj</v>
          </cell>
          <cell r="T3538" t="str">
            <v>SB</v>
          </cell>
        </row>
        <row r="3539">
          <cell r="D3539" t="str">
            <v>Petra</v>
          </cell>
          <cell r="E3539" t="str">
            <v>Píclová</v>
          </cell>
          <cell r="F3539" t="str">
            <v>Žena</v>
          </cell>
          <cell r="G3539" t="str">
            <v>855507/2713</v>
          </cell>
          <cell r="H3539" t="str">
            <v>Česká republika</v>
          </cell>
          <cell r="I3539" t="str">
            <v>Pionýrů</v>
          </cell>
          <cell r="J3539">
            <v>1100</v>
          </cell>
          <cell r="K3539" t="str">
            <v>Kadaň</v>
          </cell>
          <cell r="L3539">
            <v>43201</v>
          </cell>
          <cell r="M3539" t="str">
            <v>Ústecký kraj</v>
          </cell>
          <cell r="O3539" t="str">
            <v>petra.piclova@maxklinovec.club</v>
          </cell>
          <cell r="P3539">
            <v>31174</v>
          </cell>
          <cell r="Q3539">
            <v>10583010</v>
          </cell>
          <cell r="R3539" t="str">
            <v>Max Klínovec z.s.</v>
          </cell>
          <cell r="S3539" t="str">
            <v>Ústecký kraj</v>
          </cell>
          <cell r="T3539" t="str">
            <v>SB</v>
          </cell>
        </row>
        <row r="3540">
          <cell r="D3540" t="str">
            <v>Jakub</v>
          </cell>
          <cell r="E3540" t="str">
            <v>Pieran</v>
          </cell>
          <cell r="F3540" t="str">
            <v>Muž</v>
          </cell>
          <cell r="G3540" t="str">
            <v>090422/3232</v>
          </cell>
          <cell r="H3540" t="str">
            <v>Česká republika</v>
          </cell>
          <cell r="I3540" t="str">
            <v>Komenského</v>
          </cell>
          <cell r="J3540">
            <v>894</v>
          </cell>
          <cell r="K3540" t="str">
            <v>Mnichovo Hradiště</v>
          </cell>
          <cell r="L3540">
            <v>29501</v>
          </cell>
          <cell r="M3540" t="str">
            <v>Středočeský kraj</v>
          </cell>
          <cell r="O3540" t="str">
            <v>jakub@seznam.cz</v>
          </cell>
          <cell r="P3540">
            <v>39925</v>
          </cell>
          <cell r="Q3540">
            <v>15376830</v>
          </cell>
          <cell r="R3540" t="str">
            <v>Snowboard Club Malá Ohrada, z.s.</v>
          </cell>
          <cell r="S3540" t="str">
            <v>Hlavní město Praha</v>
          </cell>
          <cell r="T3540" t="str">
            <v>SB</v>
          </cell>
        </row>
        <row r="3541">
          <cell r="D3541" t="str">
            <v>Lucie</v>
          </cell>
          <cell r="E3541" t="str">
            <v>Pieranová</v>
          </cell>
          <cell r="F3541" t="str">
            <v>Žena</v>
          </cell>
          <cell r="G3541" t="str">
            <v>785412/5268</v>
          </cell>
          <cell r="H3541" t="str">
            <v>Česká republika</v>
          </cell>
          <cell r="I3541" t="str">
            <v>Floriána Navrátila</v>
          </cell>
          <cell r="J3541">
            <v>589</v>
          </cell>
          <cell r="K3541" t="str">
            <v>Velký Týnec</v>
          </cell>
          <cell r="L3541">
            <v>78372</v>
          </cell>
          <cell r="M3541" t="str">
            <v>Olomoucký kraj</v>
          </cell>
          <cell r="O3541" t="str">
            <v>jansta@akjamu.cz</v>
          </cell>
          <cell r="P3541">
            <v>28592</v>
          </cell>
          <cell r="Q3541">
            <v>13787444</v>
          </cell>
          <cell r="R3541" t="str">
            <v>Snowboard Club Malá Ohrada, z.s.</v>
          </cell>
          <cell r="S3541" t="str">
            <v>Hlavní město Praha</v>
          </cell>
          <cell r="T3541" t="str">
            <v>SB</v>
          </cell>
        </row>
        <row r="3542">
          <cell r="D3542" t="str">
            <v>Nikol</v>
          </cell>
          <cell r="E3542" t="str">
            <v>Pieranová</v>
          </cell>
          <cell r="F3542" t="str">
            <v>Žena</v>
          </cell>
          <cell r="G3542" t="str">
            <v>075107/3235</v>
          </cell>
          <cell r="H3542" t="str">
            <v>Česká republika</v>
          </cell>
          <cell r="I3542" t="str">
            <v>Floriána Navrátila</v>
          </cell>
          <cell r="J3542">
            <v>589</v>
          </cell>
          <cell r="K3542" t="str">
            <v>Velký Týnec</v>
          </cell>
          <cell r="L3542">
            <v>78372</v>
          </cell>
          <cell r="M3542" t="str">
            <v>Olomoucký kraj</v>
          </cell>
          <cell r="O3542" t="str">
            <v>renataprokopcova@seznam.cz</v>
          </cell>
          <cell r="P3542">
            <v>39089</v>
          </cell>
          <cell r="Q3542">
            <v>14230917</v>
          </cell>
          <cell r="R3542" t="str">
            <v>Snowboard Club Malá Ohrada, z.s.</v>
          </cell>
          <cell r="S3542" t="str">
            <v>Hlavní město Praha</v>
          </cell>
          <cell r="T3542" t="str">
            <v>SB</v>
          </cell>
        </row>
        <row r="3543">
          <cell r="D3543" t="str">
            <v>Daniela</v>
          </cell>
          <cell r="E3543" t="str">
            <v>Pietrasová</v>
          </cell>
          <cell r="F3543" t="str">
            <v>Žena</v>
          </cell>
          <cell r="G3543" t="str">
            <v>845116/3578</v>
          </cell>
          <cell r="H3543" t="str">
            <v>Česká republika</v>
          </cell>
          <cell r="I3543" t="str">
            <v>Prosečné</v>
          </cell>
          <cell r="J3543">
            <v>92</v>
          </cell>
          <cell r="K3543" t="str">
            <v>Prosečné</v>
          </cell>
          <cell r="L3543">
            <v>54373</v>
          </cell>
          <cell r="M3543" t="str">
            <v>Královéhradecký kraj</v>
          </cell>
          <cell r="O3543" t="str">
            <v>danpie@seznam.cz</v>
          </cell>
          <cell r="P3543">
            <v>30697</v>
          </cell>
          <cell r="Q3543">
            <v>14084508</v>
          </cell>
          <cell r="R3543" t="str">
            <v>Neregistrovaní</v>
          </cell>
          <cell r="S3543" t="str">
            <v>Královéhradecký kraj</v>
          </cell>
          <cell r="T3543" t="str">
            <v>SB</v>
          </cell>
        </row>
        <row r="3544">
          <cell r="C3544">
            <v>889179</v>
          </cell>
          <cell r="D3544" t="str">
            <v>Natalie</v>
          </cell>
          <cell r="E3544" t="str">
            <v>Pietrasz</v>
          </cell>
          <cell r="F3544" t="str">
            <v>Žena</v>
          </cell>
          <cell r="G3544" t="str">
            <v>075513/3665</v>
          </cell>
          <cell r="H3544" t="str">
            <v>Česká republika</v>
          </cell>
          <cell r="I3544" t="str">
            <v>Slezská</v>
          </cell>
          <cell r="J3544">
            <v>292</v>
          </cell>
          <cell r="K3544" t="str">
            <v>Bohumín - Starý Bohumín</v>
          </cell>
          <cell r="L3544">
            <v>73581</v>
          </cell>
          <cell r="M3544" t="str">
            <v>Moravskoslezský kraj</v>
          </cell>
          <cell r="N3544" t="str">
            <v>4,20603E+11</v>
          </cell>
          <cell r="O3544" t="str">
            <v>natalie.poietrasz@czechsnowboarding.cz</v>
          </cell>
          <cell r="P3544">
            <v>39215</v>
          </cell>
          <cell r="Q3544">
            <v>14710661</v>
          </cell>
          <cell r="R3544" t="str">
            <v>Český snowboarding z.s.</v>
          </cell>
          <cell r="S3544" t="str">
            <v>Hlavní město Praha</v>
          </cell>
          <cell r="T3544" t="str">
            <v>SB</v>
          </cell>
        </row>
        <row r="3545">
          <cell r="D3545" t="str">
            <v>Eva</v>
          </cell>
          <cell r="E3545" t="str">
            <v>Piherová</v>
          </cell>
          <cell r="F3545" t="str">
            <v>Žena</v>
          </cell>
          <cell r="G3545" t="str">
            <v>696026/3871</v>
          </cell>
          <cell r="H3545" t="str">
            <v>Česká republika</v>
          </cell>
          <cell r="I3545" t="str">
            <v>Černětice</v>
          </cell>
          <cell r="K3545" t="str">
            <v>Volyně (Česká republika)</v>
          </cell>
          <cell r="L3545" t="str">
            <v>387 01</v>
          </cell>
          <cell r="N3545" t="str">
            <v>4,20609E+11</v>
          </cell>
          <cell r="O3545" t="str">
            <v>Piherova@seznam.cz</v>
          </cell>
          <cell r="P3545">
            <v>25502</v>
          </cell>
          <cell r="Q3545">
            <v>11098019</v>
          </cell>
          <cell r="R3545" t="str">
            <v>SK SNOWRIDERS VIMPERK  z.s.</v>
          </cell>
          <cell r="S3545" t="str">
            <v>Jihočeský kraj</v>
          </cell>
          <cell r="T3545" t="str">
            <v>SB</v>
          </cell>
        </row>
        <row r="3546">
          <cell r="D3546" t="str">
            <v>Magdalena</v>
          </cell>
          <cell r="E3546" t="str">
            <v>Piherová</v>
          </cell>
          <cell r="F3546" t="str">
            <v>Žena</v>
          </cell>
          <cell r="G3546" t="str">
            <v>956006/1665</v>
          </cell>
          <cell r="H3546" t="str">
            <v>Česká republika</v>
          </cell>
          <cell r="I3546" t="str">
            <v>Černětice</v>
          </cell>
          <cell r="K3546" t="str">
            <v>Volyně (Česká republika)</v>
          </cell>
          <cell r="L3546">
            <v>38701</v>
          </cell>
          <cell r="O3546" t="str">
            <v>Piherova@seznam.cz</v>
          </cell>
          <cell r="P3546">
            <v>34978</v>
          </cell>
          <cell r="Q3546">
            <v>10991016</v>
          </cell>
          <cell r="R3546" t="str">
            <v>Neregistrovaní</v>
          </cell>
          <cell r="S3546" t="str">
            <v>Jihočeský kraj</v>
          </cell>
          <cell r="T3546" t="str">
            <v>SB</v>
          </cell>
        </row>
        <row r="3547">
          <cell r="D3547" t="str">
            <v>Radek</v>
          </cell>
          <cell r="E3547" t="str">
            <v>Pícha</v>
          </cell>
          <cell r="F3547" t="str">
            <v>Muž</v>
          </cell>
          <cell r="G3547" t="str">
            <v>880609/1316</v>
          </cell>
          <cell r="H3547" t="str">
            <v>Česká republika</v>
          </cell>
          <cell r="I3547" t="str">
            <v>Pražská</v>
          </cell>
          <cell r="J3547">
            <v>1260</v>
          </cell>
          <cell r="K3547" t="str">
            <v>Rakovník II</v>
          </cell>
          <cell r="L3547">
            <v>26901</v>
          </cell>
          <cell r="M3547" t="str">
            <v>Středočeský kraj</v>
          </cell>
          <cell r="N3547" t="str">
            <v>4,20725E+11</v>
          </cell>
          <cell r="O3547" t="str">
            <v>picha.r@seznam.cz</v>
          </cell>
          <cell r="P3547">
            <v>32303</v>
          </cell>
          <cell r="Q3547">
            <v>13011545</v>
          </cell>
          <cell r="R3547" t="str">
            <v>Český snowboarding z.s.</v>
          </cell>
          <cell r="S3547" t="str">
            <v>Hlavní město Praha</v>
          </cell>
          <cell r="T3547" t="str">
            <v>SB</v>
          </cell>
        </row>
        <row r="3548">
          <cell r="D3548" t="str">
            <v>Pavlína</v>
          </cell>
          <cell r="E3548" t="str">
            <v>Pichler</v>
          </cell>
          <cell r="F3548" t="str">
            <v>Žena</v>
          </cell>
          <cell r="G3548" t="str">
            <v>705117/0170</v>
          </cell>
          <cell r="H3548" t="str">
            <v>Česká republika</v>
          </cell>
          <cell r="I3548" t="str">
            <v>Rádešínská</v>
          </cell>
          <cell r="K3548" t="str">
            <v>Praha 10 (Česká republika)</v>
          </cell>
          <cell r="L3548" t="str">
            <v>101 00</v>
          </cell>
          <cell r="O3548" t="str">
            <v>pavlinapichler@ceskysnowboarding.cz</v>
          </cell>
          <cell r="P3548">
            <v>25585</v>
          </cell>
          <cell r="Q3548">
            <v>13007909</v>
          </cell>
          <cell r="R3548" t="str">
            <v>Český snowboarding z.s.</v>
          </cell>
          <cell r="S3548" t="str">
            <v>Hlavní město Praha</v>
          </cell>
          <cell r="T3548" t="str">
            <v>SB</v>
          </cell>
        </row>
        <row r="3549">
          <cell r="D3549" t="str">
            <v>Vojtěch</v>
          </cell>
          <cell r="E3549" t="str">
            <v>Pika</v>
          </cell>
          <cell r="F3549" t="str">
            <v>Muž</v>
          </cell>
          <cell r="G3549" t="str">
            <v>090310/5269</v>
          </cell>
          <cell r="H3549" t="str">
            <v>Česká republika</v>
          </cell>
          <cell r="I3549" t="str">
            <v>Jižní</v>
          </cell>
          <cell r="J3549">
            <v>585</v>
          </cell>
          <cell r="K3549" t="str">
            <v>Smržice</v>
          </cell>
          <cell r="L3549">
            <v>79817</v>
          </cell>
          <cell r="M3549" t="str">
            <v>Olomoucký kraj</v>
          </cell>
          <cell r="O3549" t="str">
            <v>pika@czechsnowboarding.cz</v>
          </cell>
          <cell r="P3549">
            <v>39882</v>
          </cell>
          <cell r="Q3549">
            <v>14635384</v>
          </cell>
          <cell r="R3549" t="str">
            <v>Český snowboarding z.s.</v>
          </cell>
          <cell r="S3549" t="str">
            <v>Hlavní město Praha</v>
          </cell>
          <cell r="T3549" t="str">
            <v>SB</v>
          </cell>
        </row>
        <row r="3550">
          <cell r="D3550" t="str">
            <v>Martin</v>
          </cell>
          <cell r="E3550" t="str">
            <v>Pilař</v>
          </cell>
          <cell r="F3550" t="str">
            <v>Muž</v>
          </cell>
          <cell r="G3550" t="str">
            <v>760406/3302</v>
          </cell>
          <cell r="H3550" t="str">
            <v>Česká republika</v>
          </cell>
          <cell r="I3550" t="str">
            <v>V Zápolí</v>
          </cell>
          <cell r="K3550" t="str">
            <v>Praha 4 - Michle (Česká republika)</v>
          </cell>
          <cell r="L3550">
            <v>14101</v>
          </cell>
          <cell r="N3550" t="str">
            <v>4,20721E+11</v>
          </cell>
          <cell r="O3550" t="str">
            <v>pilar@ceskysnowboarding.cz</v>
          </cell>
          <cell r="P3550">
            <v>27856</v>
          </cell>
          <cell r="Q3550">
            <v>10587858</v>
          </cell>
          <cell r="R3550" t="str">
            <v>Český snowboarding z.s.</v>
          </cell>
          <cell r="S3550" t="str">
            <v>Hlavní město Praha</v>
          </cell>
          <cell r="T3550" t="str">
            <v>SB</v>
          </cell>
        </row>
        <row r="3551">
          <cell r="D3551" t="str">
            <v>Michal</v>
          </cell>
          <cell r="E3551" t="str">
            <v>Pilař</v>
          </cell>
          <cell r="F3551" t="str">
            <v>Muž</v>
          </cell>
          <cell r="G3551" t="str">
            <v>740509/0539</v>
          </cell>
          <cell r="H3551" t="str">
            <v>Česká republika</v>
          </cell>
          <cell r="I3551" t="str">
            <v>Na Maninách</v>
          </cell>
          <cell r="J3551">
            <v>1367</v>
          </cell>
          <cell r="K3551" t="str">
            <v>Praha - Holešovice</v>
          </cell>
          <cell r="L3551">
            <v>17000</v>
          </cell>
          <cell r="M3551" t="str">
            <v>Hlavní město Praha</v>
          </cell>
          <cell r="O3551" t="str">
            <v>pilar@ceskysnowboarding.cz</v>
          </cell>
          <cell r="P3551">
            <v>27158</v>
          </cell>
          <cell r="Q3551">
            <v>13058126</v>
          </cell>
          <cell r="R3551" t="str">
            <v>Český snowboarding z.s.</v>
          </cell>
          <cell r="S3551" t="str">
            <v>Hlavní město Praha</v>
          </cell>
          <cell r="T3551" t="str">
            <v>SB</v>
          </cell>
        </row>
        <row r="3552">
          <cell r="D3552" t="str">
            <v>Martin</v>
          </cell>
          <cell r="E3552" t="str">
            <v>Pilát</v>
          </cell>
          <cell r="F3552" t="str">
            <v>Muž</v>
          </cell>
          <cell r="G3552" t="str">
            <v>100816/1297</v>
          </cell>
          <cell r="H3552" t="str">
            <v>Česká republika</v>
          </cell>
          <cell r="I3552" t="str">
            <v>Riegrova</v>
          </cell>
          <cell r="J3552">
            <v>1070</v>
          </cell>
          <cell r="K3552" t="str">
            <v>Brno - Královo Pole</v>
          </cell>
          <cell r="L3552">
            <v>61200</v>
          </cell>
          <cell r="M3552" t="str">
            <v>Jihomoravský kraj</v>
          </cell>
          <cell r="O3552" t="str">
            <v>pavlapilatova@seznam.cz</v>
          </cell>
          <cell r="P3552">
            <v>40406</v>
          </cell>
          <cell r="Q3552">
            <v>14652966</v>
          </cell>
          <cell r="R3552" t="str">
            <v>Český snowboarding z.s.</v>
          </cell>
          <cell r="S3552" t="str">
            <v>Hlavní město Praha</v>
          </cell>
          <cell r="T3552" t="str">
            <v>SB</v>
          </cell>
        </row>
        <row r="3553">
          <cell r="D3553" t="str">
            <v>Hana</v>
          </cell>
          <cell r="E3553" t="str">
            <v>Pilátová</v>
          </cell>
          <cell r="F3553" t="str">
            <v>Žena</v>
          </cell>
          <cell r="G3553" t="str">
            <v>775415/0701</v>
          </cell>
          <cell r="H3553" t="str">
            <v>Česká republika</v>
          </cell>
          <cell r="I3553" t="str">
            <v>Budapešťská</v>
          </cell>
          <cell r="J3553">
            <v>2126</v>
          </cell>
          <cell r="K3553" t="str">
            <v>Kladno - Kročehlavy</v>
          </cell>
          <cell r="L3553">
            <v>27201</v>
          </cell>
          <cell r="M3553" t="str">
            <v>Středočeský kraj</v>
          </cell>
          <cell r="O3553" t="str">
            <v>hanapilatova@ceskysnowboarding.cz</v>
          </cell>
          <cell r="P3553">
            <v>28230</v>
          </cell>
          <cell r="Q3553">
            <v>12976886</v>
          </cell>
          <cell r="R3553" t="str">
            <v>Český snowboarding z.s.</v>
          </cell>
          <cell r="S3553" t="str">
            <v>Hlavní město Praha</v>
          </cell>
          <cell r="T3553" t="str">
            <v>SB</v>
          </cell>
        </row>
        <row r="3554">
          <cell r="D3554" t="str">
            <v>Růžena</v>
          </cell>
          <cell r="E3554" t="str">
            <v>Pilcová</v>
          </cell>
          <cell r="F3554" t="str">
            <v>Žena</v>
          </cell>
          <cell r="G3554" t="str">
            <v>760811/0499</v>
          </cell>
          <cell r="H3554" t="str">
            <v>Česká republika</v>
          </cell>
          <cell r="I3554" t="str">
            <v>Kučerova</v>
          </cell>
          <cell r="K3554" t="str">
            <v>Praha 9 (Česká republika)</v>
          </cell>
          <cell r="L3554" t="str">
            <v>190 00</v>
          </cell>
          <cell r="O3554" t="str">
            <v>ruzenapilcova@ceskysnowboarding.cz</v>
          </cell>
          <cell r="P3554">
            <v>27983</v>
          </cell>
          <cell r="Q3554">
            <v>13017205</v>
          </cell>
          <cell r="R3554" t="str">
            <v>Český snowboarding z.s.</v>
          </cell>
          <cell r="S3554" t="str">
            <v>Hlavní město Praha</v>
          </cell>
          <cell r="T3554" t="str">
            <v>SB</v>
          </cell>
        </row>
        <row r="3555">
          <cell r="D3555" t="str">
            <v>David</v>
          </cell>
          <cell r="E3555" t="str">
            <v>Pilný</v>
          </cell>
          <cell r="F3555" t="str">
            <v>Muž</v>
          </cell>
          <cell r="G3555" t="str">
            <v>880217/2016</v>
          </cell>
          <cell r="H3555" t="str">
            <v>Česká republika</v>
          </cell>
          <cell r="I3555" t="str">
            <v>Kryzánkova</v>
          </cell>
          <cell r="J3555">
            <v>929</v>
          </cell>
          <cell r="K3555" t="str">
            <v>Karlovy Vary - Stará Role</v>
          </cell>
          <cell r="L3555">
            <v>36017</v>
          </cell>
          <cell r="M3555" t="str">
            <v>Karlovarský kraj</v>
          </cell>
          <cell r="O3555" t="str">
            <v>mail@davidpilny.cz</v>
          </cell>
          <cell r="P3555">
            <v>32190</v>
          </cell>
          <cell r="Q3555">
            <v>14869703</v>
          </cell>
          <cell r="R3555" t="str">
            <v>Neregistrovaní</v>
          </cell>
          <cell r="S3555" t="str">
            <v>Karlovarský kraj</v>
          </cell>
          <cell r="T3555" t="str">
            <v>SB</v>
          </cell>
        </row>
        <row r="3556">
          <cell r="C3556">
            <v>888848</v>
          </cell>
          <cell r="D3556" t="str">
            <v>Rozálie</v>
          </cell>
          <cell r="E3556" t="str">
            <v>Piloušek</v>
          </cell>
          <cell r="F3556" t="str">
            <v>Žena</v>
          </cell>
          <cell r="G3556" t="str">
            <v>105316/4519</v>
          </cell>
          <cell r="H3556" t="str">
            <v>Česká republika</v>
          </cell>
          <cell r="I3556" t="str">
            <v>Americká</v>
          </cell>
          <cell r="J3556">
            <v>655</v>
          </cell>
          <cell r="K3556" t="str">
            <v>Praha - Vinohrady</v>
          </cell>
          <cell r="L3556">
            <v>12000</v>
          </cell>
          <cell r="M3556" t="str">
            <v>Hlavní město Praha</v>
          </cell>
          <cell r="N3556" t="str">
            <v>4,20607E+11</v>
          </cell>
          <cell r="O3556" t="str">
            <v>lucie.pilousek@seznam.cz</v>
          </cell>
          <cell r="P3556">
            <v>40253</v>
          </cell>
          <cell r="Q3556">
            <v>15753413</v>
          </cell>
          <cell r="R3556" t="str">
            <v>board masteRS team z.s.</v>
          </cell>
          <cell r="S3556" t="str">
            <v>Hlavní město Praha</v>
          </cell>
          <cell r="T3556" t="str">
            <v>SB</v>
          </cell>
        </row>
        <row r="3557">
          <cell r="D3557" t="str">
            <v>Štěpánka</v>
          </cell>
          <cell r="E3557" t="str">
            <v>Pincová</v>
          </cell>
          <cell r="F3557" t="str">
            <v>Žena</v>
          </cell>
          <cell r="G3557" t="str">
            <v>785205/3143</v>
          </cell>
          <cell r="H3557" t="str">
            <v>Česká republika</v>
          </cell>
          <cell r="I3557" t="str">
            <v>Kamenná</v>
          </cell>
          <cell r="J3557">
            <v>175</v>
          </cell>
          <cell r="K3557" t="str">
            <v>Brno - Štýřice</v>
          </cell>
          <cell r="L3557">
            <v>63900</v>
          </cell>
          <cell r="M3557" t="str">
            <v>Jihomoravský kraj</v>
          </cell>
          <cell r="O3557" t="str">
            <v>pinche@seznam.cz</v>
          </cell>
          <cell r="P3557">
            <v>28526</v>
          </cell>
          <cell r="Q3557">
            <v>14631445</v>
          </cell>
          <cell r="R3557" t="str">
            <v>Český snowboarding z.s.</v>
          </cell>
          <cell r="S3557" t="str">
            <v>Hlavní město Praha</v>
          </cell>
          <cell r="T3557" t="str">
            <v>SB</v>
          </cell>
        </row>
        <row r="3558">
          <cell r="D3558" t="str">
            <v>Tomáš</v>
          </cell>
          <cell r="E3558" t="str">
            <v>Pindel</v>
          </cell>
          <cell r="F3558" t="str">
            <v>Muž</v>
          </cell>
          <cell r="G3558" t="str">
            <v>951118/5948</v>
          </cell>
          <cell r="H3558" t="str">
            <v>Česká republika</v>
          </cell>
          <cell r="I3558" t="str">
            <v>Masarykova</v>
          </cell>
          <cell r="K3558" t="str">
            <v>Brno (Česká republika)</v>
          </cell>
          <cell r="L3558">
            <v>60200</v>
          </cell>
          <cell r="O3558" t="str">
            <v>pindel.tomas@czechsnowboarding.cz</v>
          </cell>
          <cell r="P3558">
            <v>35021</v>
          </cell>
          <cell r="Q3558">
            <v>14613762</v>
          </cell>
          <cell r="R3558" t="str">
            <v>Český snowboarding z.s.</v>
          </cell>
          <cell r="S3558" t="str">
            <v>Hlavní město Praha</v>
          </cell>
          <cell r="T3558" t="str">
            <v>SB</v>
          </cell>
        </row>
        <row r="3559">
          <cell r="D3559" t="str">
            <v>Jan</v>
          </cell>
          <cell r="E3559" t="str">
            <v>Pinecker</v>
          </cell>
          <cell r="F3559" t="str">
            <v>Muž</v>
          </cell>
          <cell r="G3559" t="str">
            <v>681126/1765</v>
          </cell>
          <cell r="H3559" t="str">
            <v>Česká republika</v>
          </cell>
          <cell r="I3559" t="str">
            <v>Španielova</v>
          </cell>
          <cell r="J3559">
            <v>1310</v>
          </cell>
          <cell r="K3559" t="str">
            <v>Praha - Řepy</v>
          </cell>
          <cell r="L3559">
            <v>16300</v>
          </cell>
          <cell r="M3559" t="str">
            <v>Hlavní město Praha</v>
          </cell>
          <cell r="O3559" t="str">
            <v>janpinecker@ceskysnowboarding.cz</v>
          </cell>
          <cell r="P3559">
            <v>25168</v>
          </cell>
          <cell r="Q3559">
            <v>12979819</v>
          </cell>
          <cell r="R3559" t="str">
            <v>Český snowboarding z.s.</v>
          </cell>
          <cell r="S3559" t="str">
            <v>Hlavní město Praha</v>
          </cell>
          <cell r="T3559" t="str">
            <v>SB</v>
          </cell>
        </row>
        <row r="3560">
          <cell r="D3560" t="str">
            <v>Richard</v>
          </cell>
          <cell r="E3560" t="str">
            <v>Pinka</v>
          </cell>
          <cell r="F3560" t="str">
            <v>Muž</v>
          </cell>
          <cell r="G3560" t="str">
            <v>731223/1179</v>
          </cell>
          <cell r="H3560" t="str">
            <v>Česká republika</v>
          </cell>
          <cell r="I3560" t="str">
            <v>Milý</v>
          </cell>
          <cell r="K3560" t="str">
            <v>Rakovník (Česká republika)</v>
          </cell>
          <cell r="L3560" t="str">
            <v>269 01</v>
          </cell>
          <cell r="O3560" t="str">
            <v>richardpinka@ceskysnowboarding.cz</v>
          </cell>
          <cell r="P3560">
            <v>27021</v>
          </cell>
          <cell r="Q3560">
            <v>13015383</v>
          </cell>
          <cell r="R3560" t="str">
            <v>Český snowboarding z.s.</v>
          </cell>
          <cell r="S3560" t="str">
            <v>Hlavní město Praha</v>
          </cell>
          <cell r="T3560" t="str">
            <v>SB</v>
          </cell>
        </row>
        <row r="3561">
          <cell r="D3561" t="str">
            <v>Michael</v>
          </cell>
          <cell r="E3561" t="str">
            <v>Pinkas</v>
          </cell>
          <cell r="F3561" t="str">
            <v>Muž</v>
          </cell>
          <cell r="G3561" t="str">
            <v>890601/0399</v>
          </cell>
          <cell r="H3561" t="str">
            <v>Česká republika</v>
          </cell>
          <cell r="I3561" t="str">
            <v>Na Břehu</v>
          </cell>
          <cell r="K3561" t="str">
            <v>Praha 9 (Česká republika)</v>
          </cell>
          <cell r="L3561">
            <v>19017</v>
          </cell>
          <cell r="O3561" t="str">
            <v>pinkas@ceskysnowboarding.cz</v>
          </cell>
          <cell r="P3561">
            <v>32660</v>
          </cell>
          <cell r="Q3561">
            <v>13059136</v>
          </cell>
          <cell r="R3561" t="str">
            <v>Český snowboarding z.s.</v>
          </cell>
          <cell r="S3561" t="str">
            <v>Hlavní město Praha</v>
          </cell>
          <cell r="T3561" t="str">
            <v>SB</v>
          </cell>
        </row>
        <row r="3562">
          <cell r="D3562" t="str">
            <v>Jan</v>
          </cell>
          <cell r="E3562" t="str">
            <v>Pipek</v>
          </cell>
          <cell r="F3562" t="str">
            <v>Muž</v>
          </cell>
          <cell r="G3562" t="str">
            <v>870210/0407</v>
          </cell>
          <cell r="H3562" t="str">
            <v>Česká republika</v>
          </cell>
          <cell r="I3562" t="str">
            <v>Na Žižkově</v>
          </cell>
          <cell r="J3562">
            <v>360</v>
          </cell>
          <cell r="K3562" t="str">
            <v>Ledeč nad Sázavou</v>
          </cell>
          <cell r="L3562">
            <v>58401</v>
          </cell>
          <cell r="M3562" t="str">
            <v>Kraj Vysočina</v>
          </cell>
          <cell r="N3562" t="str">
            <v>4,20728E+11</v>
          </cell>
          <cell r="O3562" t="str">
            <v>jenda.kava@seznam.cz</v>
          </cell>
          <cell r="P3562">
            <v>31818</v>
          </cell>
          <cell r="Q3562">
            <v>10400730</v>
          </cell>
          <cell r="R3562" t="str">
            <v>Lyžařský klub Ledeč nad Sázavou z.s.</v>
          </cell>
          <cell r="S3562" t="str">
            <v>Kraj Vysočina</v>
          </cell>
          <cell r="T3562" t="str">
            <v>SB</v>
          </cell>
        </row>
        <row r="3563">
          <cell r="D3563" t="str">
            <v>Václav</v>
          </cell>
          <cell r="E3563" t="str">
            <v>Piruchta</v>
          </cell>
          <cell r="F3563" t="str">
            <v>Muž</v>
          </cell>
          <cell r="G3563" t="str">
            <v>700528/0205</v>
          </cell>
          <cell r="H3563" t="str">
            <v>Česká republika</v>
          </cell>
          <cell r="I3563" t="str">
            <v>Zoubkova</v>
          </cell>
          <cell r="K3563" t="str">
            <v>Praha 5 (Česká republika)</v>
          </cell>
          <cell r="L3563">
            <v>15000</v>
          </cell>
          <cell r="O3563" t="str">
            <v>piruchta@ceskysnowboarding.cz</v>
          </cell>
          <cell r="P3563">
            <v>25716</v>
          </cell>
          <cell r="Q3563">
            <v>13055092</v>
          </cell>
          <cell r="R3563" t="str">
            <v>Český snowboarding z.s.</v>
          </cell>
          <cell r="S3563" t="str">
            <v>Hlavní město Praha</v>
          </cell>
          <cell r="T3563" t="str">
            <v>SB</v>
          </cell>
        </row>
        <row r="3564">
          <cell r="D3564" t="str">
            <v>Kateřina</v>
          </cell>
          <cell r="E3564" t="str">
            <v>Písačková</v>
          </cell>
          <cell r="F3564" t="str">
            <v>Žena</v>
          </cell>
          <cell r="G3564" t="str">
            <v>886107/0009</v>
          </cell>
          <cell r="H3564" t="str">
            <v>Česká republika</v>
          </cell>
          <cell r="I3564" t="str">
            <v>Werichova</v>
          </cell>
          <cell r="J3564">
            <v>1145</v>
          </cell>
          <cell r="K3564" t="str">
            <v>Praha - Hlubočepy</v>
          </cell>
          <cell r="L3564">
            <v>15200</v>
          </cell>
          <cell r="M3564" t="str">
            <v>Hlavní město Praha</v>
          </cell>
          <cell r="O3564" t="str">
            <v>pisackova@ceskysnowboarding.cz</v>
          </cell>
          <cell r="P3564">
            <v>32454</v>
          </cell>
          <cell r="Q3564">
            <v>10732853</v>
          </cell>
          <cell r="R3564" t="str">
            <v>Český snowboarding z.s.</v>
          </cell>
          <cell r="S3564" t="str">
            <v>Hlavní město Praha</v>
          </cell>
          <cell r="T3564" t="str">
            <v>SB</v>
          </cell>
        </row>
        <row r="3565">
          <cell r="D3565" t="str">
            <v>Zdeňka</v>
          </cell>
          <cell r="E3565" t="str">
            <v>Písařová</v>
          </cell>
          <cell r="F3565" t="str">
            <v>Žena</v>
          </cell>
          <cell r="G3565" t="str">
            <v>735227/0519</v>
          </cell>
          <cell r="H3565" t="str">
            <v>Česká republika</v>
          </cell>
          <cell r="I3565" t="str">
            <v>Mirovická</v>
          </cell>
          <cell r="J3565">
            <v>1096</v>
          </cell>
          <cell r="K3565" t="str">
            <v>Praha - Kobylisy</v>
          </cell>
          <cell r="L3565">
            <v>18200</v>
          </cell>
          <cell r="M3565" t="str">
            <v>Hlavní město Praha</v>
          </cell>
          <cell r="O3565" t="str">
            <v>pisarova@ceskysnowboarding.cz</v>
          </cell>
          <cell r="P3565">
            <v>26722</v>
          </cell>
          <cell r="Q3565">
            <v>13023467</v>
          </cell>
          <cell r="R3565" t="str">
            <v>Český snowboarding z.s.</v>
          </cell>
          <cell r="S3565" t="str">
            <v>Hlavní město Praha</v>
          </cell>
          <cell r="T3565" t="str">
            <v>SB</v>
          </cell>
        </row>
        <row r="3566">
          <cell r="D3566" t="str">
            <v>Karel</v>
          </cell>
          <cell r="E3566" t="str">
            <v>Písecký</v>
          </cell>
          <cell r="F3566" t="str">
            <v>Muž</v>
          </cell>
          <cell r="G3566" t="str">
            <v>790422/0269</v>
          </cell>
          <cell r="H3566" t="str">
            <v>Česká republika</v>
          </cell>
          <cell r="I3566" t="str">
            <v>Doubravínova</v>
          </cell>
          <cell r="J3566">
            <v>300</v>
          </cell>
          <cell r="K3566" t="str">
            <v>Praha - Řepy</v>
          </cell>
          <cell r="L3566">
            <v>16300</v>
          </cell>
          <cell r="M3566" t="str">
            <v>Hlavní město Praha</v>
          </cell>
          <cell r="O3566" t="str">
            <v>pisecky@ceskysnowboarding.cz</v>
          </cell>
          <cell r="P3566">
            <v>28967</v>
          </cell>
          <cell r="Q3566">
            <v>10749021</v>
          </cell>
          <cell r="R3566" t="str">
            <v>Český snowboarding z.s.</v>
          </cell>
          <cell r="S3566" t="str">
            <v>Hlavní město Praha</v>
          </cell>
          <cell r="T3566" t="str">
            <v>SB</v>
          </cell>
        </row>
        <row r="3567">
          <cell r="D3567" t="str">
            <v>Radek</v>
          </cell>
          <cell r="E3567" t="str">
            <v>Pisk</v>
          </cell>
          <cell r="F3567" t="str">
            <v>Muž</v>
          </cell>
          <cell r="G3567" t="str">
            <v>920510/4942</v>
          </cell>
          <cell r="H3567" t="str">
            <v>Česká republika</v>
          </cell>
          <cell r="I3567" t="str">
            <v>Kouty</v>
          </cell>
          <cell r="K3567" t="str">
            <v>Kouty (Česká republika)</v>
          </cell>
          <cell r="L3567">
            <v>29001</v>
          </cell>
          <cell r="O3567" t="str">
            <v>radekpisk@seznam.cz</v>
          </cell>
          <cell r="P3567">
            <v>33734</v>
          </cell>
          <cell r="Q3567">
            <v>13401161</v>
          </cell>
          <cell r="R3567" t="str">
            <v>Český snowboarding z.s.</v>
          </cell>
          <cell r="S3567" t="str">
            <v>Hlavní město Praha</v>
          </cell>
          <cell r="T3567" t="str">
            <v>SB</v>
          </cell>
        </row>
        <row r="3568">
          <cell r="D3568" t="str">
            <v>Lubomír</v>
          </cell>
          <cell r="E3568" t="str">
            <v>Piter</v>
          </cell>
          <cell r="F3568" t="str">
            <v>Muž</v>
          </cell>
          <cell r="G3568" t="str">
            <v>880526/6041</v>
          </cell>
          <cell r="H3568" t="str">
            <v>Česká republika</v>
          </cell>
          <cell r="I3568" t="str">
            <v>Mitrovická</v>
          </cell>
          <cell r="J3568">
            <v>386</v>
          </cell>
          <cell r="K3568" t="str">
            <v>Paskov</v>
          </cell>
          <cell r="L3568">
            <v>73921</v>
          </cell>
          <cell r="M3568" t="str">
            <v>Moravskoslezský kraj</v>
          </cell>
          <cell r="N3568" t="str">
            <v>4,20737E+11</v>
          </cell>
          <cell r="O3568" t="str">
            <v>prepravapiter@centrum.cz</v>
          </cell>
          <cell r="P3568">
            <v>32289</v>
          </cell>
          <cell r="Q3568">
            <v>14714604</v>
          </cell>
          <cell r="R3568" t="str">
            <v>Český snowboarding z.s.</v>
          </cell>
          <cell r="S3568" t="str">
            <v>Hlavní město Praha</v>
          </cell>
          <cell r="T3568" t="str">
            <v>SB</v>
          </cell>
        </row>
        <row r="3569">
          <cell r="C3569">
            <v>774778</v>
          </cell>
          <cell r="D3569" t="str">
            <v>Tomáš</v>
          </cell>
          <cell r="E3569" t="str">
            <v>Pitha</v>
          </cell>
          <cell r="F3569" t="str">
            <v>Muž</v>
          </cell>
          <cell r="G3569" t="str">
            <v>060324/4730</v>
          </cell>
          <cell r="H3569" t="str">
            <v>Česká republika</v>
          </cell>
          <cell r="I3569" t="str">
            <v>Československého exilu</v>
          </cell>
          <cell r="J3569">
            <v>544</v>
          </cell>
          <cell r="K3569" t="str">
            <v>Praha - Hodkovičky</v>
          </cell>
          <cell r="L3569">
            <v>14700</v>
          </cell>
          <cell r="M3569" t="str">
            <v>Hlavní město Praha</v>
          </cell>
          <cell r="N3569" t="str">
            <v>4,20734E+11</v>
          </cell>
          <cell r="O3569" t="str">
            <v>jan.pitha@gmail.cz</v>
          </cell>
          <cell r="P3569">
            <v>38800</v>
          </cell>
          <cell r="Q3569">
            <v>15648733</v>
          </cell>
          <cell r="R3569" t="str">
            <v>Klub Krušných hor, z.s.</v>
          </cell>
          <cell r="S3569" t="str">
            <v>Karlovarský kraj</v>
          </cell>
          <cell r="T3569" t="str">
            <v>SB</v>
          </cell>
        </row>
        <row r="3570">
          <cell r="C3570">
            <v>773107</v>
          </cell>
          <cell r="D3570" t="str">
            <v>František</v>
          </cell>
          <cell r="E3570" t="str">
            <v>Pitrun</v>
          </cell>
          <cell r="F3570" t="str">
            <v>Muž</v>
          </cell>
          <cell r="G3570" t="str">
            <v>150705/1128</v>
          </cell>
          <cell r="H3570" t="str">
            <v>Česká republika</v>
          </cell>
          <cell r="I3570" t="str">
            <v>Špindlerův Mlýn</v>
          </cell>
          <cell r="J3570">
            <v>213</v>
          </cell>
          <cell r="K3570" t="str">
            <v>Špindlerův Mlýn</v>
          </cell>
          <cell r="L3570">
            <v>54351</v>
          </cell>
          <cell r="M3570" t="str">
            <v>Královéhradecký kraj</v>
          </cell>
          <cell r="O3570" t="str">
            <v>mlhovi@seznam.cz</v>
          </cell>
          <cell r="P3570">
            <v>42190</v>
          </cell>
          <cell r="Q3570">
            <v>14907186</v>
          </cell>
          <cell r="R3570" t="str">
            <v>SA Špindlerův Mlýn, z.s.</v>
          </cell>
          <cell r="S3570" t="str">
            <v>Královéhradecký kraj</v>
          </cell>
          <cell r="T3570" t="str">
            <v>SB</v>
          </cell>
        </row>
        <row r="3571">
          <cell r="C3571">
            <v>888425</v>
          </cell>
          <cell r="D3571" t="str">
            <v>Kristýna</v>
          </cell>
          <cell r="E3571" t="str">
            <v>Pivcová</v>
          </cell>
          <cell r="F3571" t="str">
            <v>Žena</v>
          </cell>
          <cell r="G3571" t="str">
            <v>076111/0955</v>
          </cell>
          <cell r="H3571" t="str">
            <v>Česká republika</v>
          </cell>
          <cell r="I3571" t="str">
            <v>Lounská</v>
          </cell>
          <cell r="J3571">
            <v>2103</v>
          </cell>
          <cell r="K3571" t="str">
            <v>Žatec</v>
          </cell>
          <cell r="L3571">
            <v>43801</v>
          </cell>
          <cell r="M3571" t="str">
            <v>Ústecký kraj</v>
          </cell>
          <cell r="N3571" t="str">
            <v>4,20724E+11</v>
          </cell>
          <cell r="O3571" t="str">
            <v>michal.pivec@seznam.cz</v>
          </cell>
          <cell r="P3571">
            <v>39397</v>
          </cell>
          <cell r="Q3571">
            <v>13598595</v>
          </cell>
          <cell r="R3571" t="str">
            <v>SPORTUNION z.s.</v>
          </cell>
          <cell r="S3571" t="str">
            <v>Ústecký kraj</v>
          </cell>
          <cell r="T3571" t="str">
            <v>SB</v>
          </cell>
        </row>
        <row r="3572">
          <cell r="C3572">
            <v>775103</v>
          </cell>
          <cell r="D3572" t="str">
            <v>David</v>
          </cell>
          <cell r="E3572" t="str">
            <v>Pivec</v>
          </cell>
          <cell r="F3572" t="str">
            <v>Muž</v>
          </cell>
          <cell r="G3572" t="str">
            <v>071111/0961</v>
          </cell>
          <cell r="H3572" t="str">
            <v>Česká republika</v>
          </cell>
          <cell r="I3572" t="str">
            <v>Lounská</v>
          </cell>
          <cell r="J3572">
            <v>2103</v>
          </cell>
          <cell r="K3572" t="str">
            <v>Žatec</v>
          </cell>
          <cell r="L3572">
            <v>43801</v>
          </cell>
          <cell r="M3572" t="str">
            <v>Ústecký kraj</v>
          </cell>
          <cell r="N3572" t="str">
            <v>4,20724E+11</v>
          </cell>
          <cell r="O3572" t="str">
            <v>michal.pivec@seznam.cz</v>
          </cell>
          <cell r="P3572">
            <v>39397</v>
          </cell>
          <cell r="Q3572">
            <v>13598700</v>
          </cell>
          <cell r="R3572" t="str">
            <v>SPORTUNION z.s.</v>
          </cell>
          <cell r="S3572" t="str">
            <v>Ústecký kraj</v>
          </cell>
          <cell r="T3572" t="str">
            <v>SB</v>
          </cell>
        </row>
        <row r="3573">
          <cell r="D3573" t="str">
            <v>Michal</v>
          </cell>
          <cell r="E3573" t="str">
            <v>Pivec</v>
          </cell>
          <cell r="F3573" t="str">
            <v>Muž</v>
          </cell>
          <cell r="G3573" t="str">
            <v>860622/2966</v>
          </cell>
          <cell r="H3573" t="str">
            <v>Česká republika</v>
          </cell>
          <cell r="I3573" t="str">
            <v>Lounská</v>
          </cell>
          <cell r="J3573">
            <v>2103</v>
          </cell>
          <cell r="K3573" t="str">
            <v>Žatec</v>
          </cell>
          <cell r="L3573">
            <v>43801</v>
          </cell>
          <cell r="M3573" t="str">
            <v>Ústecký kraj</v>
          </cell>
          <cell r="N3573" t="str">
            <v>4,20724E+11</v>
          </cell>
          <cell r="O3573" t="str">
            <v>michal.pivec@seznam.cz</v>
          </cell>
          <cell r="P3573">
            <v>31585</v>
          </cell>
          <cell r="Q3573">
            <v>13598696</v>
          </cell>
          <cell r="R3573" t="str">
            <v>SPORTUNION z.s.</v>
          </cell>
          <cell r="S3573" t="str">
            <v>Ústecký kraj</v>
          </cell>
          <cell r="T3573" t="str">
            <v>SB</v>
          </cell>
        </row>
        <row r="3574">
          <cell r="D3574" t="str">
            <v>Michal</v>
          </cell>
          <cell r="E3574" t="str">
            <v>Pivec</v>
          </cell>
          <cell r="F3574" t="str">
            <v>Muž</v>
          </cell>
          <cell r="G3574" t="str">
            <v>950823/2591</v>
          </cell>
          <cell r="H3574" t="str">
            <v>Česká republika</v>
          </cell>
          <cell r="I3574" t="str">
            <v>Jezerská</v>
          </cell>
          <cell r="K3574" t="str">
            <v>Jirkov (Česká republika)</v>
          </cell>
          <cell r="L3574">
            <v>43111</v>
          </cell>
          <cell r="O3574" t="str">
            <v>pivogamb@seznam.cz</v>
          </cell>
          <cell r="P3574">
            <v>34934</v>
          </cell>
          <cell r="Q3574">
            <v>13399848</v>
          </cell>
          <cell r="R3574" t="str">
            <v>Český snowboarding z.s.</v>
          </cell>
          <cell r="S3574" t="str">
            <v>Hlavní město Praha</v>
          </cell>
          <cell r="T3574" t="str">
            <v>SB</v>
          </cell>
        </row>
        <row r="3575">
          <cell r="D3575" t="str">
            <v>Barbora</v>
          </cell>
          <cell r="E3575" t="str">
            <v>Pivkova</v>
          </cell>
          <cell r="F3575" t="str">
            <v>Žena</v>
          </cell>
          <cell r="G3575" t="str">
            <v>065412/5384</v>
          </cell>
          <cell r="H3575" t="str">
            <v>Česká republika</v>
          </cell>
          <cell r="I3575" t="str">
            <v>Fibichova</v>
          </cell>
          <cell r="K3575" t="str">
            <v>Karviná (Česká republika)</v>
          </cell>
          <cell r="L3575">
            <v>73401</v>
          </cell>
          <cell r="N3575" t="str">
            <v>4,20731E+11</v>
          </cell>
          <cell r="O3575" t="str">
            <v>barbora.pivkova@czechsnowboarding.cz</v>
          </cell>
          <cell r="P3575">
            <v>38819</v>
          </cell>
          <cell r="Q3575">
            <v>14690049</v>
          </cell>
          <cell r="R3575" t="str">
            <v>Český snowboarding z.s.</v>
          </cell>
          <cell r="S3575" t="str">
            <v>Hlavní město Praha</v>
          </cell>
          <cell r="T3575" t="str">
            <v>SB</v>
          </cell>
        </row>
        <row r="3576">
          <cell r="D3576" t="str">
            <v>Gabriela</v>
          </cell>
          <cell r="E3576" t="str">
            <v>Pivková</v>
          </cell>
          <cell r="F3576" t="str">
            <v>Žena</v>
          </cell>
          <cell r="G3576" t="str">
            <v>856113/8080</v>
          </cell>
          <cell r="H3576" t="str">
            <v>Česká republika</v>
          </cell>
          <cell r="I3576" t="str">
            <v>Družby</v>
          </cell>
          <cell r="K3576" t="str">
            <v>Pardubice (Česká republika)</v>
          </cell>
          <cell r="L3576">
            <v>53009</v>
          </cell>
          <cell r="O3576" t="str">
            <v>pivkovag@gmail.com</v>
          </cell>
          <cell r="P3576">
            <v>31364</v>
          </cell>
          <cell r="Q3576">
            <v>13416723</v>
          </cell>
          <cell r="R3576" t="str">
            <v>Český snowboarding z.s.</v>
          </cell>
          <cell r="S3576" t="str">
            <v>Hlavní město Praha</v>
          </cell>
          <cell r="T3576" t="str">
            <v>SB</v>
          </cell>
        </row>
        <row r="3577">
          <cell r="D3577" t="str">
            <v>Ondřej</v>
          </cell>
          <cell r="E3577" t="str">
            <v>Pivrnec</v>
          </cell>
          <cell r="F3577" t="str">
            <v>Muž</v>
          </cell>
          <cell r="G3577" t="str">
            <v>040923/0239</v>
          </cell>
          <cell r="H3577" t="str">
            <v>Česká republika</v>
          </cell>
          <cell r="I3577" t="str">
            <v>Opletalova</v>
          </cell>
          <cell r="J3577">
            <v>524</v>
          </cell>
          <cell r="K3577" t="str">
            <v>Benešov nad Ploučnicí</v>
          </cell>
          <cell r="L3577">
            <v>40722</v>
          </cell>
          <cell r="M3577" t="str">
            <v>Ústecký kraj</v>
          </cell>
          <cell r="O3577" t="str">
            <v>kakauko@volny.cz</v>
          </cell>
          <cell r="P3577">
            <v>38253</v>
          </cell>
          <cell r="Q3577">
            <v>13582734</v>
          </cell>
          <cell r="R3577" t="str">
            <v>SK LOQUITA' S, z. s.</v>
          </cell>
          <cell r="S3577" t="str">
            <v>Královéhradecký kraj</v>
          </cell>
          <cell r="T3577" t="str">
            <v>SB</v>
          </cell>
        </row>
        <row r="3578">
          <cell r="D3578" t="str">
            <v>Magda</v>
          </cell>
          <cell r="E3578" t="str">
            <v>Plačková</v>
          </cell>
          <cell r="F3578" t="str">
            <v>Žena</v>
          </cell>
          <cell r="G3578" t="str">
            <v>785324/5928</v>
          </cell>
          <cell r="H3578" t="str">
            <v>Česká republika</v>
          </cell>
          <cell r="I3578" t="str">
            <v>Tolstého</v>
          </cell>
          <cell r="J3578">
            <v>1137</v>
          </cell>
          <cell r="K3578" t="str">
            <v>Valašské Meziříčí</v>
          </cell>
          <cell r="L3578">
            <v>75701</v>
          </cell>
          <cell r="M3578" t="str">
            <v>Zlínský kraj</v>
          </cell>
          <cell r="O3578" t="str">
            <v>forty5@centrum.cz</v>
          </cell>
          <cell r="P3578">
            <v>28573</v>
          </cell>
          <cell r="Q3578">
            <v>13384892</v>
          </cell>
          <cell r="R3578" t="str">
            <v>SK LOQUITA' S, z. s.</v>
          </cell>
          <cell r="S3578" t="str">
            <v>Královéhradecký kraj</v>
          </cell>
          <cell r="T3578" t="str">
            <v>SB</v>
          </cell>
        </row>
        <row r="3579">
          <cell r="C3579">
            <v>888865</v>
          </cell>
          <cell r="D3579" t="str">
            <v>Barbora</v>
          </cell>
          <cell r="E3579" t="str">
            <v>Plachá</v>
          </cell>
          <cell r="F3579" t="str">
            <v>Žena</v>
          </cell>
          <cell r="G3579" t="str">
            <v>045210/7722</v>
          </cell>
          <cell r="H3579" t="str">
            <v>Česká republika</v>
          </cell>
          <cell r="I3579" t="str">
            <v>Vrchlického</v>
          </cell>
          <cell r="K3579" t="str">
            <v>Frýdek -Místek (Česká republika)</v>
          </cell>
          <cell r="L3579">
            <v>73802</v>
          </cell>
          <cell r="N3579" t="str">
            <v>4,20602E+11</v>
          </cell>
          <cell r="O3579" t="str">
            <v>placha.g@seznam.cz</v>
          </cell>
          <cell r="P3579">
            <v>38027</v>
          </cell>
          <cell r="Q3579">
            <v>14867477</v>
          </cell>
          <cell r="R3579" t="str">
            <v>Lítací jelen z.s.</v>
          </cell>
          <cell r="S3579" t="str">
            <v>Moravskoslezský kraj</v>
          </cell>
          <cell r="T3579" t="str">
            <v>SB</v>
          </cell>
        </row>
        <row r="3580">
          <cell r="C3580">
            <v>888866</v>
          </cell>
          <cell r="D3580" t="str">
            <v>Gabriela</v>
          </cell>
          <cell r="E3580" t="str">
            <v>Plachá</v>
          </cell>
          <cell r="F3580" t="str">
            <v>Žena</v>
          </cell>
          <cell r="G3580" t="str">
            <v>716020/5008</v>
          </cell>
          <cell r="H3580" t="str">
            <v>Česká republika</v>
          </cell>
          <cell r="I3580" t="str">
            <v>Vrchlického</v>
          </cell>
          <cell r="K3580" t="str">
            <v>Frýdek -Místek (Česká republika)</v>
          </cell>
          <cell r="L3580">
            <v>73802</v>
          </cell>
          <cell r="N3580" t="str">
            <v>4,20602E+11</v>
          </cell>
          <cell r="O3580" t="str">
            <v>placha.g@seznam.cz</v>
          </cell>
          <cell r="P3580">
            <v>26226</v>
          </cell>
          <cell r="Q3580">
            <v>14867982</v>
          </cell>
          <cell r="R3580" t="str">
            <v>Lítací jelen z.s.</v>
          </cell>
          <cell r="S3580" t="str">
            <v>Moravskoslezský kraj</v>
          </cell>
          <cell r="T3580" t="str">
            <v>SB</v>
          </cell>
        </row>
        <row r="3581">
          <cell r="D3581" t="str">
            <v>Vladimír</v>
          </cell>
          <cell r="E3581" t="str">
            <v>Plachý</v>
          </cell>
          <cell r="F3581" t="str">
            <v>Muž</v>
          </cell>
          <cell r="G3581" t="str">
            <v>790404/0991</v>
          </cell>
          <cell r="H3581" t="str">
            <v>Česká republika</v>
          </cell>
          <cell r="I3581" t="str">
            <v>Jana Zjíce</v>
          </cell>
          <cell r="K3581" t="str">
            <v>Praha 7 (Česká republika)</v>
          </cell>
          <cell r="L3581">
            <v>17010</v>
          </cell>
          <cell r="O3581" t="str">
            <v>plachy@ceskysnowboarding.cz</v>
          </cell>
          <cell r="P3581">
            <v>28949</v>
          </cell>
          <cell r="Q3581">
            <v>13028723</v>
          </cell>
          <cell r="R3581" t="str">
            <v>Český snowboarding z.s.</v>
          </cell>
          <cell r="S3581" t="str">
            <v>Hlavní město Praha</v>
          </cell>
          <cell r="T3581" t="str">
            <v>SB</v>
          </cell>
        </row>
        <row r="3582">
          <cell r="D3582" t="str">
            <v>Natalie</v>
          </cell>
          <cell r="E3582" t="str">
            <v>Planková</v>
          </cell>
          <cell r="F3582" t="str">
            <v>Žena</v>
          </cell>
          <cell r="G3582" t="str">
            <v>065329/3685</v>
          </cell>
          <cell r="H3582" t="str">
            <v>Česká republika</v>
          </cell>
          <cell r="I3582" t="str">
            <v>Úzká</v>
          </cell>
          <cell r="J3582">
            <v>734</v>
          </cell>
          <cell r="K3582" t="str">
            <v>Ostrava - Polanka nad Odrou</v>
          </cell>
          <cell r="L3582">
            <v>72525</v>
          </cell>
          <cell r="M3582" t="str">
            <v>Moravskoslezský kraj</v>
          </cell>
          <cell r="O3582" t="str">
            <v>natalie.plunkova@czechsnowboarding.cz</v>
          </cell>
          <cell r="P3582">
            <v>38805</v>
          </cell>
          <cell r="Q3582">
            <v>14713893</v>
          </cell>
          <cell r="R3582" t="str">
            <v>Český snowboarding z.s.</v>
          </cell>
          <cell r="S3582" t="str">
            <v>Hlavní město Praha</v>
          </cell>
          <cell r="T3582" t="str">
            <v>SB</v>
          </cell>
        </row>
        <row r="3583">
          <cell r="D3583" t="str">
            <v>Andrea</v>
          </cell>
          <cell r="E3583" t="str">
            <v>Plašilová</v>
          </cell>
          <cell r="F3583" t="str">
            <v>Žena</v>
          </cell>
          <cell r="G3583" t="str">
            <v>825207/2653</v>
          </cell>
          <cell r="H3583" t="str">
            <v>Česká republika</v>
          </cell>
          <cell r="I3583" t="str">
            <v>Jablonecká</v>
          </cell>
          <cell r="J3583">
            <v>716</v>
          </cell>
          <cell r="K3583" t="str">
            <v>Praha - Prosek</v>
          </cell>
          <cell r="L3583">
            <v>19000</v>
          </cell>
          <cell r="M3583" t="str">
            <v>Hlavní město Praha</v>
          </cell>
          <cell r="O3583" t="str">
            <v>andrea.plasilova@ceskysnowboarding.cz</v>
          </cell>
          <cell r="P3583">
            <v>29989</v>
          </cell>
          <cell r="Q3583">
            <v>12915252</v>
          </cell>
          <cell r="R3583" t="str">
            <v>Český snowboarding z.s.</v>
          </cell>
          <cell r="S3583" t="str">
            <v>Hlavní město Praha</v>
          </cell>
          <cell r="T3583" t="str">
            <v>SB</v>
          </cell>
        </row>
        <row r="3584">
          <cell r="D3584" t="str">
            <v>Michaela</v>
          </cell>
          <cell r="E3584" t="str">
            <v>Plášilová</v>
          </cell>
          <cell r="F3584" t="str">
            <v>Žena</v>
          </cell>
          <cell r="G3584" t="str">
            <v>995523/1550</v>
          </cell>
          <cell r="H3584" t="str">
            <v>Česká republika</v>
          </cell>
          <cell r="I3584" t="str">
            <v>Smetanova</v>
          </cell>
          <cell r="J3584">
            <v>452</v>
          </cell>
          <cell r="K3584" t="str">
            <v>Pelhřimov</v>
          </cell>
          <cell r="L3584">
            <v>39301</v>
          </cell>
          <cell r="M3584" t="str">
            <v>Kraj Vysočina</v>
          </cell>
          <cell r="O3584" t="str">
            <v>plasilova.mi@gmail.com</v>
          </cell>
          <cell r="P3584">
            <v>36303</v>
          </cell>
          <cell r="Q3584">
            <v>15765840</v>
          </cell>
          <cell r="R3584" t="str">
            <v>Neregistrovaní</v>
          </cell>
          <cell r="S3584" t="str">
            <v>Kraj Vysočina</v>
          </cell>
          <cell r="T3584" t="str">
            <v>SB</v>
          </cell>
        </row>
        <row r="3585">
          <cell r="C3585">
            <v>889331</v>
          </cell>
          <cell r="D3585" t="str">
            <v>Eliška</v>
          </cell>
          <cell r="E3585" t="str">
            <v>Plášková</v>
          </cell>
          <cell r="F3585" t="str">
            <v>Žena</v>
          </cell>
          <cell r="G3585" t="str">
            <v>115616/1303</v>
          </cell>
          <cell r="H3585" t="str">
            <v>Česká republika</v>
          </cell>
          <cell r="I3585" t="str">
            <v>Velká Štáhle</v>
          </cell>
          <cell r="J3585">
            <v>27</v>
          </cell>
          <cell r="K3585" t="str">
            <v>Velká Štáhle</v>
          </cell>
          <cell r="L3585">
            <v>79351</v>
          </cell>
          <cell r="M3585" t="str">
            <v>Moravskoslezský kraj</v>
          </cell>
          <cell r="O3585" t="str">
            <v>plaskova@czechsnowboarding.cz</v>
          </cell>
          <cell r="P3585">
            <v>40710</v>
          </cell>
          <cell r="Q3585">
            <v>14580925</v>
          </cell>
          <cell r="R3585" t="str">
            <v>SnowKidz z.s.</v>
          </cell>
          <cell r="S3585" t="str">
            <v>Hlavní město Praha</v>
          </cell>
          <cell r="T3585" t="str">
            <v>SB</v>
          </cell>
        </row>
        <row r="3586">
          <cell r="D3586" t="str">
            <v>Marek</v>
          </cell>
          <cell r="E3586" t="str">
            <v>Plecitý</v>
          </cell>
          <cell r="F3586" t="str">
            <v>Muž</v>
          </cell>
          <cell r="G3586" t="str">
            <v>900320/6168</v>
          </cell>
          <cell r="H3586" t="str">
            <v>Česká republika</v>
          </cell>
          <cell r="I3586" t="str">
            <v>Františka Kažka</v>
          </cell>
          <cell r="K3586" t="str">
            <v>Praha 7 (Česká republika)</v>
          </cell>
          <cell r="L3586" t="str">
            <v>170 00</v>
          </cell>
          <cell r="O3586" t="str">
            <v>plecity@ceskysnowboarding.cz</v>
          </cell>
          <cell r="P3586">
            <v>32952</v>
          </cell>
          <cell r="Q3586">
            <v>10887245</v>
          </cell>
          <cell r="R3586" t="str">
            <v>Český snowboarding z.s.</v>
          </cell>
          <cell r="S3586" t="str">
            <v>Hlavní město Praha</v>
          </cell>
          <cell r="T3586" t="str">
            <v>SB</v>
          </cell>
        </row>
        <row r="3587">
          <cell r="C3587">
            <v>774769</v>
          </cell>
          <cell r="D3587" t="str">
            <v>Martin</v>
          </cell>
          <cell r="E3587" t="str">
            <v>Plch</v>
          </cell>
          <cell r="F3587" t="str">
            <v>Muž</v>
          </cell>
          <cell r="G3587" t="str">
            <v>080524/1789</v>
          </cell>
          <cell r="H3587" t="str">
            <v>Česká republika</v>
          </cell>
          <cell r="I3587" t="str">
            <v>Modenská</v>
          </cell>
          <cell r="J3587">
            <v>294</v>
          </cell>
          <cell r="K3587" t="str">
            <v>Karlovy Vary - Doubí</v>
          </cell>
          <cell r="L3587">
            <v>36007</v>
          </cell>
          <cell r="M3587" t="str">
            <v>Karlovarský kraj</v>
          </cell>
          <cell r="O3587" t="str">
            <v>plch@klubkrusnychhor.cz</v>
          </cell>
          <cell r="P3587">
            <v>39592</v>
          </cell>
          <cell r="Q3587">
            <v>13663566</v>
          </cell>
          <cell r="R3587" t="str">
            <v>Klub Krušných hor, z.s.</v>
          </cell>
          <cell r="S3587" t="str">
            <v>Karlovarský kraj</v>
          </cell>
          <cell r="T3587" t="str">
            <v>SB</v>
          </cell>
        </row>
        <row r="3588">
          <cell r="D3588" t="str">
            <v>Martin</v>
          </cell>
          <cell r="E3588" t="str">
            <v>Plinta</v>
          </cell>
          <cell r="F3588" t="str">
            <v>Muž</v>
          </cell>
          <cell r="G3588" t="str">
            <v>890531/0392</v>
          </cell>
          <cell r="H3588" t="str">
            <v>Česká republika</v>
          </cell>
          <cell r="I3588" t="str">
            <v>Příbramská 29</v>
          </cell>
          <cell r="K3588" t="str">
            <v>Aš (Česká republika)</v>
          </cell>
          <cell r="L3588">
            <v>32501</v>
          </cell>
          <cell r="N3588" t="str">
            <v>4,20355E+11</v>
          </cell>
          <cell r="O3588" t="str">
            <v>plinta@ceskysnowboarding.cz</v>
          </cell>
          <cell r="P3588">
            <v>32659</v>
          </cell>
          <cell r="Q3588">
            <v>10613019</v>
          </cell>
          <cell r="R3588" t="str">
            <v>Český snowboarding z.s.</v>
          </cell>
          <cell r="S3588" t="str">
            <v>Hlavní město Praha</v>
          </cell>
          <cell r="T3588" t="str">
            <v>SB</v>
          </cell>
        </row>
        <row r="3589">
          <cell r="D3589" t="str">
            <v>Barbora</v>
          </cell>
          <cell r="E3589" t="str">
            <v>Plochová</v>
          </cell>
          <cell r="F3589" t="str">
            <v>Žena</v>
          </cell>
          <cell r="G3589" t="str">
            <v>785520/3796</v>
          </cell>
          <cell r="H3589" t="str">
            <v>Česká republika</v>
          </cell>
          <cell r="I3589" t="str">
            <v>Vlárská</v>
          </cell>
          <cell r="J3589">
            <v>1239</v>
          </cell>
          <cell r="K3589" t="str">
            <v>Brno - Slatina</v>
          </cell>
          <cell r="L3589">
            <v>62700</v>
          </cell>
          <cell r="M3589" t="str">
            <v>Jihomoravský kraj</v>
          </cell>
          <cell r="O3589" t="str">
            <v>plochova@czechsnowboarding.cz</v>
          </cell>
          <cell r="P3589">
            <v>28630</v>
          </cell>
          <cell r="Q3589">
            <v>14643165</v>
          </cell>
          <cell r="R3589" t="str">
            <v>Český snowboarding z.s.</v>
          </cell>
          <cell r="S3589" t="str">
            <v>Hlavní město Praha</v>
          </cell>
          <cell r="T3589" t="str">
            <v>SB</v>
          </cell>
        </row>
        <row r="3590">
          <cell r="C3590">
            <v>889329</v>
          </cell>
          <cell r="D3590" t="str">
            <v>Eliška</v>
          </cell>
          <cell r="E3590" t="str">
            <v>Plotěná</v>
          </cell>
          <cell r="F3590" t="str">
            <v>Žena</v>
          </cell>
          <cell r="G3590" t="str">
            <v>115124/1520</v>
          </cell>
          <cell r="H3590" t="str">
            <v>Česká republika</v>
          </cell>
          <cell r="I3590" t="str">
            <v>Palatského</v>
          </cell>
          <cell r="K3590" t="str">
            <v>Šlapanice (Česká republika)</v>
          </cell>
          <cell r="L3590">
            <v>66451</v>
          </cell>
          <cell r="O3590" t="str">
            <v>ploteny.j@seznam.cz</v>
          </cell>
          <cell r="P3590">
            <v>40567</v>
          </cell>
          <cell r="Q3590">
            <v>14580420</v>
          </cell>
          <cell r="R3590" t="str">
            <v>SnowKidz z.s.</v>
          </cell>
          <cell r="S3590" t="str">
            <v>Hlavní město Praha</v>
          </cell>
          <cell r="T3590" t="str">
            <v>SB</v>
          </cell>
        </row>
        <row r="3591">
          <cell r="D3591" t="str">
            <v>Jan</v>
          </cell>
          <cell r="E3591" t="str">
            <v>Plotěný</v>
          </cell>
          <cell r="F3591" t="str">
            <v>Muž</v>
          </cell>
          <cell r="G3591" t="str">
            <v>811210/3824</v>
          </cell>
          <cell r="H3591" t="str">
            <v>Česká republika</v>
          </cell>
          <cell r="I3591" t="str">
            <v>Palackého</v>
          </cell>
          <cell r="J3591">
            <v>114</v>
          </cell>
          <cell r="K3591" t="str">
            <v>Šlapanice</v>
          </cell>
          <cell r="L3591">
            <v>66451</v>
          </cell>
          <cell r="M3591" t="str">
            <v>Jihomoravský kraj</v>
          </cell>
          <cell r="O3591" t="str">
            <v>ploteny.j@seznam.cz</v>
          </cell>
          <cell r="P3591">
            <v>29930</v>
          </cell>
          <cell r="Q3591">
            <v>14630738</v>
          </cell>
          <cell r="R3591" t="str">
            <v>Český snowboarding z.s.</v>
          </cell>
          <cell r="S3591" t="str">
            <v>Hlavní město Praha</v>
          </cell>
          <cell r="T3591" t="str">
            <v>SB</v>
          </cell>
        </row>
        <row r="3592">
          <cell r="C3592">
            <v>776328</v>
          </cell>
          <cell r="D3592" t="str">
            <v>Matouš</v>
          </cell>
          <cell r="E3592" t="str">
            <v>Plotěný</v>
          </cell>
          <cell r="F3592" t="str">
            <v>Muž</v>
          </cell>
          <cell r="G3592" t="str">
            <v>080422/8128</v>
          </cell>
          <cell r="H3592" t="str">
            <v>Česká republika</v>
          </cell>
          <cell r="I3592" t="str">
            <v>Palackého</v>
          </cell>
          <cell r="J3592">
            <v>114</v>
          </cell>
          <cell r="K3592" t="str">
            <v>Šlapanice</v>
          </cell>
          <cell r="L3592">
            <v>66451</v>
          </cell>
          <cell r="M3592" t="str">
            <v>Jihomoravský kraj</v>
          </cell>
          <cell r="O3592" t="str">
            <v>monika.plotena@volny.cz</v>
          </cell>
          <cell r="P3592">
            <v>39560</v>
          </cell>
          <cell r="Q3592">
            <v>14582440</v>
          </cell>
          <cell r="R3592" t="str">
            <v>SnowKidz z.s.</v>
          </cell>
          <cell r="S3592" t="str">
            <v>Hlavní město Praha</v>
          </cell>
          <cell r="T3592" t="str">
            <v>SB</v>
          </cell>
        </row>
        <row r="3593">
          <cell r="D3593" t="str">
            <v>Marek</v>
          </cell>
          <cell r="E3593" t="str">
            <v>Plšek</v>
          </cell>
          <cell r="F3593" t="str">
            <v>Muž</v>
          </cell>
          <cell r="G3593" t="str">
            <v>090327/7903</v>
          </cell>
          <cell r="H3593" t="str">
            <v>Česká republika</v>
          </cell>
          <cell r="I3593" t="str">
            <v>Petra Jilemnického</v>
          </cell>
          <cell r="J3593">
            <v>370</v>
          </cell>
          <cell r="K3593" t="str">
            <v>Adamov</v>
          </cell>
          <cell r="L3593">
            <v>67904</v>
          </cell>
          <cell r="M3593" t="str">
            <v>Jihomoravský kraj</v>
          </cell>
          <cell r="O3593" t="str">
            <v>plsek@czechsnowboarding.cz</v>
          </cell>
          <cell r="P3593">
            <v>39899</v>
          </cell>
          <cell r="Q3593">
            <v>14595776</v>
          </cell>
          <cell r="R3593" t="str">
            <v>SnowKidz z.s.</v>
          </cell>
          <cell r="S3593" t="str">
            <v>Hlavní město Praha</v>
          </cell>
          <cell r="T3593" t="str">
            <v>SB</v>
          </cell>
        </row>
        <row r="3594">
          <cell r="D3594" t="str">
            <v>Karolína</v>
          </cell>
          <cell r="E3594" t="str">
            <v>Plšková</v>
          </cell>
          <cell r="F3594" t="str">
            <v>Žena</v>
          </cell>
          <cell r="G3594" t="str">
            <v>055620/5353</v>
          </cell>
          <cell r="H3594" t="str">
            <v>Česká republika</v>
          </cell>
          <cell r="I3594" t="str">
            <v>Pod Valyí</v>
          </cell>
          <cell r="K3594" t="str">
            <v>Přerov (Česká republika)</v>
          </cell>
          <cell r="L3594">
            <v>75002</v>
          </cell>
          <cell r="O3594" t="str">
            <v>plskova.karolina@czechsnowboarding.cz</v>
          </cell>
          <cell r="P3594">
            <v>38523</v>
          </cell>
          <cell r="Q3594">
            <v>14607395</v>
          </cell>
          <cell r="R3594" t="str">
            <v>Český snowboarding z.s.</v>
          </cell>
          <cell r="S3594" t="str">
            <v>Hlavní město Praha</v>
          </cell>
          <cell r="T3594" t="str">
            <v>SB</v>
          </cell>
        </row>
        <row r="3595">
          <cell r="D3595" t="str">
            <v>Jiří</v>
          </cell>
          <cell r="E3595" t="str">
            <v>Plucnara</v>
          </cell>
          <cell r="F3595" t="str">
            <v>Muž</v>
          </cell>
          <cell r="G3595" t="str">
            <v>870726/7965</v>
          </cell>
          <cell r="H3595" t="str">
            <v>Česká republika</v>
          </cell>
          <cell r="I3595" t="str">
            <v>Kaprasova</v>
          </cell>
          <cell r="J3595">
            <v>1298</v>
          </cell>
          <cell r="K3595" t="str">
            <v>Krnov - Pod Bezručovým vrchem</v>
          </cell>
          <cell r="L3595">
            <v>79401</v>
          </cell>
          <cell r="M3595" t="str">
            <v>Moravskoslezský kraj</v>
          </cell>
          <cell r="N3595" t="str">
            <v>4,20555E+11</v>
          </cell>
          <cell r="O3595" t="str">
            <v>plucnara@ceskysnowboarding.cz</v>
          </cell>
          <cell r="P3595">
            <v>31984</v>
          </cell>
          <cell r="Q3595">
            <v>10608874</v>
          </cell>
          <cell r="R3595" t="str">
            <v>Český snowboarding z.s.</v>
          </cell>
          <cell r="S3595" t="str">
            <v>Hlavní město Praha</v>
          </cell>
          <cell r="T3595" t="str">
            <v>SB</v>
          </cell>
        </row>
        <row r="3596">
          <cell r="D3596" t="str">
            <v>Jana</v>
          </cell>
          <cell r="E3596" t="str">
            <v>Pobořilová</v>
          </cell>
          <cell r="F3596" t="str">
            <v>Muž</v>
          </cell>
          <cell r="G3596" t="str">
            <v>890717/7213</v>
          </cell>
          <cell r="H3596" t="str">
            <v>Česká republika</v>
          </cell>
          <cell r="I3596" t="str">
            <v>Čechova</v>
          </cell>
          <cell r="J3596">
            <v>1245</v>
          </cell>
          <cell r="K3596" t="str">
            <v>Jeseník</v>
          </cell>
          <cell r="L3596">
            <v>79001</v>
          </cell>
          <cell r="M3596" t="str">
            <v>Olomoucký kraj</v>
          </cell>
          <cell r="O3596" t="str">
            <v>poborilova@ceskysnowboarding.cz</v>
          </cell>
          <cell r="P3596">
            <v>32706</v>
          </cell>
          <cell r="Q3596">
            <v>10884821</v>
          </cell>
          <cell r="R3596" t="str">
            <v>Český snowboarding z.s.</v>
          </cell>
          <cell r="S3596" t="str">
            <v>Hlavní město Praha</v>
          </cell>
          <cell r="T3596" t="str">
            <v>SB</v>
          </cell>
        </row>
        <row r="3597">
          <cell r="C3597">
            <v>776411</v>
          </cell>
          <cell r="D3597" t="str">
            <v>Adam</v>
          </cell>
          <cell r="E3597" t="str">
            <v>Počinek</v>
          </cell>
          <cell r="F3597" t="str">
            <v>Muž</v>
          </cell>
          <cell r="G3597" t="str">
            <v>990328/2796</v>
          </cell>
          <cell r="H3597" t="str">
            <v>Česká republika</v>
          </cell>
          <cell r="I3597" t="str">
            <v>Krátká</v>
          </cell>
          <cell r="J3597">
            <v>369</v>
          </cell>
          <cell r="K3597" t="str">
            <v>Mníšek</v>
          </cell>
          <cell r="L3597">
            <v>46331</v>
          </cell>
          <cell r="M3597" t="str">
            <v>Liberecký kraj</v>
          </cell>
          <cell r="O3597" t="str">
            <v>pa@ysr.cz</v>
          </cell>
          <cell r="P3597">
            <v>36247</v>
          </cell>
          <cell r="Q3597">
            <v>11717708</v>
          </cell>
          <cell r="R3597" t="str">
            <v>Spolek Y.S.R.</v>
          </cell>
          <cell r="S3597" t="str">
            <v>Liberecký kraj</v>
          </cell>
          <cell r="T3597" t="str">
            <v>SB</v>
          </cell>
        </row>
        <row r="3598">
          <cell r="D3598" t="str">
            <v>Tomáš</v>
          </cell>
          <cell r="E3598" t="str">
            <v>Počinek</v>
          </cell>
          <cell r="F3598" t="str">
            <v>Muž</v>
          </cell>
          <cell r="G3598" t="str">
            <v>800301/6197</v>
          </cell>
          <cell r="H3598" t="str">
            <v>Česká republika</v>
          </cell>
          <cell r="I3598" t="str">
            <v>Náměstí míru</v>
          </cell>
          <cell r="K3598" t="str">
            <v>Beroun 2 (Česká republika)</v>
          </cell>
          <cell r="L3598">
            <v>26601</v>
          </cell>
          <cell r="N3598" t="str">
            <v>4,20775E+11</v>
          </cell>
          <cell r="O3598" t="str">
            <v>pocinek@ceskysnowboarding.cz</v>
          </cell>
          <cell r="P3598">
            <v>29281</v>
          </cell>
          <cell r="Q3598">
            <v>10593316</v>
          </cell>
          <cell r="R3598" t="str">
            <v>Český snowboarding z.s.</v>
          </cell>
          <cell r="S3598" t="str">
            <v>Hlavní město Praha</v>
          </cell>
          <cell r="T3598" t="str">
            <v>SB</v>
          </cell>
        </row>
        <row r="3599">
          <cell r="D3599" t="str">
            <v>Jan</v>
          </cell>
          <cell r="E3599" t="str">
            <v>Počta</v>
          </cell>
          <cell r="F3599" t="str">
            <v>Muž</v>
          </cell>
          <cell r="G3599" t="str">
            <v>880720/0490</v>
          </cell>
          <cell r="H3599" t="str">
            <v>Česká republika</v>
          </cell>
          <cell r="I3599" t="str">
            <v>Lnářská</v>
          </cell>
          <cell r="J3599">
            <v>541</v>
          </cell>
          <cell r="K3599" t="str">
            <v>Praha - Uhříněves</v>
          </cell>
          <cell r="L3599">
            <v>10400</v>
          </cell>
          <cell r="M3599" t="str">
            <v>Hlavní město Praha</v>
          </cell>
          <cell r="O3599" t="str">
            <v>pocta@ceskysnowboarding.cz</v>
          </cell>
          <cell r="P3599">
            <v>32344</v>
          </cell>
          <cell r="Q3599">
            <v>10881585</v>
          </cell>
          <cell r="R3599" t="str">
            <v>Český snowboarding z.s.</v>
          </cell>
          <cell r="S3599" t="str">
            <v>Hlavní město Praha</v>
          </cell>
          <cell r="T3599" t="str">
            <v>SB</v>
          </cell>
        </row>
        <row r="3600">
          <cell r="D3600" t="str">
            <v>Erika</v>
          </cell>
          <cell r="E3600" t="str">
            <v>Počtová</v>
          </cell>
          <cell r="F3600" t="str">
            <v>Žena</v>
          </cell>
          <cell r="G3600" t="str">
            <v>766224/1213</v>
          </cell>
          <cell r="H3600" t="str">
            <v>Česká republika</v>
          </cell>
          <cell r="I3600" t="str">
            <v>José Martího</v>
          </cell>
          <cell r="J3600">
            <v>391</v>
          </cell>
          <cell r="K3600" t="str">
            <v>Praha - Veleslavín</v>
          </cell>
          <cell r="L3600">
            <v>16200</v>
          </cell>
          <cell r="M3600" t="str">
            <v>Hlavní město Praha</v>
          </cell>
          <cell r="O3600" t="str">
            <v>erikapoctova@ceskysnowboarding.cz</v>
          </cell>
          <cell r="P3600">
            <v>28118</v>
          </cell>
          <cell r="Q3600">
            <v>12972846</v>
          </cell>
          <cell r="R3600" t="str">
            <v>Český snowboarding z.s.</v>
          </cell>
          <cell r="S3600" t="str">
            <v>Hlavní město Praha</v>
          </cell>
          <cell r="T3600" t="str">
            <v>SB</v>
          </cell>
        </row>
        <row r="3601">
          <cell r="D3601" t="str">
            <v>Lenka</v>
          </cell>
          <cell r="E3601" t="str">
            <v>Počtová</v>
          </cell>
          <cell r="F3601" t="str">
            <v>Žena</v>
          </cell>
          <cell r="G3601" t="str">
            <v>865623/4136</v>
          </cell>
          <cell r="H3601" t="str">
            <v>Česká republika</v>
          </cell>
          <cell r="I3601" t="str">
            <v>Lnářská</v>
          </cell>
          <cell r="J3601">
            <v>541</v>
          </cell>
          <cell r="K3601" t="str">
            <v>Praha - Uhříněves</v>
          </cell>
          <cell r="L3601">
            <v>10400</v>
          </cell>
          <cell r="M3601" t="str">
            <v>Hlavní město Praha</v>
          </cell>
          <cell r="O3601" t="str">
            <v>poctova@ceskysnowboarding.cz</v>
          </cell>
          <cell r="P3601">
            <v>31586</v>
          </cell>
          <cell r="Q3601">
            <v>10876636</v>
          </cell>
          <cell r="R3601" t="str">
            <v>Český snowboarding z.s.</v>
          </cell>
          <cell r="S3601" t="str">
            <v>Hlavní město Praha</v>
          </cell>
          <cell r="T3601" t="str">
            <v>SB</v>
          </cell>
        </row>
        <row r="3602">
          <cell r="D3602" t="str">
            <v>Alois</v>
          </cell>
          <cell r="E3602" t="str">
            <v>Podařil</v>
          </cell>
          <cell r="F3602" t="str">
            <v>Muž</v>
          </cell>
          <cell r="G3602" t="str">
            <v>881121/1607</v>
          </cell>
          <cell r="H3602" t="str">
            <v>Česká republika</v>
          </cell>
          <cell r="I3602" t="str">
            <v>Lýskova</v>
          </cell>
          <cell r="J3602">
            <v>2073</v>
          </cell>
          <cell r="K3602" t="str">
            <v>Praha - Stodůlky</v>
          </cell>
          <cell r="L3602">
            <v>15500</v>
          </cell>
          <cell r="M3602" t="str">
            <v>Hlavní město Praha</v>
          </cell>
          <cell r="N3602" t="str">
            <v>4,20731E+11</v>
          </cell>
          <cell r="O3602" t="str">
            <v>a.podaril@email.cz</v>
          </cell>
          <cell r="P3602">
            <v>32468</v>
          </cell>
          <cell r="Q3602">
            <v>14129469</v>
          </cell>
          <cell r="R3602" t="str">
            <v>Neregistrovaní</v>
          </cell>
          <cell r="S3602" t="str">
            <v>Hlavní město Praha</v>
          </cell>
          <cell r="T3602" t="str">
            <v>SB</v>
          </cell>
        </row>
        <row r="3603">
          <cell r="D3603" t="str">
            <v>Jaroslav</v>
          </cell>
          <cell r="E3603" t="str">
            <v>Poddaný</v>
          </cell>
          <cell r="F3603" t="str">
            <v>Muž</v>
          </cell>
          <cell r="G3603" t="str">
            <v>850321/7723</v>
          </cell>
          <cell r="H3603" t="str">
            <v>Česká republika</v>
          </cell>
          <cell r="I3603" t="str">
            <v>Vojanova</v>
          </cell>
          <cell r="J3603">
            <v>1571</v>
          </cell>
          <cell r="K3603" t="str">
            <v>Rakovník II</v>
          </cell>
          <cell r="L3603">
            <v>26901</v>
          </cell>
          <cell r="M3603" t="str">
            <v>Středočeský kraj</v>
          </cell>
          <cell r="N3603" t="str">
            <v>4,20605E+11</v>
          </cell>
          <cell r="O3603" t="str">
            <v>poddaný@ceskysnowboarding.cz</v>
          </cell>
          <cell r="P3603">
            <v>31127</v>
          </cell>
          <cell r="Q3603">
            <v>10610490</v>
          </cell>
          <cell r="R3603" t="str">
            <v>Český snowboarding z.s.</v>
          </cell>
          <cell r="S3603" t="str">
            <v>Hlavní město Praha</v>
          </cell>
          <cell r="T3603" t="str">
            <v>SB</v>
          </cell>
        </row>
        <row r="3604">
          <cell r="D3604" t="str">
            <v>Miroslav</v>
          </cell>
          <cell r="E3604" t="str">
            <v>Podhorecký</v>
          </cell>
          <cell r="F3604" t="str">
            <v>Muž</v>
          </cell>
          <cell r="G3604" t="str">
            <v>690726/0074</v>
          </cell>
          <cell r="H3604" t="str">
            <v>Česká republika</v>
          </cell>
          <cell r="I3604" t="str">
            <v>Aubrechotové</v>
          </cell>
          <cell r="K3604" t="str">
            <v>Praha 10 (Česká republika)</v>
          </cell>
          <cell r="L3604">
            <v>10600</v>
          </cell>
          <cell r="N3604" t="str">
            <v>4,20724E+11</v>
          </cell>
          <cell r="O3604" t="str">
            <v>mpodhorekcy@gmail.com</v>
          </cell>
          <cell r="P3604">
            <v>25410</v>
          </cell>
          <cell r="Q3604">
            <v>14503931</v>
          </cell>
          <cell r="R3604" t="str">
            <v>FB Sport Club, z. s.</v>
          </cell>
          <cell r="S3604" t="str">
            <v>Hlavní město Praha</v>
          </cell>
          <cell r="T3604" t="str">
            <v>SB</v>
          </cell>
        </row>
        <row r="3605">
          <cell r="C3605">
            <v>776253</v>
          </cell>
          <cell r="D3605" t="str">
            <v>Jakub</v>
          </cell>
          <cell r="E3605" t="str">
            <v>Podhorský</v>
          </cell>
          <cell r="F3605" t="str">
            <v>Muž</v>
          </cell>
          <cell r="G3605" t="str">
            <v>070504/4714</v>
          </cell>
          <cell r="H3605" t="str">
            <v>Česká republika</v>
          </cell>
          <cell r="I3605" t="str">
            <v>Lexova</v>
          </cell>
          <cell r="J3605">
            <v>292</v>
          </cell>
          <cell r="K3605" t="str">
            <v>Praha - Šeberov</v>
          </cell>
          <cell r="L3605">
            <v>14900</v>
          </cell>
          <cell r="M3605" t="str">
            <v>Hlavní město Praha</v>
          </cell>
          <cell r="N3605" t="str">
            <v>4,20724E+11</v>
          </cell>
          <cell r="O3605" t="str">
            <v>lumpik.lenka@volny.cz</v>
          </cell>
          <cell r="P3605">
            <v>39206</v>
          </cell>
          <cell r="Q3605">
            <v>12873624</v>
          </cell>
          <cell r="R3605" t="str">
            <v>Špindl sportuje z.s.</v>
          </cell>
          <cell r="S3605" t="str">
            <v>Královéhradecký kraj</v>
          </cell>
          <cell r="T3605" t="str">
            <v>AD</v>
          </cell>
        </row>
        <row r="3606">
          <cell r="D3606" t="str">
            <v>Barbora</v>
          </cell>
          <cell r="E3606" t="str">
            <v>Podhradská</v>
          </cell>
          <cell r="F3606" t="str">
            <v>Žena</v>
          </cell>
          <cell r="G3606" t="str">
            <v>855420/0171</v>
          </cell>
          <cell r="H3606" t="str">
            <v>Česká republika</v>
          </cell>
          <cell r="I3606" t="str">
            <v>K Milíčovu</v>
          </cell>
          <cell r="J3606">
            <v>854</v>
          </cell>
          <cell r="K3606" t="str">
            <v>Praha - Háje</v>
          </cell>
          <cell r="L3606">
            <v>14900</v>
          </cell>
          <cell r="M3606" t="str">
            <v>Hlavní město Praha</v>
          </cell>
          <cell r="O3606" t="str">
            <v>bara.podhradska@ceskysnowboarding.cz</v>
          </cell>
          <cell r="P3606">
            <v>31157</v>
          </cell>
          <cell r="Q3606">
            <v>12916666</v>
          </cell>
          <cell r="R3606" t="str">
            <v>Český snowboarding z.s.</v>
          </cell>
          <cell r="S3606" t="str">
            <v>Hlavní město Praha</v>
          </cell>
          <cell r="T3606" t="str">
            <v>SB</v>
          </cell>
        </row>
        <row r="3607">
          <cell r="D3607" t="str">
            <v>Jaroslav</v>
          </cell>
          <cell r="E3607" t="str">
            <v>Podhráský</v>
          </cell>
          <cell r="F3607" t="str">
            <v>Muž</v>
          </cell>
          <cell r="G3607" t="str">
            <v>680924/0966</v>
          </cell>
          <cell r="H3607" t="str">
            <v>Česká republika</v>
          </cell>
          <cell r="I3607" t="str">
            <v>U Průhonu</v>
          </cell>
          <cell r="K3607" t="str">
            <v>Praha 7 (Česká republika)</v>
          </cell>
          <cell r="L3607">
            <v>17000</v>
          </cell>
          <cell r="O3607" t="str">
            <v>jaroslavpodhrasky@ceskysnowboarding.cz</v>
          </cell>
          <cell r="P3607">
            <v>25105</v>
          </cell>
          <cell r="Q3607">
            <v>12982748</v>
          </cell>
          <cell r="R3607" t="str">
            <v>Český snowboarding z.s.</v>
          </cell>
          <cell r="S3607" t="str">
            <v>Hlavní město Praha</v>
          </cell>
          <cell r="T3607" t="str">
            <v>SB</v>
          </cell>
        </row>
        <row r="3608">
          <cell r="C3608">
            <v>776100</v>
          </cell>
          <cell r="D3608" t="str">
            <v>Kryštof</v>
          </cell>
          <cell r="E3608" t="str">
            <v>Podola</v>
          </cell>
          <cell r="F3608" t="str">
            <v>Muž</v>
          </cell>
          <cell r="G3608" t="str">
            <v>081203/3783</v>
          </cell>
          <cell r="H3608" t="str">
            <v>Česká republika</v>
          </cell>
          <cell r="I3608" t="str">
            <v>Žilinská</v>
          </cell>
          <cell r="J3608">
            <v>1320</v>
          </cell>
          <cell r="K3608" t="str">
            <v>Ostrava - Poruba</v>
          </cell>
          <cell r="L3608">
            <v>70800</v>
          </cell>
          <cell r="M3608" t="str">
            <v>Moravskoslezský kraj</v>
          </cell>
          <cell r="N3608" t="str">
            <v>4,20734E+11</v>
          </cell>
          <cell r="O3608" t="str">
            <v>krystofpodola@czechsnowboarding.cz</v>
          </cell>
          <cell r="P3608">
            <v>39785</v>
          </cell>
          <cell r="Q3608">
            <v>14701062</v>
          </cell>
          <cell r="R3608" t="str">
            <v>Český snowboarding z.s.</v>
          </cell>
          <cell r="S3608" t="str">
            <v>Hlavní město Praha</v>
          </cell>
          <cell r="T3608" t="str">
            <v>SB</v>
          </cell>
        </row>
        <row r="3609">
          <cell r="D3609" t="str">
            <v>Ondřej</v>
          </cell>
          <cell r="E3609" t="str">
            <v>Podolský</v>
          </cell>
          <cell r="F3609" t="str">
            <v>Muž</v>
          </cell>
          <cell r="G3609" t="str">
            <v>801205/4028</v>
          </cell>
          <cell r="H3609" t="str">
            <v>Česká republika</v>
          </cell>
          <cell r="I3609" t="str">
            <v>Polní</v>
          </cell>
          <cell r="J3609">
            <v>1380</v>
          </cell>
          <cell r="K3609" t="str">
            <v>Ivančice</v>
          </cell>
          <cell r="L3609">
            <v>66491</v>
          </cell>
          <cell r="M3609" t="str">
            <v>Jihomoravský kraj</v>
          </cell>
          <cell r="O3609" t="str">
            <v>podolsky.ondrej@czechsnowboarding.cz</v>
          </cell>
          <cell r="P3609">
            <v>29560</v>
          </cell>
          <cell r="Q3609">
            <v>14727536</v>
          </cell>
          <cell r="R3609" t="str">
            <v>Český snowboarding z.s.</v>
          </cell>
          <cell r="S3609" t="str">
            <v>Hlavní město Praha</v>
          </cell>
          <cell r="T3609" t="str">
            <v>SB</v>
          </cell>
        </row>
        <row r="3610">
          <cell r="D3610" t="str">
            <v>Pavel</v>
          </cell>
          <cell r="E3610" t="str">
            <v>Podolský</v>
          </cell>
          <cell r="F3610" t="str">
            <v>Muž</v>
          </cell>
          <cell r="G3610" t="str">
            <v>800429/2791</v>
          </cell>
          <cell r="H3610" t="str">
            <v>Česká republika</v>
          </cell>
          <cell r="I3610" t="str">
            <v>Kbel</v>
          </cell>
          <cell r="J3610">
            <v>130</v>
          </cell>
          <cell r="K3610" t="str">
            <v>Benátky nad Jizerou - Kbel</v>
          </cell>
          <cell r="L3610">
            <v>29471</v>
          </cell>
          <cell r="M3610" t="str">
            <v>Středočeský kraj</v>
          </cell>
          <cell r="N3610" t="str">
            <v>4,20607E+11</v>
          </cell>
          <cell r="O3610" t="str">
            <v>podolsky@ceskysnowboarding.cz</v>
          </cell>
          <cell r="P3610">
            <v>29340</v>
          </cell>
          <cell r="Q3610">
            <v>10588767</v>
          </cell>
          <cell r="R3610" t="str">
            <v>Český snowboarding z.s.</v>
          </cell>
          <cell r="S3610" t="str">
            <v>Hlavní město Praha</v>
          </cell>
          <cell r="T3610" t="str">
            <v>SB</v>
          </cell>
        </row>
        <row r="3611">
          <cell r="D3611" t="str">
            <v>Matyáš</v>
          </cell>
          <cell r="E3611" t="str">
            <v>Pohanka</v>
          </cell>
          <cell r="F3611" t="str">
            <v>Muž</v>
          </cell>
          <cell r="G3611" t="str">
            <v>140211/1106</v>
          </cell>
          <cell r="H3611" t="str">
            <v>Česká republika</v>
          </cell>
          <cell r="I3611" t="str">
            <v>Kunčina Ves</v>
          </cell>
          <cell r="J3611">
            <v>49</v>
          </cell>
          <cell r="K3611" t="str">
            <v>Zdobnice</v>
          </cell>
          <cell r="L3611">
            <v>51601</v>
          </cell>
          <cell r="M3611" t="str">
            <v>Královéhradecký kraj</v>
          </cell>
          <cell r="O3611" t="str">
            <v>pohanka@czechsnowboarding.cz</v>
          </cell>
          <cell r="P3611">
            <v>41681</v>
          </cell>
          <cell r="Q3611">
            <v>14653673</v>
          </cell>
          <cell r="R3611" t="str">
            <v>Český snowboarding z.s.</v>
          </cell>
          <cell r="S3611" t="str">
            <v>Hlavní město Praha</v>
          </cell>
          <cell r="T3611" t="str">
            <v>SB</v>
          </cell>
        </row>
        <row r="3612">
          <cell r="C3612">
            <v>776067</v>
          </cell>
          <cell r="D3612" t="str">
            <v>Filip</v>
          </cell>
          <cell r="E3612" t="str">
            <v>Pohl</v>
          </cell>
          <cell r="F3612" t="str">
            <v>Muž</v>
          </cell>
          <cell r="G3612" t="str">
            <v>051106/8118</v>
          </cell>
          <cell r="H3612" t="str">
            <v>Česká republika</v>
          </cell>
          <cell r="I3612" t="str">
            <v>bratří Sapáků</v>
          </cell>
          <cell r="J3612">
            <v>2596</v>
          </cell>
          <cell r="K3612" t="str">
            <v>Brno - Líšeň</v>
          </cell>
          <cell r="L3612">
            <v>62800</v>
          </cell>
          <cell r="M3612" t="str">
            <v>Jihomoravský kraj</v>
          </cell>
          <cell r="O3612" t="str">
            <v>katka.michal@volny.cz</v>
          </cell>
          <cell r="P3612">
            <v>38662</v>
          </cell>
          <cell r="Q3612">
            <v>14628617</v>
          </cell>
          <cell r="R3612" t="str">
            <v>Český snowboarding z.s.</v>
          </cell>
          <cell r="S3612" t="str">
            <v>Hlavní město Praha</v>
          </cell>
          <cell r="T3612" t="str">
            <v>SB</v>
          </cell>
        </row>
        <row r="3613">
          <cell r="D3613" t="str">
            <v>Martina</v>
          </cell>
          <cell r="E3613" t="str">
            <v>Pohlová</v>
          </cell>
          <cell r="F3613" t="str">
            <v>Žena</v>
          </cell>
          <cell r="G3613" t="str">
            <v>775308/1743</v>
          </cell>
          <cell r="H3613" t="str">
            <v>Česká republika</v>
          </cell>
          <cell r="I3613" t="str">
            <v>Koněvova</v>
          </cell>
          <cell r="K3613" t="str">
            <v>Praha 3 (Česká republika)</v>
          </cell>
          <cell r="L3613" t="str">
            <v>130 00</v>
          </cell>
          <cell r="O3613" t="str">
            <v>martinapohlova@ceskysnowboarding.cz</v>
          </cell>
          <cell r="P3613">
            <v>28192</v>
          </cell>
          <cell r="Q3613">
            <v>13011646</v>
          </cell>
          <cell r="R3613" t="str">
            <v>Český snowboarding z.s.</v>
          </cell>
          <cell r="S3613" t="str">
            <v>Hlavní město Praha</v>
          </cell>
          <cell r="T3613" t="str">
            <v>SB</v>
          </cell>
        </row>
        <row r="3614">
          <cell r="D3614" t="str">
            <v>Zuzana</v>
          </cell>
          <cell r="E3614" t="str">
            <v>Pohlová</v>
          </cell>
          <cell r="F3614" t="str">
            <v>Žena</v>
          </cell>
          <cell r="G3614" t="str">
            <v>055824/3554</v>
          </cell>
          <cell r="H3614" t="str">
            <v>Česká republika</v>
          </cell>
          <cell r="I3614" t="str">
            <v>Slezská</v>
          </cell>
          <cell r="J3614">
            <v>227</v>
          </cell>
          <cell r="K3614" t="str">
            <v>Bohumín - Starý Bohumín</v>
          </cell>
          <cell r="L3614">
            <v>73581</v>
          </cell>
          <cell r="M3614" t="str">
            <v>Moravskoslezský kraj</v>
          </cell>
          <cell r="O3614" t="str">
            <v>zuzana.pohlova@czechsnowboarding.cz</v>
          </cell>
          <cell r="P3614">
            <v>38588</v>
          </cell>
          <cell r="Q3614">
            <v>14699446</v>
          </cell>
          <cell r="R3614" t="str">
            <v>Český snowboarding z.s.</v>
          </cell>
          <cell r="S3614" t="str">
            <v>Hlavní město Praha</v>
          </cell>
          <cell r="T3614" t="str">
            <v>SB</v>
          </cell>
        </row>
        <row r="3615">
          <cell r="D3615" t="str">
            <v>Josef</v>
          </cell>
          <cell r="E3615" t="str">
            <v>Pohořalý</v>
          </cell>
          <cell r="F3615" t="str">
            <v>Muž</v>
          </cell>
          <cell r="G3615" t="str">
            <v>460810/135</v>
          </cell>
          <cell r="H3615" t="str">
            <v>Česká republika</v>
          </cell>
          <cell r="I3615" t="str">
            <v>Kurkova</v>
          </cell>
          <cell r="J3615">
            <v>1206</v>
          </cell>
          <cell r="K3615" t="str">
            <v>Praha - Kobylisy</v>
          </cell>
          <cell r="L3615">
            <v>18200</v>
          </cell>
          <cell r="M3615" t="str">
            <v>Hlavní město Praha</v>
          </cell>
          <cell r="O3615" t="str">
            <v>pohoraly@ceskysnowboarding.cz</v>
          </cell>
          <cell r="P3615">
            <v>17024</v>
          </cell>
          <cell r="Q3615">
            <v>13015080</v>
          </cell>
          <cell r="R3615" t="str">
            <v>Český snowboarding z.s.</v>
          </cell>
          <cell r="S3615" t="str">
            <v>Hlavní město Praha</v>
          </cell>
          <cell r="T3615" t="str">
            <v>SB</v>
          </cell>
        </row>
        <row r="3616">
          <cell r="D3616" t="str">
            <v>Prokop</v>
          </cell>
          <cell r="E3616" t="str">
            <v>Pochobradský</v>
          </cell>
          <cell r="F3616" t="str">
            <v>Muž</v>
          </cell>
          <cell r="G3616" t="str">
            <v>070816/5656</v>
          </cell>
          <cell r="H3616" t="str">
            <v>Česká republika</v>
          </cell>
          <cell r="I3616" t="str">
            <v>Laichterova</v>
          </cell>
          <cell r="J3616">
            <v>972</v>
          </cell>
          <cell r="K3616" t="str">
            <v>Dobruška</v>
          </cell>
          <cell r="L3616">
            <v>51801</v>
          </cell>
          <cell r="M3616" t="str">
            <v>Královéhradecký kraj</v>
          </cell>
          <cell r="O3616" t="str">
            <v>pochobradsky@tiscali.cz</v>
          </cell>
          <cell r="P3616">
            <v>39310</v>
          </cell>
          <cell r="Q3616">
            <v>14026712</v>
          </cell>
          <cell r="R3616" t="str">
            <v>Veřejná lyžařská škola Dobruška, z.s.</v>
          </cell>
          <cell r="S3616" t="str">
            <v>Královéhradecký kraj</v>
          </cell>
          <cell r="T3616" t="str">
            <v>SB</v>
          </cell>
        </row>
        <row r="3617">
          <cell r="D3617" t="str">
            <v>Milan</v>
          </cell>
          <cell r="E3617" t="str">
            <v>Pochop</v>
          </cell>
          <cell r="F3617" t="str">
            <v>Muž</v>
          </cell>
          <cell r="G3617" t="str">
            <v>650520/2363</v>
          </cell>
          <cell r="H3617" t="str">
            <v>Česká republika</v>
          </cell>
          <cell r="I3617" t="str">
            <v>Lesní</v>
          </cell>
          <cell r="J3617">
            <v>1041</v>
          </cell>
          <cell r="K3617" t="str">
            <v>Jilemnice</v>
          </cell>
          <cell r="L3617">
            <v>51401</v>
          </cell>
          <cell r="M3617" t="str">
            <v>Liberecký kraj</v>
          </cell>
          <cell r="O3617" t="str">
            <v>herrmann666@seznam.cz</v>
          </cell>
          <cell r="P3617">
            <v>23882</v>
          </cell>
          <cell r="Q3617">
            <v>14860609</v>
          </cell>
          <cell r="R3617" t="str">
            <v>Sněžka 1603 z.s.</v>
          </cell>
          <cell r="S3617" t="str">
            <v>Královéhradecký kraj</v>
          </cell>
          <cell r="T3617" t="str">
            <v>SB</v>
          </cell>
        </row>
        <row r="3618">
          <cell r="D3618" t="str">
            <v>Nicole</v>
          </cell>
          <cell r="E3618" t="str">
            <v>Pochopová</v>
          </cell>
          <cell r="F3618" t="str">
            <v>Žena</v>
          </cell>
          <cell r="G3618" t="str">
            <v>906106/3704</v>
          </cell>
          <cell r="H3618" t="str">
            <v>Česká republika</v>
          </cell>
          <cell r="I3618" t="str">
            <v>Liščí kopec</v>
          </cell>
          <cell r="J3618">
            <v>697</v>
          </cell>
          <cell r="K3618" t="str">
            <v>Vrchlabí</v>
          </cell>
          <cell r="L3618">
            <v>54301</v>
          </cell>
          <cell r="M3618" t="str">
            <v>Královéhradecký kraj</v>
          </cell>
          <cell r="N3618" t="str">
            <v>4,20734E+11</v>
          </cell>
          <cell r="O3618" t="str">
            <v>n.n.pochopova@gmail.com</v>
          </cell>
          <cell r="P3618">
            <v>33183</v>
          </cell>
          <cell r="Q3618">
            <v>11432768</v>
          </cell>
          <cell r="R3618" t="str">
            <v>SnowKidz z.s.</v>
          </cell>
          <cell r="S3618" t="str">
            <v>Hlavní město Praha</v>
          </cell>
          <cell r="T3618" t="str">
            <v>SB</v>
          </cell>
        </row>
        <row r="3619">
          <cell r="D3619" t="str">
            <v>Olga</v>
          </cell>
          <cell r="E3619" t="str">
            <v>Pochopová</v>
          </cell>
          <cell r="F3619" t="str">
            <v>Žena</v>
          </cell>
          <cell r="G3619" t="str">
            <v>706102/0945</v>
          </cell>
          <cell r="H3619" t="str">
            <v>Česká republika</v>
          </cell>
          <cell r="I3619" t="str">
            <v>Liščí kopec</v>
          </cell>
          <cell r="J3619">
            <v>697</v>
          </cell>
          <cell r="K3619" t="str">
            <v>Vrchlabí</v>
          </cell>
          <cell r="L3619">
            <v>54301</v>
          </cell>
          <cell r="M3619" t="str">
            <v>Královéhradecký kraj</v>
          </cell>
          <cell r="O3619" t="str">
            <v>olga.pochopova@seznam.cz</v>
          </cell>
          <cell r="P3619">
            <v>25874</v>
          </cell>
          <cell r="Q3619">
            <v>14860508</v>
          </cell>
          <cell r="R3619" t="str">
            <v>Sněžka 1603 z.s.</v>
          </cell>
          <cell r="S3619" t="str">
            <v>Královéhradecký kraj</v>
          </cell>
          <cell r="T3619" t="str">
            <v>SB</v>
          </cell>
        </row>
        <row r="3620">
          <cell r="D3620" t="str">
            <v>Matěj</v>
          </cell>
          <cell r="E3620" t="str">
            <v>Pochyla</v>
          </cell>
          <cell r="F3620" t="str">
            <v>Muž</v>
          </cell>
          <cell r="G3620" t="str">
            <v>060321/3380</v>
          </cell>
          <cell r="H3620" t="str">
            <v>Česká republika</v>
          </cell>
          <cell r="I3620" t="str">
            <v>Sokolská</v>
          </cell>
          <cell r="J3620">
            <v>161</v>
          </cell>
          <cell r="K3620" t="str">
            <v>Háj ve Slezsku - Smolkov</v>
          </cell>
          <cell r="L3620">
            <v>74792</v>
          </cell>
          <cell r="M3620" t="str">
            <v>Moravskoslezský kraj</v>
          </cell>
          <cell r="O3620" t="str">
            <v>matej.pochyla@czechsnowboarding.cz</v>
          </cell>
          <cell r="P3620">
            <v>38797</v>
          </cell>
          <cell r="Q3620">
            <v>14721270</v>
          </cell>
          <cell r="R3620" t="str">
            <v>Český snowboarding z.s.</v>
          </cell>
          <cell r="S3620" t="str">
            <v>Hlavní město Praha</v>
          </cell>
          <cell r="T3620" t="str">
            <v>SB</v>
          </cell>
        </row>
        <row r="3621">
          <cell r="D3621" t="str">
            <v>Kateřina</v>
          </cell>
          <cell r="E3621" t="str">
            <v>Pochylová</v>
          </cell>
          <cell r="F3621" t="str">
            <v>Žena</v>
          </cell>
          <cell r="G3621" t="str">
            <v>076108/3389</v>
          </cell>
          <cell r="H3621" t="str">
            <v>Česká republika</v>
          </cell>
          <cell r="I3621" t="str">
            <v>Sokolská</v>
          </cell>
          <cell r="J3621">
            <v>161</v>
          </cell>
          <cell r="K3621" t="str">
            <v>Háj ve Slezsku - Smolkov</v>
          </cell>
          <cell r="L3621">
            <v>74792</v>
          </cell>
          <cell r="M3621" t="str">
            <v>Moravskoslezský kraj</v>
          </cell>
          <cell r="O3621" t="str">
            <v>katerina.pochylova@czechsnowboarding.cz</v>
          </cell>
          <cell r="P3621">
            <v>39394</v>
          </cell>
          <cell r="Q3621">
            <v>14721169</v>
          </cell>
          <cell r="R3621" t="str">
            <v>Český snowboarding z.s.</v>
          </cell>
          <cell r="S3621" t="str">
            <v>Hlavní město Praha</v>
          </cell>
          <cell r="T3621" t="str">
            <v>SB</v>
          </cell>
        </row>
        <row r="3622">
          <cell r="C3622">
            <v>887781</v>
          </cell>
          <cell r="D3622" t="str">
            <v>Barbora</v>
          </cell>
          <cell r="E3622" t="str">
            <v>Pokorná</v>
          </cell>
          <cell r="F3622" t="str">
            <v>Žena</v>
          </cell>
          <cell r="G3622" t="str">
            <v>075829/1996</v>
          </cell>
          <cell r="H3622" t="str">
            <v>Česká republika</v>
          </cell>
          <cell r="I3622" t="str">
            <v>Stochovská</v>
          </cell>
          <cell r="J3622">
            <v>30</v>
          </cell>
          <cell r="K3622" t="str">
            <v>Stochov - Čelechovice</v>
          </cell>
          <cell r="L3622">
            <v>27304</v>
          </cell>
          <cell r="M3622" t="str">
            <v>Středočeský kraj</v>
          </cell>
          <cell r="O3622" t="str">
            <v>pokornyb@sportclub2000.eu</v>
          </cell>
          <cell r="P3622">
            <v>39323</v>
          </cell>
          <cell r="Q3622">
            <v>12909491</v>
          </cell>
          <cell r="R3622" t="str">
            <v>Sport Club 2000, z.s.</v>
          </cell>
          <cell r="S3622" t="str">
            <v>Ústecký kraj</v>
          </cell>
          <cell r="T3622" t="str">
            <v>SB</v>
          </cell>
        </row>
        <row r="3623">
          <cell r="D3623" t="str">
            <v>Iva</v>
          </cell>
          <cell r="E3623" t="str">
            <v>Pokorná</v>
          </cell>
          <cell r="F3623" t="str">
            <v>Žena</v>
          </cell>
          <cell r="G3623" t="str">
            <v>915306/4426</v>
          </cell>
          <cell r="H3623" t="str">
            <v>Česká republika</v>
          </cell>
          <cell r="I3623" t="str">
            <v>Vlasatice</v>
          </cell>
          <cell r="J3623">
            <v>451</v>
          </cell>
          <cell r="K3623" t="str">
            <v>Vlasatice</v>
          </cell>
          <cell r="L3623">
            <v>69130</v>
          </cell>
          <cell r="M3623" t="str">
            <v>Jihomoravský kraj</v>
          </cell>
          <cell r="O3623" t="str">
            <v>pokornaiva91@gmail.com</v>
          </cell>
          <cell r="P3623">
            <v>33303</v>
          </cell>
          <cell r="Q3623">
            <v>15351467</v>
          </cell>
          <cell r="R3623" t="str">
            <v>Neregistrovaní</v>
          </cell>
          <cell r="S3623" t="str">
            <v>Jihomoravský kraj</v>
          </cell>
          <cell r="T3623" t="str">
            <v>SB</v>
          </cell>
        </row>
        <row r="3624">
          <cell r="D3624" t="str">
            <v>Jitka</v>
          </cell>
          <cell r="E3624" t="str">
            <v>Pokorná</v>
          </cell>
          <cell r="F3624" t="str">
            <v>Žena</v>
          </cell>
          <cell r="G3624" t="str">
            <v>716124/3870</v>
          </cell>
          <cell r="H3624" t="str">
            <v>Česká republika</v>
          </cell>
          <cell r="I3624" t="str">
            <v>Hlavní</v>
          </cell>
          <cell r="J3624">
            <v>48</v>
          </cell>
          <cell r="K3624" t="str">
            <v>Šlapanice - Bedřichovice</v>
          </cell>
          <cell r="L3624">
            <v>66451</v>
          </cell>
          <cell r="M3624" t="str">
            <v>Jihomoravský kraj</v>
          </cell>
          <cell r="O3624" t="str">
            <v>jp.jitka@gmail.com</v>
          </cell>
          <cell r="P3624">
            <v>26261</v>
          </cell>
          <cell r="Q3624">
            <v>14739761</v>
          </cell>
          <cell r="R3624" t="str">
            <v>Český snowboarding z.s.</v>
          </cell>
          <cell r="S3624" t="str">
            <v>Hlavní město Praha</v>
          </cell>
          <cell r="T3624" t="str">
            <v>SB</v>
          </cell>
        </row>
        <row r="3625">
          <cell r="C3625">
            <v>887778</v>
          </cell>
          <cell r="D3625" t="str">
            <v>Tereza</v>
          </cell>
          <cell r="E3625" t="str">
            <v>Pokorná</v>
          </cell>
          <cell r="F3625" t="str">
            <v>Žena</v>
          </cell>
          <cell r="G3625" t="str">
            <v>805221/0672</v>
          </cell>
          <cell r="H3625" t="str">
            <v>Česká republika</v>
          </cell>
          <cell r="I3625" t="str">
            <v>Stochovská</v>
          </cell>
          <cell r="J3625">
            <v>30</v>
          </cell>
          <cell r="K3625" t="str">
            <v>Stochov - Čelechovice</v>
          </cell>
          <cell r="L3625">
            <v>27304</v>
          </cell>
          <cell r="M3625" t="str">
            <v>Středočeský kraj</v>
          </cell>
          <cell r="O3625" t="str">
            <v>pokorna@sportclub2000.cz</v>
          </cell>
          <cell r="P3625">
            <v>29272</v>
          </cell>
          <cell r="Q3625">
            <v>10694962</v>
          </cell>
          <cell r="R3625" t="str">
            <v>Sport Club 2000, z.s.</v>
          </cell>
          <cell r="S3625" t="str">
            <v>Ústecký kraj</v>
          </cell>
          <cell r="T3625" t="str">
            <v>SB</v>
          </cell>
        </row>
        <row r="3626">
          <cell r="C3626">
            <v>774312</v>
          </cell>
          <cell r="D3626" t="str">
            <v>Karel</v>
          </cell>
          <cell r="E3626" t="str">
            <v>Pokorný</v>
          </cell>
          <cell r="F3626" t="str">
            <v>Muž</v>
          </cell>
          <cell r="G3626" t="str">
            <v>740217/0666</v>
          </cell>
          <cell r="H3626" t="str">
            <v>Česká republika</v>
          </cell>
          <cell r="I3626" t="str">
            <v>Stochovská</v>
          </cell>
          <cell r="J3626">
            <v>30</v>
          </cell>
          <cell r="K3626" t="str">
            <v>Stochov - Čelechovice</v>
          </cell>
          <cell r="L3626">
            <v>27304</v>
          </cell>
          <cell r="M3626" t="str">
            <v>Středočeský kraj</v>
          </cell>
          <cell r="O3626" t="str">
            <v>karel@katoslog.cz</v>
          </cell>
          <cell r="P3626">
            <v>27077</v>
          </cell>
          <cell r="Q3626">
            <v>10417504</v>
          </cell>
          <cell r="R3626" t="str">
            <v>Sport Club 2000, z.s.</v>
          </cell>
          <cell r="S3626" t="str">
            <v>Ústecký kraj</v>
          </cell>
          <cell r="T3626" t="str">
            <v>SB</v>
          </cell>
        </row>
        <row r="3627">
          <cell r="D3627" t="str">
            <v>Lukáš</v>
          </cell>
          <cell r="E3627" t="str">
            <v>Pokorný</v>
          </cell>
          <cell r="F3627" t="str">
            <v>Muž</v>
          </cell>
          <cell r="G3627" t="str">
            <v>861001/2114</v>
          </cell>
          <cell r="H3627" t="str">
            <v>Česká republika</v>
          </cell>
          <cell r="I3627" t="str">
            <v>Pod Koníčky</v>
          </cell>
          <cell r="J3627">
            <v>452</v>
          </cell>
          <cell r="K3627" t="str">
            <v>Klatovy II</v>
          </cell>
          <cell r="L3627">
            <v>33901</v>
          </cell>
          <cell r="M3627" t="str">
            <v>Plzeňský kraj</v>
          </cell>
          <cell r="O3627" t="str">
            <v>pokorny@ceskysnowboarding.cz</v>
          </cell>
          <cell r="P3627">
            <v>31686</v>
          </cell>
          <cell r="Q3627">
            <v>13022962</v>
          </cell>
          <cell r="R3627" t="str">
            <v>Český snowboarding z.s.</v>
          </cell>
          <cell r="S3627" t="str">
            <v>Hlavní město Praha</v>
          </cell>
          <cell r="T3627" t="str">
            <v>SB</v>
          </cell>
        </row>
        <row r="3628">
          <cell r="D3628" t="str">
            <v>Pavel</v>
          </cell>
          <cell r="E3628" t="str">
            <v>Pokorný</v>
          </cell>
          <cell r="F3628" t="str">
            <v>Muž</v>
          </cell>
          <cell r="G3628" t="str">
            <v>780415/3808</v>
          </cell>
          <cell r="H3628" t="str">
            <v>Česká republika</v>
          </cell>
          <cell r="I3628" t="str">
            <v>Langrova</v>
          </cell>
          <cell r="J3628">
            <v>856</v>
          </cell>
          <cell r="K3628" t="str">
            <v>Brno - Slatina</v>
          </cell>
          <cell r="L3628">
            <v>62700</v>
          </cell>
          <cell r="M3628" t="str">
            <v>Jihomoravský kraj</v>
          </cell>
          <cell r="O3628" t="str">
            <v>pokornyp@ceskysnowboarding.cz</v>
          </cell>
          <cell r="P3628">
            <v>28595</v>
          </cell>
          <cell r="Q3628">
            <v>10416591</v>
          </cell>
          <cell r="R3628" t="str">
            <v>Český snowboarding z.s.</v>
          </cell>
          <cell r="S3628" t="str">
            <v>Hlavní město Praha</v>
          </cell>
          <cell r="T3628" t="str">
            <v>SB</v>
          </cell>
        </row>
        <row r="3629">
          <cell r="D3629" t="str">
            <v>David</v>
          </cell>
          <cell r="E3629" t="str">
            <v>Poláček</v>
          </cell>
          <cell r="F3629" t="str">
            <v>Muž</v>
          </cell>
          <cell r="G3629" t="str">
            <v>850327/0017</v>
          </cell>
          <cell r="H3629" t="str">
            <v>Česká republika</v>
          </cell>
          <cell r="I3629" t="str">
            <v>Lidická</v>
          </cell>
          <cell r="K3629" t="str">
            <v>Roztoky u Prahy (Česká republika)</v>
          </cell>
          <cell r="L3629">
            <v>25263</v>
          </cell>
          <cell r="O3629" t="str">
            <v>davison@email.cz</v>
          </cell>
          <cell r="P3629">
            <v>31133</v>
          </cell>
          <cell r="Q3629">
            <v>13409548</v>
          </cell>
          <cell r="R3629" t="str">
            <v>Český snowboarding z.s.</v>
          </cell>
          <cell r="S3629" t="str">
            <v>Hlavní město Praha</v>
          </cell>
          <cell r="T3629" t="str">
            <v>SB</v>
          </cell>
        </row>
        <row r="3630">
          <cell r="D3630" t="str">
            <v>Jiří</v>
          </cell>
          <cell r="E3630" t="str">
            <v>Poláček</v>
          </cell>
          <cell r="F3630" t="str">
            <v>Muž</v>
          </cell>
          <cell r="G3630" t="str">
            <v>860811/4680</v>
          </cell>
          <cell r="H3630" t="str">
            <v>Česká republika</v>
          </cell>
          <cell r="I3630" t="str">
            <v>Farní</v>
          </cell>
          <cell r="J3630">
            <v>61</v>
          </cell>
          <cell r="K3630" t="str">
            <v>Dambořice</v>
          </cell>
          <cell r="L3630">
            <v>69635</v>
          </cell>
          <cell r="M3630" t="str">
            <v>Jihomoravský kraj</v>
          </cell>
          <cell r="O3630" t="str">
            <v>jpolacek@seznam.cz</v>
          </cell>
          <cell r="P3630">
            <v>31635</v>
          </cell>
          <cell r="Q3630">
            <v>13393077</v>
          </cell>
          <cell r="R3630" t="str">
            <v>Český snowboarding z.s.</v>
          </cell>
          <cell r="S3630" t="str">
            <v>Hlavní město Praha</v>
          </cell>
          <cell r="T3630" t="str">
            <v>SB</v>
          </cell>
        </row>
        <row r="3631">
          <cell r="D3631" t="str">
            <v>Eva</v>
          </cell>
          <cell r="E3631" t="str">
            <v>Poláčková</v>
          </cell>
          <cell r="F3631" t="str">
            <v>Žena</v>
          </cell>
          <cell r="G3631" t="str">
            <v>885510/0166</v>
          </cell>
          <cell r="H3631" t="str">
            <v>Česká republika</v>
          </cell>
          <cell r="I3631" t="str">
            <v>Lidická</v>
          </cell>
          <cell r="K3631" t="str">
            <v>Roztoky u Prahy (Česká republika)</v>
          </cell>
          <cell r="L3631">
            <v>25263</v>
          </cell>
          <cell r="O3631" t="str">
            <v>ev.polackova@gmail.com</v>
          </cell>
          <cell r="P3631">
            <v>32273</v>
          </cell>
          <cell r="Q3631">
            <v>13409649</v>
          </cell>
          <cell r="R3631" t="str">
            <v>Český snowboarding z.s.</v>
          </cell>
          <cell r="S3631" t="str">
            <v>Hlavní město Praha</v>
          </cell>
          <cell r="T3631" t="str">
            <v>SB</v>
          </cell>
        </row>
        <row r="3632">
          <cell r="D3632" t="str">
            <v>Jakub</v>
          </cell>
          <cell r="E3632" t="str">
            <v>Polák</v>
          </cell>
          <cell r="F3632" t="str">
            <v>Muž</v>
          </cell>
          <cell r="G3632" t="str">
            <v>801226/1224</v>
          </cell>
          <cell r="H3632" t="str">
            <v>Česká republika</v>
          </cell>
          <cell r="I3632" t="str">
            <v>Bradlova</v>
          </cell>
          <cell r="K3632" t="str">
            <v>České Budějovice (Česká republika)</v>
          </cell>
          <cell r="L3632">
            <v>37006</v>
          </cell>
          <cell r="O3632" t="str">
            <v>polakjakub@gmail.com</v>
          </cell>
          <cell r="P3632">
            <v>29581</v>
          </cell>
          <cell r="Q3632">
            <v>13413184</v>
          </cell>
          <cell r="R3632" t="str">
            <v>Český snowboarding z.s.</v>
          </cell>
          <cell r="S3632" t="str">
            <v>Hlavní město Praha</v>
          </cell>
          <cell r="T3632" t="str">
            <v>SB</v>
          </cell>
        </row>
        <row r="3633">
          <cell r="D3633" t="str">
            <v>Jan</v>
          </cell>
          <cell r="E3633" t="str">
            <v>Polák</v>
          </cell>
          <cell r="F3633" t="str">
            <v>Muž</v>
          </cell>
          <cell r="G3633" t="str">
            <v>780804/2539</v>
          </cell>
          <cell r="H3633" t="str">
            <v>Česká republika</v>
          </cell>
          <cell r="I3633" t="str">
            <v>Pobřežní</v>
          </cell>
          <cell r="J3633">
            <v>3900</v>
          </cell>
          <cell r="K3633" t="str">
            <v>Jablonec nad Nisou - Mšeno nad Nisou</v>
          </cell>
          <cell r="L3633">
            <v>46604</v>
          </cell>
          <cell r="M3633" t="str">
            <v>Liberecký kraj</v>
          </cell>
          <cell r="O3633" t="str">
            <v>polak@seznam.cz</v>
          </cell>
          <cell r="P3633">
            <v>28706</v>
          </cell>
          <cell r="Q3633">
            <v>13182307</v>
          </cell>
          <cell r="R3633" t="str">
            <v>Český snowboarding z.s.</v>
          </cell>
          <cell r="S3633" t="str">
            <v>Hlavní město Praha</v>
          </cell>
          <cell r="T3633" t="str">
            <v>SB</v>
          </cell>
        </row>
        <row r="3634">
          <cell r="D3634" t="str">
            <v>Tomáš</v>
          </cell>
          <cell r="E3634" t="str">
            <v>Polák</v>
          </cell>
          <cell r="F3634" t="str">
            <v>Muž</v>
          </cell>
          <cell r="G3634" t="str">
            <v>810618/7551</v>
          </cell>
          <cell r="H3634" t="str">
            <v>Česká republika</v>
          </cell>
          <cell r="I3634" t="str">
            <v>U Děkanky</v>
          </cell>
          <cell r="J3634">
            <v>1650</v>
          </cell>
          <cell r="K3634" t="str">
            <v>Praha - Nusle</v>
          </cell>
          <cell r="L3634">
            <v>14000</v>
          </cell>
          <cell r="M3634" t="str">
            <v>Hlavní město Praha</v>
          </cell>
          <cell r="O3634" t="str">
            <v>polak@ceskysnowboarding.cz</v>
          </cell>
          <cell r="P3634">
            <v>29755</v>
          </cell>
          <cell r="Q3634">
            <v>10864512</v>
          </cell>
          <cell r="R3634" t="str">
            <v>Český snowboarding z.s.</v>
          </cell>
          <cell r="S3634" t="str">
            <v>Hlavní město Praha</v>
          </cell>
          <cell r="T3634" t="str">
            <v>SB</v>
          </cell>
        </row>
        <row r="3635">
          <cell r="C3635">
            <v>776156</v>
          </cell>
          <cell r="D3635" t="str">
            <v>Robert</v>
          </cell>
          <cell r="E3635" t="str">
            <v>Polan</v>
          </cell>
          <cell r="F3635" t="str">
            <v>Muž</v>
          </cell>
          <cell r="G3635" t="str">
            <v>051126/7955</v>
          </cell>
          <cell r="H3635" t="str">
            <v>Česká republika</v>
          </cell>
          <cell r="I3635" t="str">
            <v>Preslova</v>
          </cell>
          <cell r="J3635">
            <v>700</v>
          </cell>
          <cell r="K3635" t="str">
            <v>Brno - Stránice</v>
          </cell>
          <cell r="L3635">
            <v>60200</v>
          </cell>
          <cell r="M3635" t="str">
            <v>Jihomoravský kraj</v>
          </cell>
          <cell r="O3635" t="str">
            <v>bob.polan@gmail.com</v>
          </cell>
          <cell r="P3635">
            <v>38682</v>
          </cell>
          <cell r="Q3635">
            <v>15764123</v>
          </cell>
          <cell r="R3635" t="str">
            <v>Snow Rockets, z.s.</v>
          </cell>
          <cell r="S3635" t="str">
            <v>Plzeňský kraj</v>
          </cell>
          <cell r="T3635" t="str">
            <v>SB</v>
          </cell>
        </row>
        <row r="3636">
          <cell r="C3636">
            <v>776029</v>
          </cell>
          <cell r="D3636" t="str">
            <v>Lukáš</v>
          </cell>
          <cell r="E3636" t="str">
            <v>Polanský</v>
          </cell>
          <cell r="F3636" t="str">
            <v>Muž</v>
          </cell>
          <cell r="G3636" t="str">
            <v>041219/1395</v>
          </cell>
          <cell r="H3636" t="str">
            <v>Česká republika</v>
          </cell>
          <cell r="I3636" t="str">
            <v>T.G Masaryka</v>
          </cell>
          <cell r="K3636" t="str">
            <v>Lanškroun (Česká republika)</v>
          </cell>
          <cell r="L3636">
            <v>56301</v>
          </cell>
          <cell r="N3636" t="str">
            <v>4,20607E+11</v>
          </cell>
          <cell r="O3636" t="str">
            <v>polansky@ceskysnowboarding.cz</v>
          </cell>
          <cell r="P3636">
            <v>38340</v>
          </cell>
          <cell r="Q3636">
            <v>10611605</v>
          </cell>
          <cell r="R3636" t="str">
            <v>Český snowboarding z.s.</v>
          </cell>
          <cell r="S3636" t="str">
            <v>Hlavní město Praha</v>
          </cell>
          <cell r="T3636" t="str">
            <v>SB</v>
          </cell>
        </row>
        <row r="3637">
          <cell r="D3637" t="str">
            <v>Martin</v>
          </cell>
          <cell r="E3637" t="str">
            <v>Polášek</v>
          </cell>
          <cell r="F3637" t="str">
            <v>Muž</v>
          </cell>
          <cell r="G3637" t="str">
            <v>840916/4247</v>
          </cell>
          <cell r="H3637" t="str">
            <v>Česká republika</v>
          </cell>
          <cell r="I3637" t="str">
            <v>Výstavní</v>
          </cell>
          <cell r="J3637">
            <v>378</v>
          </cell>
          <cell r="K3637" t="str">
            <v>Brno - Staré Brno</v>
          </cell>
          <cell r="L3637">
            <v>60300</v>
          </cell>
          <cell r="M3637" t="str">
            <v>Jihomoravský kraj</v>
          </cell>
          <cell r="O3637" t="str">
            <v>polis.martin@gemail.com</v>
          </cell>
          <cell r="P3637">
            <v>30941</v>
          </cell>
          <cell r="Q3637">
            <v>14635081</v>
          </cell>
          <cell r="R3637" t="str">
            <v>Český snowboarding z.s.</v>
          </cell>
          <cell r="S3637" t="str">
            <v>Hlavní město Praha</v>
          </cell>
          <cell r="T3637" t="str">
            <v>SB</v>
          </cell>
        </row>
        <row r="3638">
          <cell r="D3638" t="str">
            <v>Michal</v>
          </cell>
          <cell r="E3638" t="str">
            <v>Polášek</v>
          </cell>
          <cell r="F3638" t="str">
            <v>Muž</v>
          </cell>
          <cell r="G3638" t="str">
            <v>090117/3119</v>
          </cell>
          <cell r="H3638" t="str">
            <v>Česká republika</v>
          </cell>
          <cell r="I3638" t="str">
            <v>Trnávka</v>
          </cell>
          <cell r="J3638">
            <v>56</v>
          </cell>
          <cell r="K3638" t="str">
            <v>Trnávka</v>
          </cell>
          <cell r="L3638">
            <v>74258</v>
          </cell>
          <cell r="M3638" t="str">
            <v>Moravskoslezský kraj</v>
          </cell>
          <cell r="O3638" t="str">
            <v>michal.polasek@czechsnowboarding.cz</v>
          </cell>
          <cell r="P3638">
            <v>39830</v>
          </cell>
          <cell r="Q3638">
            <v>14670245</v>
          </cell>
          <cell r="R3638" t="str">
            <v>Český snowboarding z.s.</v>
          </cell>
          <cell r="S3638" t="str">
            <v>Hlavní město Praha</v>
          </cell>
          <cell r="T3638" t="str">
            <v>SB</v>
          </cell>
        </row>
        <row r="3639">
          <cell r="D3639" t="str">
            <v>Vojtěch</v>
          </cell>
          <cell r="E3639" t="str">
            <v>Polášek</v>
          </cell>
          <cell r="F3639" t="str">
            <v>Muž</v>
          </cell>
          <cell r="G3639" t="str">
            <v>070717/3093</v>
          </cell>
          <cell r="H3639" t="str">
            <v>Česká republika</v>
          </cell>
          <cell r="I3639" t="str">
            <v>Trnávka</v>
          </cell>
          <cell r="J3639">
            <v>56</v>
          </cell>
          <cell r="K3639" t="str">
            <v>Trnávka</v>
          </cell>
          <cell r="L3639">
            <v>74258</v>
          </cell>
          <cell r="M3639" t="str">
            <v>Moravskoslezský kraj</v>
          </cell>
          <cell r="O3639" t="str">
            <v>vojtech.polasek@czechsnowboarding.cz</v>
          </cell>
          <cell r="P3639">
            <v>39280</v>
          </cell>
          <cell r="Q3639">
            <v>14670144</v>
          </cell>
          <cell r="R3639" t="str">
            <v>Český snowboarding z.s.</v>
          </cell>
          <cell r="S3639" t="str">
            <v>Hlavní město Praha</v>
          </cell>
          <cell r="T3639" t="str">
            <v>SB</v>
          </cell>
        </row>
        <row r="3640">
          <cell r="D3640" t="str">
            <v>Tobiáš</v>
          </cell>
          <cell r="E3640" t="str">
            <v>Polcar</v>
          </cell>
          <cell r="F3640" t="str">
            <v>Muž</v>
          </cell>
          <cell r="G3640" t="str">
            <v>140522/0861</v>
          </cell>
          <cell r="H3640" t="str">
            <v>Česká republika</v>
          </cell>
          <cell r="I3640" t="str">
            <v>Krkoškova</v>
          </cell>
          <cell r="J3640">
            <v>768</v>
          </cell>
          <cell r="K3640" t="str">
            <v>Brno - Černá Pole</v>
          </cell>
          <cell r="L3640">
            <v>61300</v>
          </cell>
          <cell r="M3640" t="str">
            <v>Jihomoravský kraj</v>
          </cell>
          <cell r="O3640" t="str">
            <v>informace@snowkidz.cz</v>
          </cell>
          <cell r="P3640">
            <v>41781</v>
          </cell>
          <cell r="Q3640">
            <v>16076139</v>
          </cell>
          <cell r="R3640" t="str">
            <v>SnowKidz z.s.</v>
          </cell>
          <cell r="S3640" t="str">
            <v>Hlavní město Praha</v>
          </cell>
          <cell r="T3640" t="str">
            <v>SB</v>
          </cell>
        </row>
        <row r="3641">
          <cell r="D3641" t="str">
            <v>Petra</v>
          </cell>
          <cell r="E3641" t="str">
            <v>Poledníčková</v>
          </cell>
          <cell r="F3641" t="str">
            <v>Žena</v>
          </cell>
          <cell r="G3641" t="str">
            <v>885323/5776</v>
          </cell>
          <cell r="H3641" t="str">
            <v>Česká republika</v>
          </cell>
          <cell r="I3641" t="str">
            <v>Růžová</v>
          </cell>
          <cell r="K3641" t="str">
            <v>Praha (Česká republika)</v>
          </cell>
          <cell r="L3641">
            <v>11000</v>
          </cell>
          <cell r="O3641" t="str">
            <v>petra.polednickova@centrum.cz</v>
          </cell>
          <cell r="P3641">
            <v>32225</v>
          </cell>
          <cell r="Q3641">
            <v>13418440</v>
          </cell>
          <cell r="R3641" t="str">
            <v>Český snowboarding z.s.</v>
          </cell>
          <cell r="S3641" t="str">
            <v>Hlavní město Praha</v>
          </cell>
          <cell r="T3641" t="str">
            <v>SB</v>
          </cell>
        </row>
        <row r="3642">
          <cell r="D3642" t="str">
            <v>Jiří</v>
          </cell>
          <cell r="E3642" t="str">
            <v>Polehla</v>
          </cell>
          <cell r="F3642" t="str">
            <v>Muž</v>
          </cell>
          <cell r="G3642" t="str">
            <v>050605/6518</v>
          </cell>
          <cell r="H3642" t="str">
            <v>Česká republika</v>
          </cell>
          <cell r="I3642" t="str">
            <v>Nová</v>
          </cell>
          <cell r="J3642">
            <v>621</v>
          </cell>
          <cell r="K3642" t="str">
            <v>Náměšť nad Oslavou</v>
          </cell>
          <cell r="L3642">
            <v>67571</v>
          </cell>
          <cell r="M3642" t="str">
            <v>Kraj Vysočina</v>
          </cell>
          <cell r="O3642" t="str">
            <v>lucie.polehlova@seznam.cz</v>
          </cell>
          <cell r="P3642">
            <v>38508</v>
          </cell>
          <cell r="Q3642">
            <v>14725213</v>
          </cell>
          <cell r="R3642" t="str">
            <v>Český snowboarding z.s.</v>
          </cell>
          <cell r="S3642" t="str">
            <v>Hlavní město Praha</v>
          </cell>
          <cell r="T3642" t="str">
            <v>SB</v>
          </cell>
        </row>
        <row r="3643">
          <cell r="D3643" t="str">
            <v>Martin</v>
          </cell>
          <cell r="E3643" t="str">
            <v>Polehla</v>
          </cell>
          <cell r="F3643" t="str">
            <v>Muž</v>
          </cell>
          <cell r="G3643" t="str">
            <v>820228/8237</v>
          </cell>
          <cell r="H3643" t="str">
            <v>Česká republika</v>
          </cell>
          <cell r="I3643" t="str">
            <v>Na moklině</v>
          </cell>
          <cell r="J3643">
            <v>627</v>
          </cell>
          <cell r="K3643" t="str">
            <v>Praha - Řepy</v>
          </cell>
          <cell r="L3643">
            <v>16300</v>
          </cell>
          <cell r="M3643" t="str">
            <v>Hlavní město Praha</v>
          </cell>
          <cell r="N3643" t="str">
            <v>4,20605E+11</v>
          </cell>
          <cell r="O3643" t="str">
            <v>polehla@ceskysnowboarding.cz</v>
          </cell>
          <cell r="P3643">
            <v>30010</v>
          </cell>
          <cell r="Q3643">
            <v>10610793</v>
          </cell>
          <cell r="R3643" t="str">
            <v>Český snowboarding z.s.</v>
          </cell>
          <cell r="S3643" t="str">
            <v>Hlavní město Praha</v>
          </cell>
          <cell r="T3643" t="str">
            <v>SB</v>
          </cell>
        </row>
        <row r="3644">
          <cell r="D3644" t="str">
            <v>Lucie</v>
          </cell>
          <cell r="E3644" t="str">
            <v>Polehlová</v>
          </cell>
          <cell r="F3644" t="str">
            <v>Žena</v>
          </cell>
          <cell r="G3644" t="str">
            <v>775312/4544</v>
          </cell>
          <cell r="H3644" t="str">
            <v>Česká republika</v>
          </cell>
          <cell r="I3644" t="str">
            <v>Nová</v>
          </cell>
          <cell r="J3644">
            <v>621</v>
          </cell>
          <cell r="K3644" t="str">
            <v>Náměšť nad Oslavou</v>
          </cell>
          <cell r="L3644">
            <v>67571</v>
          </cell>
          <cell r="M3644" t="str">
            <v>Kraj Vysočina</v>
          </cell>
          <cell r="O3644" t="str">
            <v>lucie.polehlova@seznam.cz</v>
          </cell>
          <cell r="P3644">
            <v>28196</v>
          </cell>
          <cell r="Q3644">
            <v>14750572</v>
          </cell>
          <cell r="R3644" t="str">
            <v>Český snowboarding z.s.</v>
          </cell>
          <cell r="S3644" t="str">
            <v>Hlavní město Praha</v>
          </cell>
          <cell r="T3644" t="str">
            <v>SB</v>
          </cell>
        </row>
        <row r="3645">
          <cell r="C3645">
            <v>775716</v>
          </cell>
          <cell r="D3645" t="str">
            <v>Aleš</v>
          </cell>
          <cell r="E3645" t="str">
            <v>Polidor</v>
          </cell>
          <cell r="F3645" t="str">
            <v>Muž</v>
          </cell>
          <cell r="G3645" t="str">
            <v>761002/1045</v>
          </cell>
          <cell r="H3645" t="str">
            <v>Česká republika</v>
          </cell>
          <cell r="I3645" t="str">
            <v>ČSLA 1103</v>
          </cell>
          <cell r="K3645" t="str">
            <v>Stará Boleslav (Česká republika)</v>
          </cell>
          <cell r="L3645" t="str">
            <v>250 02</v>
          </cell>
          <cell r="N3645" t="str">
            <v>4,20724E+11</v>
          </cell>
          <cell r="O3645" t="str">
            <v>alespolidor@seznam.cz</v>
          </cell>
          <cell r="P3645">
            <v>28035</v>
          </cell>
          <cell r="Q3645">
            <v>14050960</v>
          </cell>
          <cell r="R3645" t="str">
            <v>100. Hard, z.s.</v>
          </cell>
          <cell r="S3645" t="str">
            <v>Středočeský kraj</v>
          </cell>
          <cell r="T3645" t="str">
            <v>SB</v>
          </cell>
        </row>
        <row r="3646">
          <cell r="C3646">
            <v>775718</v>
          </cell>
          <cell r="D3646" t="str">
            <v>Aleš</v>
          </cell>
          <cell r="E3646" t="str">
            <v>Polidor</v>
          </cell>
          <cell r="F3646" t="str">
            <v>Muž</v>
          </cell>
          <cell r="G3646" t="str">
            <v>090504/7847</v>
          </cell>
          <cell r="H3646" t="str">
            <v>Česká republika</v>
          </cell>
          <cell r="I3646" t="str">
            <v>ČSLA 1103</v>
          </cell>
          <cell r="K3646" t="str">
            <v>Stará Boleslav (Česká republika)</v>
          </cell>
          <cell r="L3646" t="str">
            <v>250 02</v>
          </cell>
          <cell r="N3646" t="str">
            <v>4,20724E+11</v>
          </cell>
          <cell r="O3646" t="str">
            <v>alespolidor@seznam.cz</v>
          </cell>
          <cell r="P3646">
            <v>39937</v>
          </cell>
          <cell r="Q3646">
            <v>14086730</v>
          </cell>
          <cell r="R3646" t="str">
            <v>100. Hard, z.s.</v>
          </cell>
          <cell r="S3646" t="str">
            <v>Středočeský kraj</v>
          </cell>
          <cell r="T3646" t="str">
            <v>SB</v>
          </cell>
        </row>
        <row r="3647">
          <cell r="C3647">
            <v>888882</v>
          </cell>
          <cell r="D3647" t="str">
            <v>Linda</v>
          </cell>
          <cell r="E3647" t="str">
            <v>Polidorová</v>
          </cell>
          <cell r="F3647" t="str">
            <v>Žena</v>
          </cell>
          <cell r="G3647" t="str">
            <v>046205/7849</v>
          </cell>
          <cell r="H3647" t="str">
            <v>Česká republika</v>
          </cell>
          <cell r="I3647" t="str">
            <v>ČSLA 1103</v>
          </cell>
          <cell r="K3647" t="str">
            <v>Stará Boleslav (Česká republika)</v>
          </cell>
          <cell r="L3647" t="str">
            <v>250 02</v>
          </cell>
          <cell r="N3647" t="str">
            <v>4,20724E+11</v>
          </cell>
          <cell r="O3647" t="str">
            <v>alespolidor@seznam.cz</v>
          </cell>
          <cell r="P3647">
            <v>38326</v>
          </cell>
          <cell r="Q3647">
            <v>14086831</v>
          </cell>
          <cell r="R3647" t="str">
            <v>100. Hard, z.s.</v>
          </cell>
          <cell r="S3647" t="str">
            <v>Středočeský kraj</v>
          </cell>
          <cell r="T3647" t="str">
            <v>SB</v>
          </cell>
        </row>
        <row r="3648">
          <cell r="D3648" t="str">
            <v>Bronislav</v>
          </cell>
          <cell r="E3648" t="str">
            <v>Poloczek</v>
          </cell>
          <cell r="F3648" t="str">
            <v>Muž</v>
          </cell>
          <cell r="G3648" t="str">
            <v>800319/0008</v>
          </cell>
          <cell r="H3648" t="str">
            <v>Česká republika</v>
          </cell>
          <cell r="I3648" t="str">
            <v>náměstí Jiřího z Lobkovic</v>
          </cell>
          <cell r="J3648">
            <v>2234</v>
          </cell>
          <cell r="K3648" t="str">
            <v>Praha - Vinohrady</v>
          </cell>
          <cell r="L3648">
            <v>13000</v>
          </cell>
          <cell r="M3648" t="str">
            <v>Hlavní město Praha</v>
          </cell>
          <cell r="O3648" t="str">
            <v>poloczek@ceskysnowboarding.cz</v>
          </cell>
          <cell r="P3648">
            <v>29299</v>
          </cell>
          <cell r="Q3648">
            <v>10736489</v>
          </cell>
          <cell r="R3648" t="str">
            <v>Český snowboarding z.s.</v>
          </cell>
          <cell r="S3648" t="str">
            <v>Hlavní město Praha</v>
          </cell>
          <cell r="T3648" t="str">
            <v>SB</v>
          </cell>
        </row>
        <row r="3649">
          <cell r="C3649">
            <v>889223</v>
          </cell>
          <cell r="D3649" t="str">
            <v>Victorie</v>
          </cell>
          <cell r="E3649" t="str">
            <v>Pololáníková</v>
          </cell>
          <cell r="F3649" t="str">
            <v>Žena</v>
          </cell>
          <cell r="G3649" t="str">
            <v>055922/4479</v>
          </cell>
          <cell r="H3649" t="str">
            <v>Česká republika</v>
          </cell>
          <cell r="I3649" t="str">
            <v>V soudním</v>
          </cell>
          <cell r="J3649">
            <v>170</v>
          </cell>
          <cell r="K3649" t="str">
            <v>Praha - Klánovice</v>
          </cell>
          <cell r="L3649">
            <v>19014</v>
          </cell>
          <cell r="M3649" t="str">
            <v>Hlavní město Praha</v>
          </cell>
          <cell r="O3649" t="str">
            <v>victorie.pololanikova@gmail.com</v>
          </cell>
          <cell r="P3649">
            <v>38617</v>
          </cell>
          <cell r="Q3649">
            <v>15706832</v>
          </cell>
          <cell r="R3649" t="str">
            <v>Snow Rockets, z.s.</v>
          </cell>
          <cell r="S3649" t="str">
            <v>Plzeňský kraj</v>
          </cell>
          <cell r="T3649" t="str">
            <v>SB</v>
          </cell>
        </row>
        <row r="3650">
          <cell r="C3650">
            <v>889127</v>
          </cell>
          <cell r="D3650" t="str">
            <v>Hana</v>
          </cell>
          <cell r="E3650" t="str">
            <v>Pomykáčková</v>
          </cell>
          <cell r="F3650" t="str">
            <v>Žena</v>
          </cell>
          <cell r="G3650" t="str">
            <v>046210/4016</v>
          </cell>
          <cell r="H3650" t="str">
            <v>Česká republika</v>
          </cell>
          <cell r="I3650" t="str">
            <v>Chlumín</v>
          </cell>
          <cell r="J3650">
            <v>99</v>
          </cell>
          <cell r="K3650" t="str">
            <v>Chlumín</v>
          </cell>
          <cell r="L3650">
            <v>27743</v>
          </cell>
          <cell r="M3650" t="str">
            <v>Středočeský kraj</v>
          </cell>
          <cell r="N3650" t="str">
            <v>4,20608E+11</v>
          </cell>
          <cell r="O3650" t="str">
            <v>pomykacova@ceskysnowboarding.cz</v>
          </cell>
          <cell r="P3650">
            <v>38331</v>
          </cell>
          <cell r="Q3650">
            <v>10598770</v>
          </cell>
          <cell r="R3650" t="str">
            <v>Český snowboarding z.s.</v>
          </cell>
          <cell r="S3650" t="str">
            <v>Hlavní město Praha</v>
          </cell>
          <cell r="T3650" t="str">
            <v>SB</v>
          </cell>
        </row>
        <row r="3651">
          <cell r="C3651">
            <v>776144</v>
          </cell>
          <cell r="D3651" t="str">
            <v>Lukáš</v>
          </cell>
          <cell r="E3651" t="str">
            <v>Pomykal</v>
          </cell>
          <cell r="F3651" t="str">
            <v>Muž</v>
          </cell>
          <cell r="G3651" t="str">
            <v>040704/7971</v>
          </cell>
          <cell r="H3651" t="str">
            <v>Česká republika</v>
          </cell>
          <cell r="I3651" t="str">
            <v>Nad Záhořím</v>
          </cell>
          <cell r="J3651">
            <v>1542</v>
          </cell>
          <cell r="K3651" t="str">
            <v>Kuřim</v>
          </cell>
          <cell r="L3651">
            <v>66434</v>
          </cell>
          <cell r="M3651" t="str">
            <v>Jihomoravský kraj</v>
          </cell>
          <cell r="O3651" t="str">
            <v>lukas.pomykal@gmail.com</v>
          </cell>
          <cell r="P3651">
            <v>38172</v>
          </cell>
          <cell r="Q3651">
            <v>14905166</v>
          </cell>
          <cell r="R3651" t="str">
            <v>Neregistrovaní</v>
          </cell>
          <cell r="S3651" t="str">
            <v>Jihomoravský kraj</v>
          </cell>
          <cell r="T3651" t="str">
            <v>SB</v>
          </cell>
        </row>
        <row r="3652">
          <cell r="D3652" t="str">
            <v>Jan</v>
          </cell>
          <cell r="E3652" t="str">
            <v>Pončík</v>
          </cell>
          <cell r="F3652" t="str">
            <v>Muž</v>
          </cell>
          <cell r="G3652" t="str">
            <v>080123/3543</v>
          </cell>
          <cell r="H3652" t="str">
            <v>Česká republika</v>
          </cell>
          <cell r="I3652" t="str">
            <v>Uzavřená</v>
          </cell>
          <cell r="J3652">
            <v>451</v>
          </cell>
          <cell r="K3652" t="str">
            <v>Hať</v>
          </cell>
          <cell r="L3652">
            <v>74716</v>
          </cell>
          <cell r="M3652" t="str">
            <v>Moravskoslezský kraj</v>
          </cell>
          <cell r="N3652" t="str">
            <v>4,20737E+11</v>
          </cell>
          <cell r="O3652" t="str">
            <v>jan.poncik@czechsnowboarding.cz</v>
          </cell>
          <cell r="P3652">
            <v>39470</v>
          </cell>
          <cell r="Q3652">
            <v>14710156</v>
          </cell>
          <cell r="R3652" t="str">
            <v>Český snowboarding z.s.</v>
          </cell>
          <cell r="S3652" t="str">
            <v>Hlavní město Praha</v>
          </cell>
          <cell r="T3652" t="str">
            <v>SB</v>
          </cell>
        </row>
        <row r="3653">
          <cell r="D3653" t="str">
            <v>Tomáš</v>
          </cell>
          <cell r="E3653" t="str">
            <v>Ponec</v>
          </cell>
          <cell r="F3653" t="str">
            <v>Muž</v>
          </cell>
          <cell r="G3653" t="str">
            <v>120419/0812</v>
          </cell>
          <cell r="H3653" t="str">
            <v>Česká republika</v>
          </cell>
          <cell r="I3653" t="str">
            <v>Koštířova</v>
          </cell>
          <cell r="J3653">
            <v>2285</v>
          </cell>
          <cell r="K3653" t="str">
            <v>Praha - Chodov</v>
          </cell>
          <cell r="L3653">
            <v>14800</v>
          </cell>
          <cell r="M3653" t="str">
            <v>Hlavní město Praha</v>
          </cell>
          <cell r="O3653" t="str">
            <v>adam.ponec@gmail.com</v>
          </cell>
          <cell r="P3653">
            <v>41018</v>
          </cell>
          <cell r="Q3653">
            <v>14083696</v>
          </cell>
          <cell r="R3653" t="str">
            <v>Neregistrovaní</v>
          </cell>
          <cell r="S3653" t="str">
            <v>Hlavní město Praha</v>
          </cell>
          <cell r="T3653" t="str">
            <v>ZL</v>
          </cell>
        </row>
        <row r="3654">
          <cell r="D3654" t="str">
            <v>Tomáš</v>
          </cell>
          <cell r="E3654" t="str">
            <v>Ponížil</v>
          </cell>
          <cell r="F3654" t="str">
            <v>Muž</v>
          </cell>
          <cell r="G3654" t="str">
            <v>950522/5092</v>
          </cell>
          <cell r="H3654" t="str">
            <v>Česká republika</v>
          </cell>
          <cell r="I3654" t="str">
            <v>Nádraží</v>
          </cell>
          <cell r="K3654" t="str">
            <v>Nezamyslice (Česká republika)</v>
          </cell>
          <cell r="L3654">
            <v>79826</v>
          </cell>
          <cell r="O3654" t="str">
            <v>ponizil.tomas@czechsnowboarding.cz</v>
          </cell>
          <cell r="P3654">
            <v>34841</v>
          </cell>
          <cell r="Q3654">
            <v>14614772</v>
          </cell>
          <cell r="R3654" t="str">
            <v>Český snowboarding z.s.</v>
          </cell>
          <cell r="S3654" t="str">
            <v>Hlavní město Praha</v>
          </cell>
          <cell r="T3654" t="str">
            <v>SB</v>
          </cell>
        </row>
        <row r="3655">
          <cell r="D3655" t="str">
            <v>Dan</v>
          </cell>
          <cell r="E3655" t="str">
            <v>Popelka</v>
          </cell>
          <cell r="F3655" t="str">
            <v>Muž</v>
          </cell>
          <cell r="G3655" t="str">
            <v>100524/7914</v>
          </cell>
          <cell r="H3655" t="str">
            <v>Česká republika</v>
          </cell>
          <cell r="I3655" t="str">
            <v>Ulička</v>
          </cell>
          <cell r="J3655">
            <v>832</v>
          </cell>
          <cell r="K3655" t="str">
            <v>Brno - Kohoutovice</v>
          </cell>
          <cell r="L3655">
            <v>62300</v>
          </cell>
          <cell r="M3655" t="str">
            <v>Jihomoravský kraj</v>
          </cell>
          <cell r="O3655" t="str">
            <v>popelka@czechsnowboarding.cz</v>
          </cell>
          <cell r="P3655">
            <v>40322</v>
          </cell>
          <cell r="Q3655">
            <v>14597392</v>
          </cell>
          <cell r="R3655" t="str">
            <v>Sport Club 2000, z.s.</v>
          </cell>
          <cell r="S3655" t="str">
            <v>Ústecký kraj</v>
          </cell>
          <cell r="T3655" t="str">
            <v>SB</v>
          </cell>
        </row>
        <row r="3656">
          <cell r="D3656" t="str">
            <v>Jan</v>
          </cell>
          <cell r="E3656" t="str">
            <v>Popelka</v>
          </cell>
          <cell r="F3656" t="str">
            <v>Muž</v>
          </cell>
          <cell r="G3656" t="str">
            <v>060522/7920</v>
          </cell>
          <cell r="H3656" t="str">
            <v>Česká republika</v>
          </cell>
          <cell r="I3656" t="str">
            <v>Ulička</v>
          </cell>
          <cell r="J3656">
            <v>832</v>
          </cell>
          <cell r="K3656" t="str">
            <v>Brno - Kohoutovice</v>
          </cell>
          <cell r="L3656">
            <v>62300</v>
          </cell>
          <cell r="M3656" t="str">
            <v>Jihomoravský kraj</v>
          </cell>
          <cell r="O3656" t="str">
            <v>popelka@czechsnowboarding.cz</v>
          </cell>
          <cell r="P3656">
            <v>38859</v>
          </cell>
          <cell r="Q3656">
            <v>14597291</v>
          </cell>
          <cell r="R3656" t="str">
            <v>Sport Club 2000, z.s.</v>
          </cell>
          <cell r="S3656" t="str">
            <v>Ústecký kraj</v>
          </cell>
          <cell r="T3656" t="str">
            <v>SB</v>
          </cell>
        </row>
        <row r="3657">
          <cell r="C3657">
            <v>776011</v>
          </cell>
          <cell r="D3657" t="str">
            <v>Martin</v>
          </cell>
          <cell r="E3657" t="str">
            <v>Poppr</v>
          </cell>
          <cell r="F3657" t="str">
            <v>Muž</v>
          </cell>
          <cell r="G3657" t="str">
            <v>840214/4696</v>
          </cell>
          <cell r="H3657" t="str">
            <v>Česká republika</v>
          </cell>
          <cell r="I3657" t="str">
            <v>Františka Křížka</v>
          </cell>
          <cell r="J3657">
            <v>460</v>
          </cell>
          <cell r="K3657" t="str">
            <v>Praha - Holešovice</v>
          </cell>
          <cell r="L3657">
            <v>17000</v>
          </cell>
          <cell r="M3657" t="str">
            <v>Hlavní město Praha</v>
          </cell>
          <cell r="N3657" t="str">
            <v>4,20605E+11</v>
          </cell>
          <cell r="O3657" t="str">
            <v>martin.poppr@post.cz</v>
          </cell>
          <cell r="P3657">
            <v>30726</v>
          </cell>
          <cell r="Q3657">
            <v>15710064</v>
          </cell>
          <cell r="R3657" t="str">
            <v>SK Freestyle Area z. s.</v>
          </cell>
          <cell r="S3657" t="str">
            <v>Liberecký kraj</v>
          </cell>
          <cell r="T3657" t="str">
            <v>SB</v>
          </cell>
        </row>
        <row r="3658">
          <cell r="D3658" t="str">
            <v>Michal</v>
          </cell>
          <cell r="E3658" t="str">
            <v>Porhajm</v>
          </cell>
          <cell r="F3658" t="str">
            <v>Muž</v>
          </cell>
          <cell r="G3658" t="str">
            <v>740620/3959</v>
          </cell>
          <cell r="H3658" t="str">
            <v>Česká republika</v>
          </cell>
          <cell r="I3658" t="str">
            <v>Botanická</v>
          </cell>
          <cell r="J3658">
            <v>605</v>
          </cell>
          <cell r="K3658" t="str">
            <v>Brno - Veveří</v>
          </cell>
          <cell r="L3658">
            <v>60200</v>
          </cell>
          <cell r="M3658" t="str">
            <v>Jihomoravský kraj</v>
          </cell>
          <cell r="O3658" t="str">
            <v>porhajm@email.cz</v>
          </cell>
          <cell r="P3658">
            <v>27200</v>
          </cell>
          <cell r="Q3658">
            <v>13412477</v>
          </cell>
          <cell r="R3658" t="str">
            <v>Český snowboarding z.s.</v>
          </cell>
          <cell r="S3658" t="str">
            <v>Hlavní město Praha</v>
          </cell>
          <cell r="T3658" t="str">
            <v>SB</v>
          </cell>
        </row>
        <row r="3659">
          <cell r="D3659" t="str">
            <v>Vladimír</v>
          </cell>
          <cell r="E3659" t="str">
            <v>Porhinčák</v>
          </cell>
          <cell r="F3659" t="str">
            <v>Muž</v>
          </cell>
          <cell r="G3659" t="str">
            <v>760613/4272</v>
          </cell>
          <cell r="H3659" t="str">
            <v>Česká republika</v>
          </cell>
          <cell r="I3659" t="str">
            <v>U Dráhy</v>
          </cell>
          <cell r="J3659">
            <v>326</v>
          </cell>
          <cell r="K3659" t="str">
            <v>Chýně</v>
          </cell>
          <cell r="L3659">
            <v>25303</v>
          </cell>
          <cell r="M3659" t="str">
            <v>Středočeský kraj</v>
          </cell>
          <cell r="O3659" t="str">
            <v>pohrincak@ceskysnowboarding.cz</v>
          </cell>
          <cell r="P3659">
            <v>27924</v>
          </cell>
          <cell r="Q3659">
            <v>13028824</v>
          </cell>
          <cell r="R3659" t="str">
            <v>Český snowboarding z.s.</v>
          </cell>
          <cell r="S3659" t="str">
            <v>Hlavní město Praha</v>
          </cell>
          <cell r="T3659" t="str">
            <v>SB</v>
          </cell>
        </row>
        <row r="3660">
          <cell r="D3660" t="str">
            <v>Daniel</v>
          </cell>
          <cell r="E3660" t="str">
            <v>Porkert</v>
          </cell>
          <cell r="F3660" t="str">
            <v>Muž</v>
          </cell>
          <cell r="G3660" t="str">
            <v>960802/3293</v>
          </cell>
          <cell r="H3660" t="str">
            <v>Česká republika</v>
          </cell>
          <cell r="I3660" t="str">
            <v>kpt. Nálepky</v>
          </cell>
          <cell r="J3660">
            <v>2315</v>
          </cell>
          <cell r="K3660" t="str">
            <v>Pardubice - Zelené Předměstí</v>
          </cell>
          <cell r="L3660">
            <v>53002</v>
          </cell>
          <cell r="M3660" t="str">
            <v>Pardubický kraj</v>
          </cell>
          <cell r="O3660" t="str">
            <v>porkert@ceskysnowboarding.cz</v>
          </cell>
          <cell r="P3660">
            <v>35279</v>
          </cell>
          <cell r="Q3660">
            <v>11689921</v>
          </cell>
          <cell r="R3660" t="str">
            <v>Český snowboarding z.s.</v>
          </cell>
          <cell r="S3660" t="str">
            <v>Hlavní město Praha</v>
          </cell>
          <cell r="T3660" t="str">
            <v>SB</v>
          </cell>
        </row>
        <row r="3661">
          <cell r="D3661" t="str">
            <v>Ondřej</v>
          </cell>
          <cell r="E3661" t="str">
            <v>Porkert</v>
          </cell>
          <cell r="F3661" t="str">
            <v>Muž</v>
          </cell>
          <cell r="G3661" t="str">
            <v>960802/3282</v>
          </cell>
          <cell r="H3661" t="str">
            <v>Česká republika</v>
          </cell>
          <cell r="I3661" t="str">
            <v>kpt. Nálepky</v>
          </cell>
          <cell r="J3661">
            <v>2315</v>
          </cell>
          <cell r="K3661" t="str">
            <v>Pardubice - Zelené Předměstí</v>
          </cell>
          <cell r="L3661">
            <v>53002</v>
          </cell>
          <cell r="M3661" t="str">
            <v>Pardubický kraj</v>
          </cell>
          <cell r="O3661" t="str">
            <v>porkerto@ceskysnowboarding.cz</v>
          </cell>
          <cell r="P3661">
            <v>35279</v>
          </cell>
          <cell r="Q3661">
            <v>11690022</v>
          </cell>
          <cell r="R3661" t="str">
            <v>Český snowboarding z.s.</v>
          </cell>
          <cell r="S3661" t="str">
            <v>Hlavní město Praha</v>
          </cell>
          <cell r="T3661" t="str">
            <v>SB</v>
          </cell>
        </row>
        <row r="3662">
          <cell r="D3662" t="str">
            <v>David</v>
          </cell>
          <cell r="E3662" t="str">
            <v>Porš</v>
          </cell>
          <cell r="F3662" t="str">
            <v>Muž</v>
          </cell>
          <cell r="G3662" t="str">
            <v>870131/0189</v>
          </cell>
          <cell r="H3662" t="str">
            <v>Česká republika</v>
          </cell>
          <cell r="I3662" t="str">
            <v>Polní</v>
          </cell>
          <cell r="J3662">
            <v>353</v>
          </cell>
          <cell r="K3662" t="str">
            <v>Liberec XII-Staré Pavlovice</v>
          </cell>
          <cell r="L3662">
            <v>46001</v>
          </cell>
          <cell r="M3662" t="str">
            <v>Liberecký kraj</v>
          </cell>
          <cell r="N3662" t="str">
            <v>4,20778E+11</v>
          </cell>
          <cell r="O3662" t="str">
            <v>pors@ceskysnowboarding.cz</v>
          </cell>
          <cell r="P3662">
            <v>31808</v>
          </cell>
          <cell r="Q3662">
            <v>10603016</v>
          </cell>
          <cell r="R3662" t="str">
            <v>Český snowboarding z.s.</v>
          </cell>
          <cell r="S3662" t="str">
            <v>Hlavní město Praha</v>
          </cell>
          <cell r="T3662" t="str">
            <v>SB</v>
          </cell>
        </row>
        <row r="3663">
          <cell r="D3663" t="str">
            <v>Michal</v>
          </cell>
          <cell r="E3663" t="str">
            <v>Portych</v>
          </cell>
          <cell r="F3663" t="str">
            <v>Muž</v>
          </cell>
          <cell r="G3663" t="str">
            <v>790904/5804</v>
          </cell>
          <cell r="H3663" t="str">
            <v>Česká republika</v>
          </cell>
          <cell r="I3663" t="str">
            <v>Jana Masaryka</v>
          </cell>
          <cell r="J3663">
            <v>1356</v>
          </cell>
          <cell r="K3663" t="str">
            <v>Hradec Králové - Nový Hradec Králové</v>
          </cell>
          <cell r="L3663">
            <v>50012</v>
          </cell>
          <cell r="M3663" t="str">
            <v>Královéhradecký kraj</v>
          </cell>
          <cell r="N3663" t="str">
            <v>4,20604E+11</v>
          </cell>
          <cell r="O3663" t="str">
            <v>portych@ceskysnowboarding.cz</v>
          </cell>
          <cell r="P3663">
            <v>29102</v>
          </cell>
          <cell r="Q3663">
            <v>10608470</v>
          </cell>
          <cell r="R3663" t="str">
            <v>Český snowboarding z.s.</v>
          </cell>
          <cell r="S3663" t="str">
            <v>Hlavní město Praha</v>
          </cell>
          <cell r="T3663" t="str">
            <v>SB</v>
          </cell>
        </row>
        <row r="3664">
          <cell r="D3664" t="str">
            <v>Lukáš</v>
          </cell>
          <cell r="E3664" t="str">
            <v>Porubský</v>
          </cell>
          <cell r="F3664" t="str">
            <v>Muž</v>
          </cell>
          <cell r="G3664" t="str">
            <v>881125/3770</v>
          </cell>
          <cell r="H3664" t="str">
            <v>Česká republika</v>
          </cell>
          <cell r="I3664" t="str">
            <v>Na Vyhlídce</v>
          </cell>
          <cell r="J3664">
            <v>504</v>
          </cell>
          <cell r="K3664" t="str">
            <v>Stará Paka</v>
          </cell>
          <cell r="L3664">
            <v>50791</v>
          </cell>
          <cell r="M3664" t="str">
            <v>Královéhradecký kraj</v>
          </cell>
          <cell r="O3664" t="str">
            <v>porubsky@ceskysnowboarding.cz</v>
          </cell>
          <cell r="P3664">
            <v>32472</v>
          </cell>
          <cell r="Q3664">
            <v>10746088</v>
          </cell>
          <cell r="R3664" t="str">
            <v>Český snowboarding z.s.</v>
          </cell>
          <cell r="S3664" t="str">
            <v>Hlavní město Praha</v>
          </cell>
          <cell r="T3664" t="str">
            <v>SB</v>
          </cell>
        </row>
        <row r="3665">
          <cell r="D3665" t="str">
            <v>Jan</v>
          </cell>
          <cell r="E3665" t="str">
            <v>Pospíšil</v>
          </cell>
          <cell r="F3665" t="str">
            <v>Muž</v>
          </cell>
          <cell r="G3665" t="str">
            <v>751004/3585</v>
          </cell>
          <cell r="H3665" t="str">
            <v>Česká republika</v>
          </cell>
          <cell r="I3665" t="str">
            <v>Mírová</v>
          </cell>
          <cell r="J3665">
            <v>150</v>
          </cell>
          <cell r="K3665" t="str">
            <v>Žacléř</v>
          </cell>
          <cell r="L3665">
            <v>54201</v>
          </cell>
          <cell r="M3665" t="str">
            <v>Královéhradecký kraj</v>
          </cell>
          <cell r="N3665" t="str">
            <v>4,20737E+11</v>
          </cell>
          <cell r="O3665" t="str">
            <v>pospisilovaandrea@email.cz</v>
          </cell>
          <cell r="P3665">
            <v>27671</v>
          </cell>
          <cell r="Q3665">
            <v>14148768</v>
          </cell>
          <cell r="R3665" t="str">
            <v>Neregistrovaní</v>
          </cell>
          <cell r="S3665" t="str">
            <v>Královéhradecký kraj</v>
          </cell>
          <cell r="T3665" t="str">
            <v>SB</v>
          </cell>
        </row>
        <row r="3666">
          <cell r="D3666" t="str">
            <v>Jan</v>
          </cell>
          <cell r="E3666" t="str">
            <v>Pospíšil</v>
          </cell>
          <cell r="F3666" t="str">
            <v>Muž</v>
          </cell>
          <cell r="G3666" t="str">
            <v>831225/0254</v>
          </cell>
          <cell r="H3666" t="str">
            <v>Česká republika</v>
          </cell>
          <cell r="I3666" t="str">
            <v>U Hadovky</v>
          </cell>
          <cell r="J3666">
            <v>1544</v>
          </cell>
          <cell r="K3666" t="str">
            <v>Praha - Dejvice</v>
          </cell>
          <cell r="L3666">
            <v>16000</v>
          </cell>
          <cell r="M3666" t="str">
            <v>Hlavní město Praha</v>
          </cell>
          <cell r="O3666" t="str">
            <v>pospisil@ceskysnowboarding.cz</v>
          </cell>
          <cell r="P3666">
            <v>30675</v>
          </cell>
          <cell r="Q3666">
            <v>10741240</v>
          </cell>
          <cell r="R3666" t="str">
            <v>Český snowboarding z.s.</v>
          </cell>
          <cell r="S3666" t="str">
            <v>Hlavní město Praha</v>
          </cell>
          <cell r="T3666" t="str">
            <v>SB</v>
          </cell>
        </row>
        <row r="3667">
          <cell r="D3667" t="str">
            <v>Jaromír</v>
          </cell>
          <cell r="E3667" t="str">
            <v>Pospíšil</v>
          </cell>
          <cell r="F3667" t="str">
            <v>Muž</v>
          </cell>
          <cell r="G3667" t="str">
            <v>430611/085</v>
          </cell>
          <cell r="H3667" t="str">
            <v>Česká republika</v>
          </cell>
          <cell r="I3667" t="str">
            <v>Betlémská</v>
          </cell>
          <cell r="J3667">
            <v>267</v>
          </cell>
          <cell r="K3667" t="str">
            <v>Praha - Staré Město</v>
          </cell>
          <cell r="L3667">
            <v>11000</v>
          </cell>
          <cell r="M3667" t="str">
            <v>Hlavní město Praha</v>
          </cell>
          <cell r="O3667" t="str">
            <v>pospisilj@ceskysnowboarding.cz</v>
          </cell>
          <cell r="P3667">
            <v>15868</v>
          </cell>
          <cell r="Q3667">
            <v>12982243</v>
          </cell>
          <cell r="R3667" t="str">
            <v>Český snowboarding z.s.</v>
          </cell>
          <cell r="S3667" t="str">
            <v>Hlavní město Praha</v>
          </cell>
          <cell r="T3667" t="str">
            <v>SB</v>
          </cell>
        </row>
        <row r="3668">
          <cell r="D3668" t="str">
            <v>Martin</v>
          </cell>
          <cell r="E3668" t="str">
            <v>Pospíšil</v>
          </cell>
          <cell r="F3668" t="str">
            <v>Muž</v>
          </cell>
          <cell r="G3668" t="str">
            <v>980205/5714</v>
          </cell>
          <cell r="H3668" t="str">
            <v>Česká republika</v>
          </cell>
          <cell r="I3668" t="str">
            <v>Kaličnická</v>
          </cell>
          <cell r="K3668" t="str">
            <v>Olomouc (Česká republika)</v>
          </cell>
          <cell r="L3668">
            <v>77900</v>
          </cell>
          <cell r="O3668" t="str">
            <v>J@seznam.cz</v>
          </cell>
          <cell r="P3668">
            <v>35831</v>
          </cell>
          <cell r="Q3668">
            <v>13371253</v>
          </cell>
          <cell r="R3668" t="str">
            <v>Neregistrovaní</v>
          </cell>
          <cell r="S3668" t="str">
            <v>Olomoucký kraj</v>
          </cell>
          <cell r="T3668" t="str">
            <v>SB</v>
          </cell>
        </row>
        <row r="3669">
          <cell r="D3669" t="str">
            <v>Max</v>
          </cell>
          <cell r="E3669" t="str">
            <v>Pospíšil</v>
          </cell>
          <cell r="F3669" t="str">
            <v>Muž</v>
          </cell>
          <cell r="G3669" t="str">
            <v>110622/1644</v>
          </cell>
          <cell r="H3669" t="str">
            <v>Česká republika</v>
          </cell>
          <cell r="I3669" t="str">
            <v>Veletržní</v>
          </cell>
          <cell r="J3669">
            <v>1396</v>
          </cell>
          <cell r="K3669" t="str">
            <v>Praha - Holešovice</v>
          </cell>
          <cell r="L3669">
            <v>17000</v>
          </cell>
          <cell r="M3669" t="str">
            <v>Hlavní město Praha</v>
          </cell>
          <cell r="O3669" t="str">
            <v>marekpospisil79@gmail.com</v>
          </cell>
          <cell r="P3669">
            <v>40716</v>
          </cell>
          <cell r="Q3669">
            <v>14084205</v>
          </cell>
          <cell r="R3669" t="str">
            <v>Sportovní akademie Špindlerův Mlýn, z.ú.</v>
          </cell>
          <cell r="S3669" t="str">
            <v>Královéhradecký kraj</v>
          </cell>
          <cell r="T3669" t="str">
            <v>ZL</v>
          </cell>
        </row>
        <row r="3670">
          <cell r="D3670" t="str">
            <v>Michal</v>
          </cell>
          <cell r="E3670" t="str">
            <v>Pospíšil</v>
          </cell>
          <cell r="F3670" t="str">
            <v>Muž</v>
          </cell>
          <cell r="G3670" t="str">
            <v>100511/7938</v>
          </cell>
          <cell r="H3670" t="str">
            <v>Česká republika</v>
          </cell>
          <cell r="I3670" t="str">
            <v>J.Fajmonové</v>
          </cell>
          <cell r="K3670" t="str">
            <v>Brno (Česká republika)</v>
          </cell>
          <cell r="L3670">
            <v>62810</v>
          </cell>
          <cell r="O3670" t="str">
            <v>danascully@centrum.cz</v>
          </cell>
          <cell r="P3670">
            <v>40309</v>
          </cell>
          <cell r="Q3670">
            <v>14729960</v>
          </cell>
          <cell r="R3670" t="str">
            <v>Český snowboarding z.s.</v>
          </cell>
          <cell r="S3670" t="str">
            <v>Hlavní město Praha</v>
          </cell>
          <cell r="T3670" t="str">
            <v>SB</v>
          </cell>
        </row>
        <row r="3671">
          <cell r="D3671" t="str">
            <v>Pavel</v>
          </cell>
          <cell r="E3671" t="str">
            <v>Pospíšil</v>
          </cell>
          <cell r="F3671" t="str">
            <v>Muž</v>
          </cell>
          <cell r="G3671" t="str">
            <v>100920/1127</v>
          </cell>
          <cell r="H3671" t="str">
            <v>Česká republika</v>
          </cell>
          <cell r="I3671" t="str">
            <v>Veselíčko</v>
          </cell>
          <cell r="K3671" t="str">
            <v>Ostrava (Česká republika)</v>
          </cell>
          <cell r="L3671">
            <v>70030</v>
          </cell>
          <cell r="N3671" t="str">
            <v>4,20777E+11</v>
          </cell>
          <cell r="O3671" t="str">
            <v>pavel.pospisil@czechsnowboarding.cz</v>
          </cell>
          <cell r="P3671">
            <v>40441</v>
          </cell>
          <cell r="Q3671">
            <v>14704294</v>
          </cell>
          <cell r="R3671" t="str">
            <v>Český snowboarding z.s.</v>
          </cell>
          <cell r="S3671" t="str">
            <v>Hlavní město Praha</v>
          </cell>
          <cell r="T3671" t="str">
            <v>SB</v>
          </cell>
        </row>
        <row r="3672">
          <cell r="D3672" t="str">
            <v>Petr</v>
          </cell>
          <cell r="E3672" t="str">
            <v>Pospíšil</v>
          </cell>
          <cell r="F3672" t="str">
            <v>Muž</v>
          </cell>
          <cell r="G3672" t="str">
            <v>900729/1095</v>
          </cell>
          <cell r="H3672" t="str">
            <v>Česká republika</v>
          </cell>
          <cell r="I3672" t="str">
            <v>Ratibořská</v>
          </cell>
          <cell r="J3672">
            <v>478</v>
          </cell>
          <cell r="K3672" t="str">
            <v>Kolín IV</v>
          </cell>
          <cell r="L3672">
            <v>28002</v>
          </cell>
          <cell r="M3672" t="str">
            <v>Středočeský kraj</v>
          </cell>
          <cell r="O3672" t="str">
            <v>pospisil.petr@czechsnowboarding.cz</v>
          </cell>
          <cell r="P3672">
            <v>33083</v>
          </cell>
          <cell r="Q3672">
            <v>14608207</v>
          </cell>
          <cell r="R3672" t="str">
            <v>Český snowboarding z.s.</v>
          </cell>
          <cell r="S3672" t="str">
            <v>Hlavní město Praha</v>
          </cell>
          <cell r="T3672" t="str">
            <v>SB</v>
          </cell>
        </row>
        <row r="3673">
          <cell r="D3673" t="str">
            <v>Kristýna</v>
          </cell>
          <cell r="E3673" t="str">
            <v>Pospíšilová</v>
          </cell>
          <cell r="F3673" t="str">
            <v>Žena</v>
          </cell>
          <cell r="G3673" t="str">
            <v>925206/5724</v>
          </cell>
          <cell r="H3673" t="str">
            <v>Česká republika</v>
          </cell>
          <cell r="I3673" t="str">
            <v>Šantova</v>
          </cell>
          <cell r="J3673">
            <v>657</v>
          </cell>
          <cell r="K3673" t="str">
            <v>Olomouc</v>
          </cell>
          <cell r="L3673">
            <v>77900</v>
          </cell>
          <cell r="M3673" t="str">
            <v>Olomoucký kraj</v>
          </cell>
          <cell r="O3673" t="str">
            <v>O@seznam.cz</v>
          </cell>
          <cell r="P3673">
            <v>33640</v>
          </cell>
          <cell r="Q3673">
            <v>13371354</v>
          </cell>
          <cell r="R3673" t="str">
            <v>Neregistrovaní</v>
          </cell>
          <cell r="S3673" t="str">
            <v>Olomoucký kraj</v>
          </cell>
          <cell r="T3673" t="str">
            <v>SB</v>
          </cell>
        </row>
        <row r="3674">
          <cell r="D3674" t="str">
            <v>Lucie</v>
          </cell>
          <cell r="E3674" t="str">
            <v>Pospíšilová</v>
          </cell>
          <cell r="F3674" t="str">
            <v>Žena</v>
          </cell>
          <cell r="G3674" t="str">
            <v>075617/7356</v>
          </cell>
          <cell r="H3674" t="str">
            <v>Česká republika</v>
          </cell>
          <cell r="I3674" t="str">
            <v>Kučerov</v>
          </cell>
          <cell r="J3674">
            <v>150</v>
          </cell>
          <cell r="K3674" t="str">
            <v>Kučerov</v>
          </cell>
          <cell r="L3674">
            <v>68201</v>
          </cell>
          <cell r="M3674" t="str">
            <v>Jihomoravský kraj</v>
          </cell>
          <cell r="O3674" t="str">
            <v>pospzdenka@seznam.cz</v>
          </cell>
          <cell r="P3674">
            <v>39250</v>
          </cell>
          <cell r="Q3674">
            <v>14755828</v>
          </cell>
          <cell r="R3674" t="str">
            <v>Český snowboarding z.s.</v>
          </cell>
          <cell r="S3674" t="str">
            <v>Hlavní město Praha</v>
          </cell>
          <cell r="T3674" t="str">
            <v>SB</v>
          </cell>
        </row>
        <row r="3675">
          <cell r="C3675">
            <v>889203</v>
          </cell>
          <cell r="D3675" t="str">
            <v>Monika</v>
          </cell>
          <cell r="E3675" t="str">
            <v>Pospíšilová</v>
          </cell>
          <cell r="F3675" t="str">
            <v>Žena</v>
          </cell>
          <cell r="G3675" t="str">
            <v>075617/7345</v>
          </cell>
          <cell r="H3675" t="str">
            <v>Česká republika</v>
          </cell>
          <cell r="I3675" t="str">
            <v>Kučerov</v>
          </cell>
          <cell r="J3675">
            <v>150</v>
          </cell>
          <cell r="K3675" t="str">
            <v>Kučerov</v>
          </cell>
          <cell r="L3675">
            <v>68201</v>
          </cell>
          <cell r="M3675" t="str">
            <v>Jihomoravský kraj</v>
          </cell>
          <cell r="O3675" t="str">
            <v>pospmiraz@seznam.cz</v>
          </cell>
          <cell r="P3675">
            <v>39250</v>
          </cell>
          <cell r="Q3675">
            <v>14755727</v>
          </cell>
          <cell r="R3675" t="str">
            <v>Český snowboarding z.s.</v>
          </cell>
          <cell r="S3675" t="str">
            <v>Hlavní město Praha</v>
          </cell>
          <cell r="T3675" t="str">
            <v>SB</v>
          </cell>
        </row>
        <row r="3676">
          <cell r="D3676" t="str">
            <v>Natalie</v>
          </cell>
          <cell r="E3676" t="str">
            <v>Pospíšilová</v>
          </cell>
          <cell r="F3676" t="str">
            <v>Žena</v>
          </cell>
          <cell r="G3676" t="str">
            <v>065330/8601</v>
          </cell>
          <cell r="H3676" t="str">
            <v>Česká republika</v>
          </cell>
          <cell r="I3676" t="str">
            <v>Rozmarýnová</v>
          </cell>
          <cell r="J3676">
            <v>2206</v>
          </cell>
          <cell r="K3676" t="str">
            <v>Brandýs nad Labem-Stará Boleslav - Brandýs nad Labem</v>
          </cell>
          <cell r="L3676">
            <v>25001</v>
          </cell>
          <cell r="M3676" t="str">
            <v>Středočeský kraj</v>
          </cell>
          <cell r="N3676" t="str">
            <v>4,20606E+11</v>
          </cell>
          <cell r="O3676" t="str">
            <v>natalie.pospisilova@czechsnowboarding.cz</v>
          </cell>
          <cell r="P3676">
            <v>38806</v>
          </cell>
          <cell r="Q3676">
            <v>14708338</v>
          </cell>
          <cell r="R3676" t="str">
            <v>Český snowboarding z.s.</v>
          </cell>
          <cell r="S3676" t="str">
            <v>Hlavní město Praha</v>
          </cell>
          <cell r="T3676" t="str">
            <v>SB</v>
          </cell>
        </row>
        <row r="3677">
          <cell r="D3677" t="str">
            <v>Šárka</v>
          </cell>
          <cell r="E3677" t="str">
            <v>Pospíšilová</v>
          </cell>
          <cell r="F3677" t="str">
            <v>Žena</v>
          </cell>
          <cell r="G3677" t="str">
            <v>025220/1950</v>
          </cell>
          <cell r="H3677" t="str">
            <v>Česká republika</v>
          </cell>
          <cell r="I3677" t="str">
            <v>Sportovní</v>
          </cell>
          <cell r="J3677">
            <v>548</v>
          </cell>
          <cell r="K3677" t="str">
            <v>Loket</v>
          </cell>
          <cell r="L3677">
            <v>35733</v>
          </cell>
          <cell r="M3677" t="str">
            <v>Karlovarský kraj</v>
          </cell>
          <cell r="N3677" t="str">
            <v>4,20737E+11</v>
          </cell>
          <cell r="O3677" t="str">
            <v>sarka.pospisilova@czechsnowboarding.cz</v>
          </cell>
          <cell r="P3677">
            <v>37307</v>
          </cell>
          <cell r="Q3677">
            <v>14683278</v>
          </cell>
          <cell r="R3677" t="str">
            <v>Český snowboarding z.s.</v>
          </cell>
          <cell r="S3677" t="str">
            <v>Hlavní město Praha</v>
          </cell>
          <cell r="T3677" t="str">
            <v>SB</v>
          </cell>
        </row>
        <row r="3678">
          <cell r="D3678" t="str">
            <v>Tereza</v>
          </cell>
          <cell r="E3678" t="str">
            <v>Pospíšilová</v>
          </cell>
          <cell r="F3678" t="str">
            <v>Žena</v>
          </cell>
          <cell r="G3678" t="str">
            <v>945421/3703</v>
          </cell>
          <cell r="H3678" t="str">
            <v>Česká republika</v>
          </cell>
          <cell r="I3678" t="str">
            <v>Kostelní</v>
          </cell>
          <cell r="K3678" t="str">
            <v>Jilemnice (Česká republika)</v>
          </cell>
          <cell r="L3678">
            <v>51401</v>
          </cell>
          <cell r="O3678" t="str">
            <v>terka.pospisilka@seznam.cz</v>
          </cell>
          <cell r="P3678">
            <v>34445</v>
          </cell>
          <cell r="Q3678">
            <v>13414400</v>
          </cell>
          <cell r="R3678" t="str">
            <v>Český snowboarding z.s.</v>
          </cell>
          <cell r="S3678" t="str">
            <v>Hlavní město Praha</v>
          </cell>
          <cell r="T3678" t="str">
            <v>SB</v>
          </cell>
        </row>
        <row r="3679">
          <cell r="C3679">
            <v>886798</v>
          </cell>
          <cell r="D3679" t="str">
            <v>Klaudie</v>
          </cell>
          <cell r="E3679" t="str">
            <v>Pouchová</v>
          </cell>
          <cell r="F3679" t="str">
            <v>Žena</v>
          </cell>
          <cell r="G3679" t="str">
            <v>155419/0495</v>
          </cell>
          <cell r="H3679" t="str">
            <v>Česká republika</v>
          </cell>
          <cell r="I3679" t="str">
            <v>Rokytno</v>
          </cell>
          <cell r="J3679">
            <v>2</v>
          </cell>
          <cell r="K3679" t="str">
            <v>Rokytnice nad Jizerou - Rokytno</v>
          </cell>
          <cell r="L3679">
            <v>51245</v>
          </cell>
          <cell r="M3679" t="str">
            <v>Liberecký kraj</v>
          </cell>
          <cell r="N3679" t="str">
            <v>4,20774E+11</v>
          </cell>
          <cell r="O3679" t="str">
            <v>info@dvoracky.cz</v>
          </cell>
          <cell r="P3679">
            <v>42113</v>
          </cell>
          <cell r="Q3679">
            <v>15515862</v>
          </cell>
          <cell r="R3679" t="str">
            <v>board masteRS team z.s.</v>
          </cell>
          <cell r="S3679" t="str">
            <v>Hlavní město Praha</v>
          </cell>
          <cell r="T3679" t="str">
            <v>SB</v>
          </cell>
        </row>
        <row r="3680">
          <cell r="C3680">
            <v>886324</v>
          </cell>
          <cell r="D3680" t="str">
            <v>Olivie</v>
          </cell>
          <cell r="E3680" t="str">
            <v>Pouchová</v>
          </cell>
          <cell r="F3680" t="str">
            <v>Žena</v>
          </cell>
          <cell r="G3680" t="str">
            <v>105622/1595</v>
          </cell>
          <cell r="H3680" t="str">
            <v>Česká republika</v>
          </cell>
          <cell r="I3680" t="str">
            <v>Rokytno</v>
          </cell>
          <cell r="J3680">
            <v>2</v>
          </cell>
          <cell r="K3680" t="str">
            <v>Rokytnice nad Jizerou - Rokytno</v>
          </cell>
          <cell r="L3680">
            <v>51245</v>
          </cell>
          <cell r="M3680" t="str">
            <v>Liberecký kraj</v>
          </cell>
          <cell r="N3680" t="str">
            <v>4,20603E+11</v>
          </cell>
          <cell r="O3680" t="str">
            <v>info@dvoracky.cz</v>
          </cell>
          <cell r="P3680">
            <v>40351</v>
          </cell>
          <cell r="Q3680">
            <v>14471696</v>
          </cell>
          <cell r="R3680" t="str">
            <v>board masteRS team z.s.</v>
          </cell>
          <cell r="S3680" t="str">
            <v>Hlavní město Praha</v>
          </cell>
          <cell r="T3680" t="str">
            <v>SB</v>
          </cell>
        </row>
        <row r="3681">
          <cell r="D3681" t="str">
            <v>Michael</v>
          </cell>
          <cell r="E3681" t="str">
            <v>Pozdenkov</v>
          </cell>
          <cell r="F3681" t="str">
            <v>Muž</v>
          </cell>
          <cell r="G3681" t="str">
            <v>940116/4113</v>
          </cell>
          <cell r="H3681" t="str">
            <v>Česká republika</v>
          </cell>
          <cell r="I3681" t="str">
            <v>Leskauerova</v>
          </cell>
          <cell r="J3681">
            <v>2846</v>
          </cell>
          <cell r="K3681" t="str">
            <v>Brno - Líšeň</v>
          </cell>
          <cell r="L3681">
            <v>62800</v>
          </cell>
          <cell r="M3681" t="str">
            <v>Jihomoravský kraj</v>
          </cell>
          <cell r="O3681" t="str">
            <v>pozdenkov@ceskysnowboarding.cz</v>
          </cell>
          <cell r="P3681">
            <v>34350</v>
          </cell>
          <cell r="Q3681">
            <v>11490665</v>
          </cell>
          <cell r="R3681" t="str">
            <v>Český snowboarding z.s.</v>
          </cell>
          <cell r="S3681" t="str">
            <v>Hlavní město Praha</v>
          </cell>
          <cell r="T3681" t="str">
            <v>SB</v>
          </cell>
        </row>
        <row r="3682">
          <cell r="D3682" t="str">
            <v>Agáta</v>
          </cell>
          <cell r="E3682" t="str">
            <v>Pracná</v>
          </cell>
          <cell r="F3682" t="str">
            <v>Žena</v>
          </cell>
          <cell r="G3682" t="str">
            <v>125702/0457</v>
          </cell>
          <cell r="H3682" t="str">
            <v>Česká republika</v>
          </cell>
          <cell r="I3682" t="str">
            <v>Mjr. Nováka</v>
          </cell>
          <cell r="J3682">
            <v>1370</v>
          </cell>
          <cell r="K3682" t="str">
            <v>Ostrava - Hrabůvka</v>
          </cell>
          <cell r="L3682">
            <v>70030</v>
          </cell>
          <cell r="M3682" t="str">
            <v>Moravskoslezský kraj</v>
          </cell>
          <cell r="N3682" t="str">
            <v>4,20731E+11</v>
          </cell>
          <cell r="O3682" t="str">
            <v>agata.pracna@czechsnowboarding.cz</v>
          </cell>
          <cell r="P3682">
            <v>41092</v>
          </cell>
          <cell r="Q3682">
            <v>14692978</v>
          </cell>
          <cell r="R3682" t="str">
            <v>Český snowboarding z.s.</v>
          </cell>
          <cell r="S3682" t="str">
            <v>Hlavní město Praha</v>
          </cell>
          <cell r="T3682" t="str">
            <v>SB</v>
          </cell>
        </row>
        <row r="3683">
          <cell r="D3683" t="str">
            <v>Viola</v>
          </cell>
          <cell r="E3683" t="str">
            <v>Prachařová</v>
          </cell>
          <cell r="F3683" t="str">
            <v>Žena</v>
          </cell>
          <cell r="G3683" t="str">
            <v>075904/7421</v>
          </cell>
          <cell r="H3683" t="str">
            <v>Česká republika</v>
          </cell>
          <cell r="I3683" t="str">
            <v>Bezručova čtvrť</v>
          </cell>
          <cell r="J3683">
            <v>850</v>
          </cell>
          <cell r="K3683" t="str">
            <v>Bojkovice</v>
          </cell>
          <cell r="L3683">
            <v>68771</v>
          </cell>
          <cell r="M3683" t="str">
            <v>Zlínský kraj</v>
          </cell>
          <cell r="O3683" t="str">
            <v>viola.pracharova@czechsnowboarding.cz</v>
          </cell>
          <cell r="P3683">
            <v>39329</v>
          </cell>
          <cell r="Q3683">
            <v>14666407</v>
          </cell>
          <cell r="R3683" t="str">
            <v>Český snowboarding z.s.</v>
          </cell>
          <cell r="S3683" t="str">
            <v>Hlavní město Praha</v>
          </cell>
          <cell r="T3683" t="str">
            <v>SB</v>
          </cell>
        </row>
        <row r="3684">
          <cell r="D3684" t="str">
            <v>Iva</v>
          </cell>
          <cell r="E3684" t="str">
            <v>Pravencova</v>
          </cell>
          <cell r="F3684" t="str">
            <v>Žena</v>
          </cell>
          <cell r="G3684" t="str">
            <v>745506/1405</v>
          </cell>
          <cell r="H3684" t="str">
            <v>Česká republika</v>
          </cell>
          <cell r="I3684" t="str">
            <v>Vysočanská</v>
          </cell>
          <cell r="J3684">
            <v>565</v>
          </cell>
          <cell r="K3684" t="str">
            <v>Praha - Prosek</v>
          </cell>
          <cell r="L3684">
            <v>19000</v>
          </cell>
          <cell r="M3684" t="str">
            <v>Hlavní město Praha</v>
          </cell>
          <cell r="O3684" t="str">
            <v>ivapravencova@ceskysnowboarding.cz</v>
          </cell>
          <cell r="P3684">
            <v>27155</v>
          </cell>
          <cell r="Q3684">
            <v>12978304</v>
          </cell>
          <cell r="R3684" t="str">
            <v>Český snowboarding z.s.</v>
          </cell>
          <cell r="S3684" t="str">
            <v>Hlavní město Praha</v>
          </cell>
          <cell r="T3684" t="str">
            <v>SB</v>
          </cell>
        </row>
        <row r="3685">
          <cell r="D3685" t="str">
            <v>Antonín</v>
          </cell>
          <cell r="E3685" t="str">
            <v>Pražák</v>
          </cell>
          <cell r="F3685" t="str">
            <v>Muž</v>
          </cell>
          <cell r="G3685" t="str">
            <v>090808/2956</v>
          </cell>
          <cell r="H3685" t="str">
            <v>Česká republika</v>
          </cell>
          <cell r="I3685" t="str">
            <v>Nad Vodovodem</v>
          </cell>
          <cell r="K3685" t="str">
            <v>Praha 10 (Česká republika)</v>
          </cell>
          <cell r="L3685" t="str">
            <v>110 00</v>
          </cell>
          <cell r="O3685" t="str">
            <v>mila@dronte.cz</v>
          </cell>
          <cell r="P3685">
            <v>40033</v>
          </cell>
          <cell r="Q3685">
            <v>13629618</v>
          </cell>
          <cell r="R3685" t="str">
            <v>SK LOQUITA' S, z. s.</v>
          </cell>
          <cell r="S3685" t="str">
            <v>Královéhradecký kraj</v>
          </cell>
          <cell r="T3685" t="str">
            <v>SB</v>
          </cell>
        </row>
        <row r="3686">
          <cell r="D3686" t="str">
            <v>Ondřej</v>
          </cell>
          <cell r="E3686" t="str">
            <v>Pražák</v>
          </cell>
          <cell r="F3686" t="str">
            <v>Muž</v>
          </cell>
          <cell r="G3686" t="str">
            <v>080228/3790</v>
          </cell>
          <cell r="H3686" t="str">
            <v>Česká republika</v>
          </cell>
          <cell r="I3686" t="str">
            <v>Husakova</v>
          </cell>
          <cell r="K3686" t="str">
            <v>Ostrava (Česká republika)</v>
          </cell>
          <cell r="L3686">
            <v>70030</v>
          </cell>
          <cell r="N3686" t="str">
            <v>4,20738E+11</v>
          </cell>
          <cell r="O3686" t="str">
            <v>ondrej.prazak@czechsnowboarding.cz</v>
          </cell>
          <cell r="P3686">
            <v>39506</v>
          </cell>
          <cell r="Q3686">
            <v>14711368</v>
          </cell>
          <cell r="R3686" t="str">
            <v>Český snowboarding z.s.</v>
          </cell>
          <cell r="S3686" t="str">
            <v>Hlavní město Praha</v>
          </cell>
          <cell r="T3686" t="str">
            <v>SB</v>
          </cell>
        </row>
        <row r="3687">
          <cell r="D3687" t="str">
            <v>Veronika</v>
          </cell>
          <cell r="E3687" t="str">
            <v>Pražáková</v>
          </cell>
          <cell r="F3687" t="str">
            <v>Žena</v>
          </cell>
          <cell r="G3687" t="str">
            <v>826014/0196</v>
          </cell>
          <cell r="H3687" t="str">
            <v>Česká republika</v>
          </cell>
          <cell r="I3687" t="str">
            <v>Nám.Josefa Machka</v>
          </cell>
          <cell r="K3687" t="str">
            <v>Praha 5 Košíře (Česká republika)</v>
          </cell>
          <cell r="L3687" t="str">
            <v>150 00</v>
          </cell>
          <cell r="O3687" t="str">
            <v>prazakova@ceskysnowboarding.cz</v>
          </cell>
          <cell r="P3687">
            <v>30238</v>
          </cell>
          <cell r="Q3687">
            <v>10413561</v>
          </cell>
          <cell r="R3687" t="str">
            <v>Český snowboarding z.s.</v>
          </cell>
          <cell r="S3687" t="str">
            <v>Hlavní město Praha</v>
          </cell>
          <cell r="T3687" t="str">
            <v>SB</v>
          </cell>
        </row>
        <row r="3688">
          <cell r="D3688" t="str">
            <v>Tomáš</v>
          </cell>
          <cell r="E3688" t="str">
            <v>Pražma</v>
          </cell>
          <cell r="F3688" t="str">
            <v>Muž</v>
          </cell>
          <cell r="G3688" t="str">
            <v>120315/0751</v>
          </cell>
          <cell r="H3688" t="str">
            <v>Česká republika</v>
          </cell>
          <cell r="I3688" t="str">
            <v>Tyršova</v>
          </cell>
          <cell r="J3688">
            <v>1899</v>
          </cell>
          <cell r="K3688" t="str">
            <v>Karviná - Mizerov</v>
          </cell>
          <cell r="L3688">
            <v>73401</v>
          </cell>
          <cell r="M3688" t="str">
            <v>Moravskoslezský kraj</v>
          </cell>
          <cell r="N3688" t="str">
            <v>4,20604E+11</v>
          </cell>
          <cell r="O3688" t="str">
            <v>tomas.prazma@czechsnowboarding.cz</v>
          </cell>
          <cell r="P3688">
            <v>40983</v>
          </cell>
          <cell r="Q3688">
            <v>14701769</v>
          </cell>
          <cell r="R3688" t="str">
            <v>Český snowboarding z.s.</v>
          </cell>
          <cell r="S3688" t="str">
            <v>Hlavní město Praha</v>
          </cell>
          <cell r="T3688" t="str">
            <v>SB</v>
          </cell>
        </row>
        <row r="3689">
          <cell r="D3689" t="str">
            <v>Vendula</v>
          </cell>
          <cell r="E3689" t="str">
            <v>Preclíková</v>
          </cell>
          <cell r="F3689" t="str">
            <v>Žena</v>
          </cell>
          <cell r="G3689" t="str">
            <v>066117/6780</v>
          </cell>
          <cell r="H3689" t="str">
            <v>Česká republika</v>
          </cell>
          <cell r="I3689" t="str">
            <v>V. Hrubého</v>
          </cell>
          <cell r="K3689" t="str">
            <v>Staré Město (Česká republika)</v>
          </cell>
          <cell r="L3689">
            <v>11000</v>
          </cell>
          <cell r="N3689" t="str">
            <v>4,20775E+11</v>
          </cell>
          <cell r="O3689" t="str">
            <v>vendula.preclikova@czechsnowboarding.cz</v>
          </cell>
          <cell r="P3689">
            <v>39038</v>
          </cell>
          <cell r="Q3689">
            <v>14720563</v>
          </cell>
          <cell r="R3689" t="str">
            <v>Český snowboarding z.s.</v>
          </cell>
          <cell r="S3689" t="str">
            <v>Hlavní město Praha</v>
          </cell>
          <cell r="T3689" t="str">
            <v>SB</v>
          </cell>
        </row>
        <row r="3690">
          <cell r="D3690" t="str">
            <v>Zuzana</v>
          </cell>
          <cell r="E3690" t="str">
            <v>Prchalová</v>
          </cell>
          <cell r="F3690" t="str">
            <v>Žena</v>
          </cell>
          <cell r="G3690" t="str">
            <v>915420/2739</v>
          </cell>
          <cell r="H3690" t="str">
            <v>Česká republika</v>
          </cell>
          <cell r="I3690" t="str">
            <v>KBucharce</v>
          </cell>
          <cell r="K3690" t="str">
            <v>Liberec (Česká republika)</v>
          </cell>
          <cell r="L3690" t="str">
            <v>460 01</v>
          </cell>
          <cell r="O3690" t="str">
            <v>zprchalova@seznam.cz</v>
          </cell>
          <cell r="P3690">
            <v>33348</v>
          </cell>
          <cell r="Q3690">
            <v>13011747</v>
          </cell>
          <cell r="R3690" t="str">
            <v>Český snowboarding z.s.</v>
          </cell>
          <cell r="S3690" t="str">
            <v>Hlavní město Praha</v>
          </cell>
          <cell r="T3690" t="str">
            <v>SB</v>
          </cell>
        </row>
        <row r="3691">
          <cell r="D3691" t="str">
            <v>Monika</v>
          </cell>
          <cell r="E3691" t="str">
            <v>Prieselova</v>
          </cell>
          <cell r="F3691" t="str">
            <v>Žena</v>
          </cell>
          <cell r="G3691" t="str">
            <v>695927/0175</v>
          </cell>
          <cell r="H3691" t="str">
            <v>Česká republika</v>
          </cell>
          <cell r="I3691" t="str">
            <v>Beneova</v>
          </cell>
          <cell r="K3691" t="str">
            <v>Praha 4 (Česká republika)</v>
          </cell>
          <cell r="L3691" t="str">
            <v>140 00</v>
          </cell>
          <cell r="O3691" t="str">
            <v>prieselova@seznam.cz</v>
          </cell>
          <cell r="P3691">
            <v>25473</v>
          </cell>
          <cell r="Q3691">
            <v>13001643</v>
          </cell>
          <cell r="R3691" t="str">
            <v>Český snowboarding z.s.</v>
          </cell>
          <cell r="S3691" t="str">
            <v>Hlavní město Praha</v>
          </cell>
          <cell r="T3691" t="str">
            <v>SB</v>
          </cell>
        </row>
        <row r="3692">
          <cell r="D3692" t="str">
            <v>Radek</v>
          </cell>
          <cell r="E3692" t="str">
            <v>Primásek</v>
          </cell>
          <cell r="F3692" t="str">
            <v>Muž</v>
          </cell>
          <cell r="G3692" t="str">
            <v>960425/3362</v>
          </cell>
          <cell r="H3692" t="str">
            <v>Česká republika</v>
          </cell>
          <cell r="I3692" t="str">
            <v>Čtveřín</v>
          </cell>
          <cell r="K3692" t="str">
            <v>Pěnčín (Česká republika)</v>
          </cell>
          <cell r="L3692">
            <v>46345</v>
          </cell>
          <cell r="N3692" t="str">
            <v>4,20774E+11</v>
          </cell>
          <cell r="O3692" t="str">
            <v>radekprimasek@gmail.com</v>
          </cell>
          <cell r="P3692">
            <v>35180</v>
          </cell>
          <cell r="Q3692">
            <v>14121284</v>
          </cell>
          <cell r="R3692" t="str">
            <v>Snow Rockets, z.s.</v>
          </cell>
          <cell r="S3692" t="str">
            <v>Plzeňský kraj</v>
          </cell>
          <cell r="T3692" t="str">
            <v>SB</v>
          </cell>
        </row>
        <row r="3693">
          <cell r="D3693" t="str">
            <v>Martin</v>
          </cell>
          <cell r="E3693" t="str">
            <v>Proch</v>
          </cell>
          <cell r="F3693" t="str">
            <v>Muž</v>
          </cell>
          <cell r="G3693" t="str">
            <v>100211/8150</v>
          </cell>
          <cell r="H3693" t="str">
            <v>Česká republika</v>
          </cell>
          <cell r="I3693" t="str">
            <v>Zoubkova</v>
          </cell>
          <cell r="J3693">
            <v>204</v>
          </cell>
          <cell r="K3693" t="str">
            <v>Brno - Nový Lískovec</v>
          </cell>
          <cell r="L3693">
            <v>63400</v>
          </cell>
          <cell r="M3693" t="str">
            <v>Jihomoravský kraj</v>
          </cell>
          <cell r="O3693" t="str">
            <v>proch.martin@czechsnowboarding.cz</v>
          </cell>
          <cell r="P3693">
            <v>40220</v>
          </cell>
          <cell r="Q3693">
            <v>14542125</v>
          </cell>
          <cell r="R3693" t="str">
            <v>Český snowboarding z.s.</v>
          </cell>
          <cell r="S3693" t="str">
            <v>Hlavní město Praha</v>
          </cell>
          <cell r="T3693" t="str">
            <v>SB</v>
          </cell>
        </row>
        <row r="3694">
          <cell r="D3694" t="str">
            <v>Jan</v>
          </cell>
          <cell r="E3694" t="str">
            <v>Procházka</v>
          </cell>
          <cell r="F3694" t="str">
            <v>Muž</v>
          </cell>
          <cell r="G3694" t="str">
            <v>900828/1018</v>
          </cell>
          <cell r="H3694" t="str">
            <v>Česká republika</v>
          </cell>
          <cell r="I3694" t="str">
            <v>Luční</v>
          </cell>
          <cell r="J3694">
            <v>967</v>
          </cell>
          <cell r="K3694" t="str">
            <v>Kosmonosy</v>
          </cell>
          <cell r="L3694">
            <v>29306</v>
          </cell>
          <cell r="M3694" t="str">
            <v>Středočeský kraj</v>
          </cell>
          <cell r="O3694" t="str">
            <v>prochazka@ceskysnowboarding.cz</v>
          </cell>
          <cell r="P3694">
            <v>33113</v>
          </cell>
          <cell r="Q3694">
            <v>10889366</v>
          </cell>
          <cell r="R3694" t="str">
            <v>Český snowboarding z.s.</v>
          </cell>
          <cell r="S3694" t="str">
            <v>Hlavní město Praha</v>
          </cell>
          <cell r="T3694" t="str">
            <v>SB</v>
          </cell>
        </row>
        <row r="3695">
          <cell r="D3695" t="str">
            <v>Jan</v>
          </cell>
          <cell r="E3695" t="str">
            <v>Procházka</v>
          </cell>
          <cell r="F3695" t="str">
            <v>Muž</v>
          </cell>
          <cell r="G3695" t="str">
            <v>000512/1292</v>
          </cell>
          <cell r="H3695" t="str">
            <v>Česká republika</v>
          </cell>
          <cell r="I3695" t="str">
            <v>sídliště Vajgar</v>
          </cell>
          <cell r="J3695">
            <v>684</v>
          </cell>
          <cell r="K3695" t="str">
            <v>Jindřichův Hradec III</v>
          </cell>
          <cell r="L3695">
            <v>37701</v>
          </cell>
          <cell r="M3695" t="str">
            <v>Jihočeský kraj</v>
          </cell>
          <cell r="N3695" t="str">
            <v>4,20732E+11</v>
          </cell>
          <cell r="O3695" t="str">
            <v>janprochazka13@centrum.cz</v>
          </cell>
          <cell r="P3695">
            <v>36658</v>
          </cell>
          <cell r="Q3695">
            <v>14129570</v>
          </cell>
          <cell r="R3695" t="str">
            <v>Neregistrovaní</v>
          </cell>
          <cell r="S3695" t="str">
            <v>Jihočeský kraj</v>
          </cell>
          <cell r="T3695" t="str">
            <v>SB</v>
          </cell>
        </row>
        <row r="3696">
          <cell r="D3696" t="str">
            <v>Jan</v>
          </cell>
          <cell r="E3696" t="str">
            <v>Procházka</v>
          </cell>
          <cell r="F3696" t="str">
            <v>Muž</v>
          </cell>
          <cell r="G3696" t="str">
            <v>111004/1306</v>
          </cell>
          <cell r="H3696" t="str">
            <v>Česká republika</v>
          </cell>
          <cell r="I3696" t="str">
            <v>Bánov</v>
          </cell>
          <cell r="J3696">
            <v>114</v>
          </cell>
          <cell r="K3696" t="str">
            <v>Bánov</v>
          </cell>
          <cell r="L3696">
            <v>68754</v>
          </cell>
          <cell r="M3696" t="str">
            <v>Zlínský kraj</v>
          </cell>
          <cell r="O3696" t="str">
            <v>prochazka@rokopol.cz</v>
          </cell>
          <cell r="P3696">
            <v>40820</v>
          </cell>
          <cell r="Q3696">
            <v>14604163</v>
          </cell>
          <cell r="R3696" t="str">
            <v>Klub Krušných hor, z.s.</v>
          </cell>
          <cell r="S3696" t="str">
            <v>Karlovarský kraj</v>
          </cell>
          <cell r="T3696" t="str">
            <v>SB</v>
          </cell>
        </row>
        <row r="3697">
          <cell r="D3697" t="str">
            <v>Jaroslav</v>
          </cell>
          <cell r="E3697" t="str">
            <v>Procházka</v>
          </cell>
          <cell r="F3697" t="str">
            <v>Muž</v>
          </cell>
          <cell r="G3697" t="str">
            <v>770325/2480</v>
          </cell>
          <cell r="H3697" t="str">
            <v>Česká republika</v>
          </cell>
          <cell r="I3697" t="str">
            <v>Předměřice nad Jizerou</v>
          </cell>
          <cell r="J3697">
            <v>267</v>
          </cell>
          <cell r="K3697" t="str">
            <v>Předměřice nad Jizerou</v>
          </cell>
          <cell r="L3697">
            <v>29474</v>
          </cell>
          <cell r="M3697" t="str">
            <v>Středočeský kraj</v>
          </cell>
          <cell r="O3697" t="str">
            <v>jaroslavprochazka@ceskysnowboarding.cz</v>
          </cell>
          <cell r="P3697">
            <v>28209</v>
          </cell>
          <cell r="Q3697">
            <v>12983455</v>
          </cell>
          <cell r="R3697" t="str">
            <v>Český snowboarding z.s.</v>
          </cell>
          <cell r="S3697" t="str">
            <v>Hlavní město Praha</v>
          </cell>
          <cell r="T3697" t="str">
            <v>SB</v>
          </cell>
        </row>
        <row r="3698">
          <cell r="D3698" t="str">
            <v>Lukáš</v>
          </cell>
          <cell r="E3698" t="str">
            <v>Procházka</v>
          </cell>
          <cell r="F3698" t="str">
            <v>Muž</v>
          </cell>
          <cell r="G3698" t="str">
            <v>980619/3738</v>
          </cell>
          <cell r="H3698" t="str">
            <v>Česká republika</v>
          </cell>
          <cell r="I3698" t="str">
            <v>Valdštejnská</v>
          </cell>
          <cell r="J3698">
            <v>354</v>
          </cell>
          <cell r="K3698" t="str">
            <v>Turnov</v>
          </cell>
          <cell r="L3698">
            <v>51101</v>
          </cell>
          <cell r="M3698" t="str">
            <v>Liberecký kraj</v>
          </cell>
          <cell r="N3698" t="str">
            <v>4,20724E+11</v>
          </cell>
          <cell r="O3698" t="str">
            <v>lucky937@seznam.cz</v>
          </cell>
          <cell r="P3698">
            <v>35965</v>
          </cell>
          <cell r="Q3698">
            <v>11188551</v>
          </cell>
          <cell r="R3698" t="str">
            <v>Neregistrovaní</v>
          </cell>
          <cell r="S3698" t="str">
            <v>Liberecký kraj</v>
          </cell>
          <cell r="T3698" t="str">
            <v>SB</v>
          </cell>
        </row>
        <row r="3699">
          <cell r="C3699">
            <v>774766</v>
          </cell>
          <cell r="D3699" t="str">
            <v>Lukáš</v>
          </cell>
          <cell r="E3699" t="str">
            <v>Procházka</v>
          </cell>
          <cell r="F3699" t="str">
            <v>Muž</v>
          </cell>
          <cell r="G3699" t="str">
            <v>060805/5800</v>
          </cell>
          <cell r="H3699" t="str">
            <v>Česká republika</v>
          </cell>
          <cell r="I3699" t="str">
            <v>Boží Dar</v>
          </cell>
          <cell r="J3699">
            <v>243</v>
          </cell>
          <cell r="K3699" t="str">
            <v>Boží Dar</v>
          </cell>
          <cell r="L3699">
            <v>36262</v>
          </cell>
          <cell r="M3699" t="str">
            <v>Karlovarský kraj</v>
          </cell>
          <cell r="O3699" t="str">
            <v>prochazka@klubkrusnychhor.cz</v>
          </cell>
          <cell r="P3699">
            <v>38934</v>
          </cell>
          <cell r="Q3699">
            <v>13663162</v>
          </cell>
          <cell r="R3699" t="str">
            <v>Klub Krušných hor, z.s.</v>
          </cell>
          <cell r="S3699" t="str">
            <v>Karlovarský kraj</v>
          </cell>
          <cell r="T3699" t="str">
            <v>SB</v>
          </cell>
        </row>
        <row r="3700">
          <cell r="D3700" t="str">
            <v>Petr</v>
          </cell>
          <cell r="E3700" t="str">
            <v>Procházka</v>
          </cell>
          <cell r="F3700" t="str">
            <v>Muž</v>
          </cell>
          <cell r="G3700" t="str">
            <v>690216/0177</v>
          </cell>
          <cell r="H3700" t="str">
            <v>Česká republika</v>
          </cell>
          <cell r="I3700" t="str">
            <v>Melodická</v>
          </cell>
          <cell r="J3700">
            <v>1418</v>
          </cell>
          <cell r="K3700" t="str">
            <v>Praha - Stodůlky</v>
          </cell>
          <cell r="L3700">
            <v>15800</v>
          </cell>
          <cell r="M3700" t="str">
            <v>Hlavní město Praha</v>
          </cell>
          <cell r="O3700" t="str">
            <v>petrproch69@seznam.cz</v>
          </cell>
          <cell r="P3700">
            <v>25250</v>
          </cell>
          <cell r="Q3700">
            <v>13011848</v>
          </cell>
          <cell r="R3700" t="str">
            <v>Český snowboarding z.s.</v>
          </cell>
          <cell r="S3700" t="str">
            <v>Hlavní město Praha</v>
          </cell>
          <cell r="T3700" t="str">
            <v>SB</v>
          </cell>
        </row>
        <row r="3701">
          <cell r="D3701" t="str">
            <v>Tomáš</v>
          </cell>
          <cell r="E3701" t="str">
            <v>Procházka</v>
          </cell>
          <cell r="F3701" t="str">
            <v>Muž</v>
          </cell>
          <cell r="G3701" t="str">
            <v>051121/4770</v>
          </cell>
          <cell r="H3701" t="str">
            <v>Česká republika</v>
          </cell>
          <cell r="I3701" t="str">
            <v>Královická</v>
          </cell>
          <cell r="J3701">
            <v>982</v>
          </cell>
          <cell r="K3701" t="str">
            <v>Brandýs nad Labem-Stará Boleslav - Brandýs nad Labem</v>
          </cell>
          <cell r="L3701">
            <v>25001</v>
          </cell>
          <cell r="M3701" t="str">
            <v>Středočeský kraj</v>
          </cell>
          <cell r="O3701" t="str">
            <v>o.prochazkova@volny.cz</v>
          </cell>
          <cell r="P3701">
            <v>38677</v>
          </cell>
          <cell r="Q3701">
            <v>14083595</v>
          </cell>
          <cell r="R3701" t="str">
            <v>Neregistrovaní</v>
          </cell>
          <cell r="S3701" t="str">
            <v>Středočeský kraj</v>
          </cell>
          <cell r="T3701" t="str">
            <v>ZL</v>
          </cell>
        </row>
        <row r="3702">
          <cell r="C3702">
            <v>776084</v>
          </cell>
          <cell r="D3702" t="str">
            <v>Václav</v>
          </cell>
          <cell r="E3702" t="str">
            <v>Procházka</v>
          </cell>
          <cell r="F3702" t="str">
            <v>Muž</v>
          </cell>
          <cell r="G3702" t="str">
            <v>960421/5929</v>
          </cell>
          <cell r="H3702" t="str">
            <v>Česká republika</v>
          </cell>
          <cell r="I3702" t="str">
            <v>Petřvaldská</v>
          </cell>
          <cell r="K3702" t="str">
            <v>Havířov - Šumbark (Česká republika)</v>
          </cell>
          <cell r="L3702">
            <v>73601</v>
          </cell>
          <cell r="O3702" t="str">
            <v>vaclav.prochazka@czechsnowboarding.cz</v>
          </cell>
          <cell r="P3702">
            <v>35176</v>
          </cell>
          <cell r="Q3702">
            <v>14681460</v>
          </cell>
          <cell r="R3702" t="str">
            <v>Český snowboarding z.s.</v>
          </cell>
          <cell r="S3702" t="str">
            <v>Hlavní město Praha</v>
          </cell>
          <cell r="T3702" t="str">
            <v>SB</v>
          </cell>
        </row>
        <row r="3703">
          <cell r="D3703" t="str">
            <v>Anna</v>
          </cell>
          <cell r="E3703" t="str">
            <v>Procházková</v>
          </cell>
          <cell r="F3703" t="str">
            <v>Žena</v>
          </cell>
          <cell r="G3703" t="str">
            <v>085804/6783</v>
          </cell>
          <cell r="H3703" t="str">
            <v>Česká republika</v>
          </cell>
          <cell r="I3703" t="str">
            <v>Bánov</v>
          </cell>
          <cell r="J3703">
            <v>114</v>
          </cell>
          <cell r="K3703" t="str">
            <v>Bánov</v>
          </cell>
          <cell r="L3703">
            <v>68754</v>
          </cell>
          <cell r="M3703" t="str">
            <v>Zlínský kraj</v>
          </cell>
          <cell r="O3703" t="str">
            <v>prochazka@rokopol.cz</v>
          </cell>
          <cell r="P3703">
            <v>39664</v>
          </cell>
          <cell r="Q3703">
            <v>14604264</v>
          </cell>
          <cell r="R3703" t="str">
            <v>Klub Krušných hor, z.s.</v>
          </cell>
          <cell r="S3703" t="str">
            <v>Karlovarský kraj</v>
          </cell>
          <cell r="T3703" t="str">
            <v>SB</v>
          </cell>
        </row>
        <row r="3704">
          <cell r="D3704" t="str">
            <v>Barbora</v>
          </cell>
          <cell r="E3704" t="str">
            <v>Procházková</v>
          </cell>
          <cell r="F3704" t="str">
            <v>Žena</v>
          </cell>
          <cell r="G3704" t="str">
            <v>045728/3805</v>
          </cell>
          <cell r="H3704" t="str">
            <v>Česká republika</v>
          </cell>
          <cell r="I3704" t="str">
            <v>V sadě</v>
          </cell>
          <cell r="K3704" t="str">
            <v>Ostrava (Česká republika)</v>
          </cell>
          <cell r="L3704">
            <v>70030</v>
          </cell>
          <cell r="N3704" t="str">
            <v>4,20728E+11</v>
          </cell>
          <cell r="O3704" t="str">
            <v>barbora.prochazkova@czechsnowboarding.cz</v>
          </cell>
          <cell r="P3704">
            <v>38196</v>
          </cell>
          <cell r="Q3704">
            <v>14693483</v>
          </cell>
          <cell r="R3704" t="str">
            <v>Český snowboarding z.s.</v>
          </cell>
          <cell r="S3704" t="str">
            <v>Hlavní město Praha</v>
          </cell>
          <cell r="T3704" t="str">
            <v>SB</v>
          </cell>
        </row>
        <row r="3705">
          <cell r="D3705" t="str">
            <v>Izabela</v>
          </cell>
          <cell r="E3705" t="str">
            <v>Procházková</v>
          </cell>
          <cell r="F3705" t="str">
            <v>Žena</v>
          </cell>
          <cell r="G3705" t="str">
            <v>116214/1684</v>
          </cell>
          <cell r="H3705" t="str">
            <v>Česká republika</v>
          </cell>
          <cell r="I3705" t="str">
            <v>Heyrovského</v>
          </cell>
          <cell r="J3705">
            <v>590</v>
          </cell>
          <cell r="K3705" t="str">
            <v>Brno - Bystrc</v>
          </cell>
          <cell r="L3705">
            <v>63500</v>
          </cell>
          <cell r="M3705" t="str">
            <v>Jihomoravský kraj</v>
          </cell>
          <cell r="O3705" t="str">
            <v>proczu@centrum.cz</v>
          </cell>
          <cell r="P3705">
            <v>40891</v>
          </cell>
          <cell r="Q3705">
            <v>14650744</v>
          </cell>
          <cell r="R3705" t="str">
            <v>Český snowboarding z.s.</v>
          </cell>
          <cell r="S3705" t="str">
            <v>Hlavní město Praha</v>
          </cell>
          <cell r="T3705" t="str">
            <v>SB</v>
          </cell>
        </row>
        <row r="3706">
          <cell r="D3706" t="str">
            <v>Katka</v>
          </cell>
          <cell r="E3706" t="str">
            <v>Procházková</v>
          </cell>
          <cell r="F3706" t="str">
            <v>Žena</v>
          </cell>
          <cell r="G3706" t="str">
            <v>115616/1677</v>
          </cell>
          <cell r="H3706" t="str">
            <v>Česká republika</v>
          </cell>
          <cell r="I3706" t="str">
            <v>Nerudova</v>
          </cell>
          <cell r="J3706">
            <v>543</v>
          </cell>
          <cell r="K3706" t="str">
            <v>České Meziříčí</v>
          </cell>
          <cell r="L3706">
            <v>51771</v>
          </cell>
          <cell r="M3706" t="str">
            <v>Královéhradecký kraj</v>
          </cell>
          <cell r="O3706" t="str">
            <v>martymax@centrum.cz</v>
          </cell>
          <cell r="P3706">
            <v>40710</v>
          </cell>
          <cell r="Q3706">
            <v>14390056</v>
          </cell>
          <cell r="R3706" t="str">
            <v>Veřejná lyžařská škola Dobruška, z.s.</v>
          </cell>
          <cell r="S3706" t="str">
            <v>Královéhradecký kraj</v>
          </cell>
          <cell r="T3706" t="str">
            <v>SB</v>
          </cell>
        </row>
        <row r="3707">
          <cell r="D3707" t="str">
            <v>Marcela</v>
          </cell>
          <cell r="E3707" t="str">
            <v>Procházková</v>
          </cell>
          <cell r="F3707" t="str">
            <v>Žena</v>
          </cell>
          <cell r="G3707" t="str">
            <v>015425/4463</v>
          </cell>
          <cell r="H3707" t="str">
            <v>Česká republika</v>
          </cell>
          <cell r="I3707" t="str">
            <v>Zálešná IV</v>
          </cell>
          <cell r="J3707">
            <v>1164</v>
          </cell>
          <cell r="K3707" t="str">
            <v>Zlín</v>
          </cell>
          <cell r="L3707">
            <v>76001</v>
          </cell>
          <cell r="M3707" t="str">
            <v>Zlínský kraj</v>
          </cell>
          <cell r="O3707" t="str">
            <v>marciprochazkova@seznam.cz</v>
          </cell>
          <cell r="P3707">
            <v>37006</v>
          </cell>
          <cell r="Q3707">
            <v>11725990</v>
          </cell>
          <cell r="R3707" t="str">
            <v>SKI TEAM ZLÍN</v>
          </cell>
          <cell r="S3707" t="str">
            <v>Zlínský kraj</v>
          </cell>
          <cell r="T3707" t="str">
            <v>AD</v>
          </cell>
        </row>
        <row r="3708">
          <cell r="D3708" t="str">
            <v>Michaela</v>
          </cell>
          <cell r="E3708" t="str">
            <v>Procházková</v>
          </cell>
          <cell r="F3708" t="str">
            <v>Žena</v>
          </cell>
          <cell r="G3708" t="str">
            <v>865919/3829</v>
          </cell>
          <cell r="H3708" t="str">
            <v>Česká republika</v>
          </cell>
          <cell r="I3708" t="str">
            <v>Bozetechova</v>
          </cell>
          <cell r="K3708" t="str">
            <v>Olomouc (Česká republika)</v>
          </cell>
          <cell r="L3708">
            <v>77201</v>
          </cell>
          <cell r="O3708" t="str">
            <v>prochazkova@ceskysnowboarding.cz</v>
          </cell>
          <cell r="P3708">
            <v>31674</v>
          </cell>
          <cell r="Q3708">
            <v>10592811</v>
          </cell>
          <cell r="R3708" t="str">
            <v>Český snowboarding z.s.</v>
          </cell>
          <cell r="S3708" t="str">
            <v>Hlavní město Praha</v>
          </cell>
          <cell r="T3708" t="str">
            <v>SB</v>
          </cell>
        </row>
        <row r="3709">
          <cell r="D3709" t="str">
            <v>Soňa</v>
          </cell>
          <cell r="E3709" t="str">
            <v>Procházková</v>
          </cell>
          <cell r="F3709" t="str">
            <v>Žena</v>
          </cell>
          <cell r="G3709" t="str">
            <v>055415/7901</v>
          </cell>
          <cell r="H3709" t="str">
            <v>Česká republika</v>
          </cell>
          <cell r="I3709" t="str">
            <v>Schwaigrova</v>
          </cell>
          <cell r="J3709">
            <v>656</v>
          </cell>
          <cell r="K3709" t="str">
            <v>Brno - Komárov</v>
          </cell>
          <cell r="L3709">
            <v>61700</v>
          </cell>
          <cell r="M3709" t="str">
            <v>Jihomoravský kraj</v>
          </cell>
          <cell r="O3709" t="str">
            <v>informace@snowkidz.cz</v>
          </cell>
          <cell r="P3709">
            <v>38457</v>
          </cell>
          <cell r="Q3709">
            <v>16076240</v>
          </cell>
          <cell r="R3709" t="str">
            <v>SnowKidz z.s.</v>
          </cell>
          <cell r="S3709" t="str">
            <v>Hlavní město Praha</v>
          </cell>
          <cell r="T3709" t="str">
            <v>SB</v>
          </cell>
        </row>
        <row r="3710">
          <cell r="D3710" t="str">
            <v>Jan</v>
          </cell>
          <cell r="E3710" t="str">
            <v>Prokeš</v>
          </cell>
          <cell r="F3710" t="str">
            <v>Muž</v>
          </cell>
          <cell r="G3710" t="str">
            <v>110926/2121</v>
          </cell>
          <cell r="H3710" t="str">
            <v>Česká republika</v>
          </cell>
          <cell r="I3710" t="str">
            <v>Rohenice</v>
          </cell>
          <cell r="J3710">
            <v>77</v>
          </cell>
          <cell r="K3710" t="str">
            <v>Rohenice</v>
          </cell>
          <cell r="L3710">
            <v>51771</v>
          </cell>
          <cell r="M3710" t="str">
            <v>Královéhradecký kraj</v>
          </cell>
          <cell r="O3710" t="str">
            <v>martin.prokes@hbreavis.com</v>
          </cell>
          <cell r="P3710">
            <v>40812</v>
          </cell>
          <cell r="Q3710">
            <v>16195367</v>
          </cell>
          <cell r="R3710" t="str">
            <v>Veřejná lyžařská škola Dobruška, z.s.</v>
          </cell>
          <cell r="S3710" t="str">
            <v>Královéhradecký kraj</v>
          </cell>
          <cell r="T3710" t="str">
            <v>SB</v>
          </cell>
        </row>
        <row r="3711">
          <cell r="D3711" t="str">
            <v>Matěj</v>
          </cell>
          <cell r="E3711" t="str">
            <v>Prokeš</v>
          </cell>
          <cell r="F3711" t="str">
            <v>Muž</v>
          </cell>
          <cell r="G3711" t="str">
            <v>090401/0393</v>
          </cell>
          <cell r="H3711" t="str">
            <v>Česká republika</v>
          </cell>
          <cell r="I3711" t="str">
            <v>Nademlýnská</v>
          </cell>
          <cell r="K3711" t="str">
            <v>Praha - staré město (Česká republika)</v>
          </cell>
          <cell r="L3711">
            <v>11000</v>
          </cell>
          <cell r="N3711" t="str">
            <v>4,20722E+11</v>
          </cell>
          <cell r="O3711" t="str">
            <v>matej.prokes@czechsnowboarding.cz</v>
          </cell>
          <cell r="P3711">
            <v>39904</v>
          </cell>
          <cell r="Q3711">
            <v>14712984</v>
          </cell>
          <cell r="R3711" t="str">
            <v>Český snowboarding z.s.</v>
          </cell>
          <cell r="S3711" t="str">
            <v>Hlavní město Praha</v>
          </cell>
          <cell r="T3711" t="str">
            <v>SB</v>
          </cell>
        </row>
        <row r="3712">
          <cell r="D3712" t="str">
            <v>Matouš</v>
          </cell>
          <cell r="E3712" t="str">
            <v>Prokop</v>
          </cell>
          <cell r="F3712" t="str">
            <v>Muž</v>
          </cell>
          <cell r="G3712" t="str">
            <v>870602/0312</v>
          </cell>
          <cell r="H3712" t="str">
            <v>Česká republika</v>
          </cell>
          <cell r="I3712" t="str">
            <v>Patočkova</v>
          </cell>
          <cell r="J3712">
            <v>1707</v>
          </cell>
          <cell r="K3712" t="str">
            <v>Praha - Břevnov</v>
          </cell>
          <cell r="L3712">
            <v>16900</v>
          </cell>
          <cell r="M3712" t="str">
            <v>Hlavní město Praha</v>
          </cell>
          <cell r="O3712" t="str">
            <v>proki.cestovatel@gmail.com</v>
          </cell>
          <cell r="P3712">
            <v>31930</v>
          </cell>
          <cell r="Q3712">
            <v>13011949</v>
          </cell>
          <cell r="R3712" t="str">
            <v>Český snowboarding z.s.</v>
          </cell>
          <cell r="S3712" t="str">
            <v>Hlavní město Praha</v>
          </cell>
          <cell r="T3712" t="str">
            <v>SB</v>
          </cell>
        </row>
        <row r="3713">
          <cell r="C3713">
            <v>776954</v>
          </cell>
          <cell r="D3713" t="str">
            <v>Václav</v>
          </cell>
          <cell r="E3713" t="str">
            <v>Prokop</v>
          </cell>
          <cell r="F3713" t="str">
            <v>Muž</v>
          </cell>
          <cell r="G3713" t="str">
            <v>081214/4443</v>
          </cell>
          <cell r="H3713" t="str">
            <v>Česká republika</v>
          </cell>
          <cell r="I3713" t="str">
            <v>Drahonice</v>
          </cell>
          <cell r="J3713">
            <v>15</v>
          </cell>
          <cell r="K3713" t="str">
            <v>Drahonice</v>
          </cell>
          <cell r="L3713">
            <v>38901</v>
          </cell>
          <cell r="M3713" t="str">
            <v>Jihočeský kraj</v>
          </cell>
          <cell r="N3713" t="str">
            <v>4,20609E+11</v>
          </cell>
          <cell r="O3713" t="str">
            <v>prokopova@centrummartin.cz</v>
          </cell>
          <cell r="P3713">
            <v>39796</v>
          </cell>
          <cell r="Q3713">
            <v>16305696</v>
          </cell>
          <cell r="R3713" t="str">
            <v>SK SNOWRIDERS VIMPERK  z.s.</v>
          </cell>
          <cell r="S3713" t="str">
            <v>Jihočeský kraj</v>
          </cell>
          <cell r="T3713" t="str">
            <v>SB</v>
          </cell>
        </row>
        <row r="3714">
          <cell r="D3714" t="str">
            <v>Vojtěch</v>
          </cell>
          <cell r="E3714" t="str">
            <v>Prokop</v>
          </cell>
          <cell r="F3714" t="str">
            <v>Muž</v>
          </cell>
          <cell r="G3714" t="str">
            <v>070425/1592</v>
          </cell>
          <cell r="H3714" t="str">
            <v>Česká republika</v>
          </cell>
          <cell r="I3714" t="str">
            <v>Promenáda</v>
          </cell>
          <cell r="J3714">
            <v>153</v>
          </cell>
          <cell r="K3714" t="str">
            <v>Horní Maršov</v>
          </cell>
          <cell r="L3714">
            <v>54226</v>
          </cell>
          <cell r="M3714" t="str">
            <v>Královéhradecký kraj</v>
          </cell>
          <cell r="N3714" t="str">
            <v>4,20775E+11</v>
          </cell>
          <cell r="O3714" t="str">
            <v>tomas@sharkej.com</v>
          </cell>
          <cell r="P3714">
            <v>39197</v>
          </cell>
          <cell r="Q3714">
            <v>14433203</v>
          </cell>
          <cell r="R3714" t="str">
            <v>Neregistrovaní</v>
          </cell>
          <cell r="S3714" t="str">
            <v>Královéhradecký kraj</v>
          </cell>
          <cell r="T3714" t="str">
            <v>SB</v>
          </cell>
        </row>
        <row r="3715">
          <cell r="C3715">
            <v>888280</v>
          </cell>
          <cell r="D3715" t="str">
            <v>Aneta</v>
          </cell>
          <cell r="E3715" t="str">
            <v>Prokopcová</v>
          </cell>
          <cell r="F3715" t="str">
            <v>Žena</v>
          </cell>
          <cell r="G3715" t="str">
            <v>905109/0488</v>
          </cell>
          <cell r="H3715" t="str">
            <v>Česká republika</v>
          </cell>
          <cell r="I3715" t="str">
            <v>Na Hvížďalce</v>
          </cell>
          <cell r="J3715">
            <v>1034</v>
          </cell>
          <cell r="K3715" t="str">
            <v>Praha - Stodůlky</v>
          </cell>
          <cell r="L3715">
            <v>15500</v>
          </cell>
          <cell r="M3715" t="str">
            <v>Hlavní město Praha</v>
          </cell>
          <cell r="O3715" t="str">
            <v>anett.ms@seznam.cz</v>
          </cell>
          <cell r="P3715">
            <v>32882</v>
          </cell>
          <cell r="Q3715">
            <v>10409622</v>
          </cell>
          <cell r="R3715" t="str">
            <v>Snowboard Club Malá Ohrada, z.s.</v>
          </cell>
          <cell r="S3715" t="str">
            <v>Hlavní město Praha</v>
          </cell>
          <cell r="T3715" t="str">
            <v>SB</v>
          </cell>
        </row>
        <row r="3716">
          <cell r="D3716" t="str">
            <v>Renáta</v>
          </cell>
          <cell r="E3716" t="str">
            <v>Prokopcová</v>
          </cell>
          <cell r="F3716" t="str">
            <v>Žena</v>
          </cell>
          <cell r="G3716" t="str">
            <v>635528/1669</v>
          </cell>
          <cell r="H3716" t="str">
            <v>Česká republika</v>
          </cell>
          <cell r="I3716" t="str">
            <v>Na Hvížďalce</v>
          </cell>
          <cell r="J3716">
            <v>1034</v>
          </cell>
          <cell r="K3716" t="str">
            <v>Praha - Stodůlky</v>
          </cell>
          <cell r="L3716">
            <v>15500</v>
          </cell>
          <cell r="M3716" t="str">
            <v>Hlavní město Praha</v>
          </cell>
          <cell r="O3716" t="str">
            <v>renataprokopcova@seznam.cz</v>
          </cell>
          <cell r="P3716">
            <v>23159</v>
          </cell>
          <cell r="Q3716">
            <v>14219601</v>
          </cell>
          <cell r="R3716" t="str">
            <v>Snowboard Club Malá Ohrada, z.s.</v>
          </cell>
          <cell r="S3716" t="str">
            <v>Hlavní město Praha</v>
          </cell>
          <cell r="T3716" t="str">
            <v>SB</v>
          </cell>
        </row>
        <row r="3717">
          <cell r="D3717" t="str">
            <v>Viktorie</v>
          </cell>
          <cell r="E3717" t="str">
            <v>Prokopcová</v>
          </cell>
          <cell r="F3717" t="str">
            <v>Žena</v>
          </cell>
          <cell r="G3717" t="str">
            <v>085720/8011</v>
          </cell>
          <cell r="H3717" t="str">
            <v>Česká republika</v>
          </cell>
          <cell r="I3717" t="str">
            <v>Pod nemocnicí</v>
          </cell>
          <cell r="J3717">
            <v>595</v>
          </cell>
          <cell r="K3717" t="str">
            <v>Brno - Bohunice</v>
          </cell>
          <cell r="L3717">
            <v>62500</v>
          </cell>
          <cell r="M3717" t="str">
            <v>Jihomoravský kraj</v>
          </cell>
          <cell r="O3717" t="str">
            <v>prokopcova@czechsnowboarding.cz</v>
          </cell>
          <cell r="P3717">
            <v>39649</v>
          </cell>
          <cell r="Q3717">
            <v>14638721</v>
          </cell>
          <cell r="R3717" t="str">
            <v>Český snowboarding z.s.</v>
          </cell>
          <cell r="S3717" t="str">
            <v>Hlavní město Praha</v>
          </cell>
          <cell r="T3717" t="str">
            <v>SB</v>
          </cell>
        </row>
        <row r="3718">
          <cell r="C3718">
            <v>774886</v>
          </cell>
          <cell r="D3718" t="str">
            <v>Leoš</v>
          </cell>
          <cell r="E3718" t="str">
            <v>Prokopec</v>
          </cell>
          <cell r="F3718" t="str">
            <v>Muž</v>
          </cell>
          <cell r="G3718" t="str">
            <v>570227/0079</v>
          </cell>
          <cell r="H3718" t="str">
            <v>Česká republika</v>
          </cell>
          <cell r="I3718" t="str">
            <v>Na Hvížďalce</v>
          </cell>
          <cell r="J3718">
            <v>1034</v>
          </cell>
          <cell r="K3718" t="str">
            <v>Praha - Stodůlky</v>
          </cell>
          <cell r="L3718">
            <v>15500</v>
          </cell>
          <cell r="M3718" t="str">
            <v>Hlavní město Praha</v>
          </cell>
          <cell r="O3718" t="str">
            <v>lprokopec@seznam.cz</v>
          </cell>
          <cell r="P3718">
            <v>20878</v>
          </cell>
          <cell r="Q3718">
            <v>10409521</v>
          </cell>
          <cell r="R3718" t="str">
            <v>Snowboard Club Malá Ohrada, z.s.</v>
          </cell>
          <cell r="S3718" t="str">
            <v>Hlavní město Praha</v>
          </cell>
          <cell r="T3718" t="str">
            <v>SB</v>
          </cell>
        </row>
        <row r="3719">
          <cell r="C3719">
            <v>774885</v>
          </cell>
          <cell r="D3719" t="str">
            <v>Leoš</v>
          </cell>
          <cell r="E3719" t="str">
            <v>Prokopec</v>
          </cell>
          <cell r="F3719" t="str">
            <v>Muž</v>
          </cell>
          <cell r="G3719" t="str">
            <v>880427/0541</v>
          </cell>
          <cell r="H3719" t="str">
            <v>Česká republika</v>
          </cell>
          <cell r="I3719" t="str">
            <v>Na Hvížďalce</v>
          </cell>
          <cell r="J3719">
            <v>1034</v>
          </cell>
          <cell r="K3719" t="str">
            <v>Praha - Stodůlky</v>
          </cell>
          <cell r="L3719">
            <v>15500</v>
          </cell>
          <cell r="M3719" t="str">
            <v>Hlavní město Praha</v>
          </cell>
          <cell r="O3719" t="str">
            <v>lprokopec@seznam.cz</v>
          </cell>
          <cell r="P3719">
            <v>32260</v>
          </cell>
          <cell r="Q3719">
            <v>10409420</v>
          </cell>
          <cell r="R3719" t="str">
            <v>Snowboard Club Malá Ohrada, z.s.</v>
          </cell>
          <cell r="S3719" t="str">
            <v>Hlavní město Praha</v>
          </cell>
          <cell r="T3719" t="str">
            <v>SB</v>
          </cell>
        </row>
        <row r="3720">
          <cell r="D3720" t="str">
            <v>Julie</v>
          </cell>
          <cell r="E3720" t="str">
            <v>Prokopová</v>
          </cell>
          <cell r="F3720" t="str">
            <v>Žena</v>
          </cell>
          <cell r="G3720" t="str">
            <v>125405/1117</v>
          </cell>
          <cell r="H3720" t="str">
            <v>Česká republika</v>
          </cell>
          <cell r="I3720" t="str">
            <v>Úpatní</v>
          </cell>
          <cell r="J3720">
            <v>178</v>
          </cell>
          <cell r="K3720" t="str">
            <v>Brno - Nový Lískovec</v>
          </cell>
          <cell r="L3720">
            <v>63400</v>
          </cell>
          <cell r="M3720" t="str">
            <v>Jihomoravský kraj</v>
          </cell>
          <cell r="O3720" t="str">
            <v>prokopova@czechsnowboarding.cz</v>
          </cell>
          <cell r="P3720">
            <v>41004</v>
          </cell>
          <cell r="Q3720">
            <v>14602547</v>
          </cell>
          <cell r="R3720" t="str">
            <v>Klub Krušných hor, z.s.</v>
          </cell>
          <cell r="S3720" t="str">
            <v>Karlovarský kraj</v>
          </cell>
          <cell r="T3720" t="str">
            <v>SB</v>
          </cell>
        </row>
        <row r="3721">
          <cell r="D3721" t="str">
            <v>Valerie</v>
          </cell>
          <cell r="E3721" t="str">
            <v>Prokopová</v>
          </cell>
          <cell r="F3721" t="str">
            <v>Žena</v>
          </cell>
          <cell r="G3721" t="str">
            <v>105823/1328</v>
          </cell>
          <cell r="H3721" t="str">
            <v>Česká republika</v>
          </cell>
          <cell r="I3721" t="str">
            <v>9. května</v>
          </cell>
          <cell r="J3721">
            <v>133</v>
          </cell>
          <cell r="K3721" t="str">
            <v>Rájec-Jestřebí - Jestřebí</v>
          </cell>
          <cell r="L3721">
            <v>67902</v>
          </cell>
          <cell r="M3721" t="str">
            <v>Jihomoravský kraj</v>
          </cell>
          <cell r="O3721" t="str">
            <v>lenkaprokopova2014@gmail.com</v>
          </cell>
          <cell r="P3721">
            <v>40413</v>
          </cell>
          <cell r="Q3721">
            <v>14754616</v>
          </cell>
          <cell r="R3721" t="str">
            <v>Český snowboarding z.s.</v>
          </cell>
          <cell r="S3721" t="str">
            <v>Hlavní město Praha</v>
          </cell>
          <cell r="T3721" t="str">
            <v>SB</v>
          </cell>
        </row>
        <row r="3722">
          <cell r="D3722" t="str">
            <v>Veronika</v>
          </cell>
          <cell r="E3722" t="str">
            <v>Prokopová</v>
          </cell>
          <cell r="F3722" t="str">
            <v>Žena</v>
          </cell>
          <cell r="G3722" t="str">
            <v>955822/5369</v>
          </cell>
          <cell r="H3722" t="str">
            <v>Česká republika</v>
          </cell>
          <cell r="I3722" t="str">
            <v>Vyšní Lhoty</v>
          </cell>
          <cell r="J3722">
            <v>93</v>
          </cell>
          <cell r="K3722" t="str">
            <v>Vyšní Lhoty</v>
          </cell>
          <cell r="L3722">
            <v>73951</v>
          </cell>
          <cell r="M3722" t="str">
            <v>Moravskoslezský kraj</v>
          </cell>
          <cell r="N3722" t="str">
            <v>4,20777E+11</v>
          </cell>
          <cell r="O3722" t="str">
            <v>vercaprokopova@seznam.cz</v>
          </cell>
          <cell r="P3722">
            <v>34933</v>
          </cell>
          <cell r="Q3722">
            <v>16332473</v>
          </cell>
          <cell r="R3722" t="str">
            <v>Neregistrovaní</v>
          </cell>
          <cell r="S3722" t="str">
            <v>Moravskoslezský kraj</v>
          </cell>
          <cell r="T3722" t="str">
            <v>SB</v>
          </cell>
        </row>
        <row r="3723">
          <cell r="D3723" t="str">
            <v>Sára</v>
          </cell>
          <cell r="E3723" t="str">
            <v>Proksová</v>
          </cell>
          <cell r="F3723" t="str">
            <v>Žena</v>
          </cell>
          <cell r="G3723" t="str">
            <v>126030/1240</v>
          </cell>
          <cell r="H3723" t="str">
            <v>Česká republika</v>
          </cell>
          <cell r="I3723" t="str">
            <v>Kohoutova</v>
          </cell>
          <cell r="J3723">
            <v>1355</v>
          </cell>
          <cell r="K3723" t="str">
            <v>Brno - Husovice</v>
          </cell>
          <cell r="L3723">
            <v>61300</v>
          </cell>
          <cell r="M3723" t="str">
            <v>Jihomoravský kraj</v>
          </cell>
          <cell r="O3723" t="str">
            <v>proksova@czechsnowboarding.cz</v>
          </cell>
          <cell r="P3723">
            <v>41212</v>
          </cell>
          <cell r="Q3723">
            <v>14635990</v>
          </cell>
          <cell r="R3723" t="str">
            <v>Český snowboarding z.s.</v>
          </cell>
          <cell r="S3723" t="str">
            <v>Hlavní město Praha</v>
          </cell>
          <cell r="T3723" t="str">
            <v>SB</v>
          </cell>
        </row>
        <row r="3724">
          <cell r="D3724" t="str">
            <v>Filip</v>
          </cell>
          <cell r="E3724" t="str">
            <v>Prostějovský</v>
          </cell>
          <cell r="F3724" t="str">
            <v>Muž</v>
          </cell>
          <cell r="G3724" t="str">
            <v>040518/8201</v>
          </cell>
          <cell r="H3724" t="str">
            <v>Česká republika</v>
          </cell>
          <cell r="I3724" t="str">
            <v>Bohuslava Martinů</v>
          </cell>
          <cell r="J3724">
            <v>693</v>
          </cell>
          <cell r="K3724" t="str">
            <v>Brno - Stránice</v>
          </cell>
          <cell r="L3724">
            <v>60200</v>
          </cell>
          <cell r="M3724" t="str">
            <v>Jihomoravský kraj</v>
          </cell>
          <cell r="O3724" t="str">
            <v>prostejovsky.filip@czechsnowboarding.cz</v>
          </cell>
          <cell r="P3724">
            <v>38125</v>
          </cell>
          <cell r="Q3724">
            <v>14606991</v>
          </cell>
          <cell r="R3724" t="str">
            <v>Český snowboarding z.s.</v>
          </cell>
          <cell r="S3724" t="str">
            <v>Hlavní město Praha</v>
          </cell>
          <cell r="T3724" t="str">
            <v>SB</v>
          </cell>
        </row>
        <row r="3725">
          <cell r="D3725" t="str">
            <v>Julie</v>
          </cell>
          <cell r="E3725" t="str">
            <v>Protivová</v>
          </cell>
          <cell r="F3725" t="str">
            <v>Žena</v>
          </cell>
          <cell r="G3725" t="str">
            <v>155713/1796</v>
          </cell>
          <cell r="H3725" t="str">
            <v>Česká republika</v>
          </cell>
          <cell r="I3725" t="str">
            <v>Vlkova</v>
          </cell>
          <cell r="J3725">
            <v>2363</v>
          </cell>
          <cell r="K3725" t="str">
            <v>Brno - Líšeň</v>
          </cell>
          <cell r="L3725">
            <v>62800</v>
          </cell>
          <cell r="M3725" t="str">
            <v>Jihomoravský kraj</v>
          </cell>
          <cell r="O3725" t="str">
            <v>protivova.julie@czechsnowboarding.cz</v>
          </cell>
          <cell r="P3725">
            <v>42198</v>
          </cell>
          <cell r="Q3725">
            <v>14751178</v>
          </cell>
          <cell r="R3725" t="str">
            <v>Český snowboarding z.s.</v>
          </cell>
          <cell r="S3725" t="str">
            <v>Hlavní město Praha</v>
          </cell>
          <cell r="T3725" t="str">
            <v>SB</v>
          </cell>
        </row>
        <row r="3726">
          <cell r="D3726" t="str">
            <v>Michal</v>
          </cell>
          <cell r="E3726" t="str">
            <v>Prouza</v>
          </cell>
          <cell r="F3726" t="str">
            <v>Muž</v>
          </cell>
          <cell r="G3726" t="str">
            <v>870914/1001</v>
          </cell>
          <cell r="H3726" t="str">
            <v>Česká republika</v>
          </cell>
          <cell r="I3726" t="str">
            <v>Horní Radechová</v>
          </cell>
          <cell r="J3726">
            <v>69</v>
          </cell>
          <cell r="K3726" t="str">
            <v>Horní Radechová</v>
          </cell>
          <cell r="L3726">
            <v>54946</v>
          </cell>
          <cell r="M3726" t="str">
            <v>Královéhradecký kraj</v>
          </cell>
          <cell r="N3726" t="str">
            <v>4,20609E+11</v>
          </cell>
          <cell r="O3726" t="str">
            <v>prouza@ceskysnowboarding.cz</v>
          </cell>
          <cell r="P3726">
            <v>32034</v>
          </cell>
          <cell r="Q3726">
            <v>10593417</v>
          </cell>
          <cell r="R3726" t="str">
            <v>Český snowboarding z.s.</v>
          </cell>
          <cell r="S3726" t="str">
            <v>Hlavní město Praha</v>
          </cell>
          <cell r="T3726" t="str">
            <v>SB</v>
          </cell>
        </row>
        <row r="3727">
          <cell r="D3727" t="str">
            <v>Lucka</v>
          </cell>
          <cell r="E3727" t="str">
            <v>Prouzová</v>
          </cell>
          <cell r="F3727" t="str">
            <v>Žena</v>
          </cell>
          <cell r="G3727" t="str">
            <v>895806/3290</v>
          </cell>
          <cell r="H3727" t="str">
            <v>Česká republika</v>
          </cell>
          <cell r="I3727" t="str">
            <v>K Rokli</v>
          </cell>
          <cell r="J3727">
            <v>496</v>
          </cell>
          <cell r="K3727" t="str">
            <v>Vimperk II</v>
          </cell>
          <cell r="L3727">
            <v>38501</v>
          </cell>
          <cell r="M3727" t="str">
            <v>Jihočeský kraj</v>
          </cell>
          <cell r="O3727" t="str">
            <v>lusinda@seznam.cz</v>
          </cell>
          <cell r="P3727">
            <v>32726</v>
          </cell>
          <cell r="Q3727">
            <v>10653536</v>
          </cell>
          <cell r="R3727" t="str">
            <v>Neregistrovaní</v>
          </cell>
          <cell r="S3727" t="str">
            <v>Jihočeský kraj</v>
          </cell>
          <cell r="T3727" t="str">
            <v>SB</v>
          </cell>
        </row>
        <row r="3728">
          <cell r="D3728" t="str">
            <v>Štěpán</v>
          </cell>
          <cell r="E3728" t="str">
            <v>Pruša</v>
          </cell>
          <cell r="F3728" t="str">
            <v>Muž</v>
          </cell>
          <cell r="G3728" t="str">
            <v>970529/4929</v>
          </cell>
          <cell r="H3728" t="str">
            <v>Česká republika</v>
          </cell>
          <cell r="I3728" t="str">
            <v>Čermákova</v>
          </cell>
          <cell r="J3728">
            <v>2065</v>
          </cell>
          <cell r="K3728" t="str">
            <v>Velké Meziříčí</v>
          </cell>
          <cell r="L3728">
            <v>59401</v>
          </cell>
          <cell r="M3728" t="str">
            <v>Kraj Vysočina</v>
          </cell>
          <cell r="N3728" t="str">
            <v>4,20739E+11</v>
          </cell>
          <cell r="O3728" t="str">
            <v>prusaste@seznam.cz</v>
          </cell>
          <cell r="P3728">
            <v>35579</v>
          </cell>
          <cell r="Q3728">
            <v>11369013</v>
          </cell>
          <cell r="R3728" t="str">
            <v>SKI klub Velké Meziříčí</v>
          </cell>
          <cell r="S3728" t="str">
            <v>Kraj Vysočina</v>
          </cell>
          <cell r="T3728" t="str">
            <v>SB</v>
          </cell>
        </row>
        <row r="3729">
          <cell r="D3729" t="str">
            <v>David</v>
          </cell>
          <cell r="E3729" t="str">
            <v>Průša</v>
          </cell>
          <cell r="F3729" t="str">
            <v>Muž</v>
          </cell>
          <cell r="G3729" t="str">
            <v>890913/0505</v>
          </cell>
          <cell r="H3729" t="str">
            <v>Česká republika</v>
          </cell>
          <cell r="I3729" t="str">
            <v>Na Hanspaulce</v>
          </cell>
          <cell r="J3729">
            <v>1383</v>
          </cell>
          <cell r="K3729" t="str">
            <v>Praha - Dejvice</v>
          </cell>
          <cell r="L3729">
            <v>16000</v>
          </cell>
          <cell r="M3729" t="str">
            <v>Hlavní město Praha</v>
          </cell>
          <cell r="O3729" t="str">
            <v>davidprusa@ceskysnowboarding.cz</v>
          </cell>
          <cell r="P3729">
            <v>32764</v>
          </cell>
          <cell r="Q3729">
            <v>12971735</v>
          </cell>
          <cell r="R3729" t="str">
            <v>Český snowboarding z.s.</v>
          </cell>
          <cell r="S3729" t="str">
            <v>Hlavní město Praha</v>
          </cell>
          <cell r="T3729" t="str">
            <v>SB</v>
          </cell>
        </row>
        <row r="3730">
          <cell r="D3730" t="str">
            <v>Jakub</v>
          </cell>
          <cell r="E3730" t="str">
            <v>Průša</v>
          </cell>
          <cell r="F3730" t="str">
            <v>Muž</v>
          </cell>
          <cell r="G3730" t="str">
            <v>800304/0496</v>
          </cell>
          <cell r="H3730" t="str">
            <v>Česká republika</v>
          </cell>
          <cell r="I3730" t="str">
            <v>Na padesátém</v>
          </cell>
          <cell r="J3730">
            <v>857</v>
          </cell>
          <cell r="K3730" t="str">
            <v>Praha - Strašnice</v>
          </cell>
          <cell r="L3730">
            <v>10000</v>
          </cell>
          <cell r="M3730" t="str">
            <v>Hlavní město Praha</v>
          </cell>
          <cell r="O3730" t="str">
            <v>nansen@sportclubfun.com</v>
          </cell>
          <cell r="P3730">
            <v>29284</v>
          </cell>
          <cell r="Q3730">
            <v>10617766</v>
          </cell>
          <cell r="R3730" t="str">
            <v>Sport Club Fun, z.s.</v>
          </cell>
          <cell r="S3730" t="str">
            <v>Hlavní město Praha</v>
          </cell>
          <cell r="T3730" t="str">
            <v>SB</v>
          </cell>
        </row>
        <row r="3731">
          <cell r="C3731">
            <v>776130</v>
          </cell>
          <cell r="D3731" t="str">
            <v>Martin</v>
          </cell>
          <cell r="E3731" t="str">
            <v>Průša</v>
          </cell>
          <cell r="F3731" t="str">
            <v>Muž</v>
          </cell>
          <cell r="G3731" t="str">
            <v>010109/3135</v>
          </cell>
          <cell r="H3731" t="str">
            <v>Česká republika</v>
          </cell>
          <cell r="I3731" t="str">
            <v>Chlumecká</v>
          </cell>
          <cell r="J3731">
            <v>347</v>
          </cell>
          <cell r="K3731" t="str">
            <v>Chlumec</v>
          </cell>
          <cell r="L3731">
            <v>40339</v>
          </cell>
          <cell r="M3731" t="str">
            <v>Ústecký kraj</v>
          </cell>
          <cell r="N3731" t="str">
            <v>4,20729E+11</v>
          </cell>
          <cell r="O3731" t="str">
            <v>macaprusa357@gmail.com</v>
          </cell>
          <cell r="P3731">
            <v>36900</v>
          </cell>
          <cell r="Q3731">
            <v>14779874</v>
          </cell>
          <cell r="R3731" t="str">
            <v>Český snowboarding z.s.</v>
          </cell>
          <cell r="S3731" t="str">
            <v>Hlavní město Praha</v>
          </cell>
          <cell r="T3731" t="str">
            <v>SB</v>
          </cell>
        </row>
        <row r="3732">
          <cell r="D3732" t="str">
            <v>Rút</v>
          </cell>
          <cell r="E3732" t="str">
            <v>Przeczková</v>
          </cell>
          <cell r="F3732" t="str">
            <v>Žena</v>
          </cell>
          <cell r="G3732" t="str">
            <v>785305/5122</v>
          </cell>
          <cell r="H3732" t="str">
            <v>Česká republika</v>
          </cell>
          <cell r="I3732" t="str">
            <v>Zastavěná</v>
          </cell>
          <cell r="J3732">
            <v>1165</v>
          </cell>
          <cell r="K3732" t="str">
            <v>Horní Suchá</v>
          </cell>
          <cell r="L3732">
            <v>73535</v>
          </cell>
          <cell r="M3732" t="str">
            <v>Moravskoslezský kraj</v>
          </cell>
          <cell r="O3732" t="str">
            <v>rut.przeczkova@czechsnowboarding.cz</v>
          </cell>
          <cell r="P3732">
            <v>28554</v>
          </cell>
          <cell r="Q3732">
            <v>14722078</v>
          </cell>
          <cell r="R3732" t="str">
            <v>Český snowboarding z.s.</v>
          </cell>
          <cell r="S3732" t="str">
            <v>Hlavní město Praha</v>
          </cell>
          <cell r="T3732" t="str">
            <v>SB</v>
          </cell>
        </row>
        <row r="3733">
          <cell r="D3733" t="str">
            <v>Tadeáš</v>
          </cell>
          <cell r="E3733" t="str">
            <v>Přáda</v>
          </cell>
          <cell r="F3733" t="str">
            <v>Muž</v>
          </cell>
          <cell r="G3733" t="str">
            <v>780718/0392</v>
          </cell>
          <cell r="H3733" t="str">
            <v>Česká republika</v>
          </cell>
          <cell r="I3733" t="str">
            <v>K Bohnicím</v>
          </cell>
          <cell r="K3733" t="str">
            <v>Praha 8 (Česká republika)</v>
          </cell>
          <cell r="L3733">
            <v>18000</v>
          </cell>
          <cell r="O3733" t="str">
            <v>prada@ceskysnowboarding.cz</v>
          </cell>
          <cell r="P3733">
            <v>28689</v>
          </cell>
          <cell r="Q3733">
            <v>13057318</v>
          </cell>
          <cell r="R3733" t="str">
            <v>Český snowboarding z.s.</v>
          </cell>
          <cell r="S3733" t="str">
            <v>Hlavní město Praha</v>
          </cell>
          <cell r="T3733" t="str">
            <v>SB</v>
          </cell>
        </row>
        <row r="3734">
          <cell r="D3734" t="str">
            <v>Hana</v>
          </cell>
          <cell r="E3734" t="str">
            <v>Přeučilová</v>
          </cell>
          <cell r="F3734" t="str">
            <v>Žena</v>
          </cell>
          <cell r="G3734" t="str">
            <v>715916/2912</v>
          </cell>
          <cell r="H3734" t="str">
            <v>Česká republika</v>
          </cell>
          <cell r="I3734" t="str">
            <v>Alfonze Muchy</v>
          </cell>
          <cell r="K3734" t="str">
            <v>Litoměřice (Česká republika)</v>
          </cell>
          <cell r="L3734" t="str">
            <v>412 01</v>
          </cell>
          <cell r="O3734" t="str">
            <v>hanapreucilova@ceskysnowboarding.cz</v>
          </cell>
          <cell r="P3734">
            <v>26192</v>
          </cell>
          <cell r="Q3734">
            <v>13012050</v>
          </cell>
          <cell r="R3734" t="str">
            <v>Český snowboarding z.s.</v>
          </cell>
          <cell r="S3734" t="str">
            <v>Hlavní město Praha</v>
          </cell>
          <cell r="T3734" t="str">
            <v>SB</v>
          </cell>
        </row>
        <row r="3735">
          <cell r="D3735" t="str">
            <v>Denisa</v>
          </cell>
          <cell r="E3735" t="str">
            <v>Příborská</v>
          </cell>
          <cell r="F3735" t="str">
            <v>Žena</v>
          </cell>
          <cell r="G3735" t="str">
            <v>936226/4593</v>
          </cell>
          <cell r="H3735" t="str">
            <v>Česká republika</v>
          </cell>
          <cell r="I3735" t="str">
            <v>Branná</v>
          </cell>
          <cell r="J3735">
            <v>62</v>
          </cell>
          <cell r="K3735" t="str">
            <v>Branná</v>
          </cell>
          <cell r="L3735">
            <v>78825</v>
          </cell>
          <cell r="M3735" t="str">
            <v>Olomoucký kraj</v>
          </cell>
          <cell r="O3735" t="str">
            <v>dendapriborska@seznam.cz</v>
          </cell>
          <cell r="P3735">
            <v>34329</v>
          </cell>
          <cell r="Q3735">
            <v>13391865</v>
          </cell>
          <cell r="R3735" t="str">
            <v>Český snowboarding z.s.</v>
          </cell>
          <cell r="S3735" t="str">
            <v>Hlavní město Praha</v>
          </cell>
          <cell r="T3735" t="str">
            <v>SB</v>
          </cell>
        </row>
        <row r="3736">
          <cell r="C3736">
            <v>774648</v>
          </cell>
          <cell r="D3736" t="str">
            <v>Ivan</v>
          </cell>
          <cell r="E3736" t="str">
            <v>Přibyl</v>
          </cell>
          <cell r="F3736" t="str">
            <v>Muž</v>
          </cell>
          <cell r="G3736" t="str">
            <v>590615/1647</v>
          </cell>
          <cell r="H3736" t="str">
            <v>Česká republika</v>
          </cell>
          <cell r="I3736" t="str">
            <v>Bělinského</v>
          </cell>
          <cell r="J3736">
            <v>969</v>
          </cell>
          <cell r="K3736" t="str">
            <v>Praha - Hostivař</v>
          </cell>
          <cell r="L3736">
            <v>10200</v>
          </cell>
          <cell r="M3736" t="str">
            <v>Hlavní město Praha</v>
          </cell>
          <cell r="O3736" t="str">
            <v>Ivan.pribyl@seznam.cz</v>
          </cell>
          <cell r="P3736">
            <v>21716</v>
          </cell>
          <cell r="Q3736">
            <v>10039204</v>
          </cell>
          <cell r="R3736" t="str">
            <v>Tělocvičná jednota Sokol Nusle Praha</v>
          </cell>
          <cell r="S3736" t="str">
            <v>Hlavní město Praha</v>
          </cell>
          <cell r="T3736" t="str">
            <v>SB</v>
          </cell>
        </row>
        <row r="3737">
          <cell r="D3737" t="str">
            <v>Eva</v>
          </cell>
          <cell r="E3737" t="str">
            <v>Přibylová</v>
          </cell>
          <cell r="F3737" t="str">
            <v>Žena</v>
          </cell>
          <cell r="G3737" t="str">
            <v>695612/0193</v>
          </cell>
          <cell r="H3737" t="str">
            <v>Česká republika</v>
          </cell>
          <cell r="I3737" t="str">
            <v>Bělinského</v>
          </cell>
          <cell r="J3737">
            <v>969</v>
          </cell>
          <cell r="K3737" t="str">
            <v>Praha - Hostivař</v>
          </cell>
          <cell r="L3737">
            <v>10200</v>
          </cell>
          <cell r="M3737" t="str">
            <v>Hlavní město Praha</v>
          </cell>
          <cell r="O3737" t="str">
            <v>eva.pribylova@seznam.cz</v>
          </cell>
          <cell r="P3737">
            <v>25366</v>
          </cell>
          <cell r="Q3737">
            <v>10063957</v>
          </cell>
          <cell r="R3737" t="str">
            <v>Tělocvičná jednota Sokol Nusle Praha</v>
          </cell>
          <cell r="S3737" t="str">
            <v>Hlavní město Praha</v>
          </cell>
          <cell r="T3737" t="str">
            <v>SB</v>
          </cell>
        </row>
        <row r="3738">
          <cell r="D3738" t="str">
            <v>David</v>
          </cell>
          <cell r="E3738" t="str">
            <v>Příhoda</v>
          </cell>
          <cell r="F3738" t="str">
            <v>Muž</v>
          </cell>
          <cell r="G3738" t="str">
            <v>930616/4648</v>
          </cell>
          <cell r="H3738" t="str">
            <v>Česká republika</v>
          </cell>
          <cell r="I3738" t="str">
            <v>Bezručova</v>
          </cell>
          <cell r="K3738" t="str">
            <v>Hodoním (Česká republika)</v>
          </cell>
          <cell r="L3738">
            <v>69501</v>
          </cell>
          <cell r="O3738" t="str">
            <v>prihoda.david@czechsnowboarding.cz</v>
          </cell>
          <cell r="P3738">
            <v>34136</v>
          </cell>
          <cell r="Q3738">
            <v>14726425</v>
          </cell>
          <cell r="R3738" t="str">
            <v>Český snowboarding z.s.</v>
          </cell>
          <cell r="S3738" t="str">
            <v>Hlavní město Praha</v>
          </cell>
          <cell r="T3738" t="str">
            <v>SB</v>
          </cell>
        </row>
        <row r="3739">
          <cell r="D3739" t="str">
            <v>Tomáš</v>
          </cell>
          <cell r="E3739" t="str">
            <v>Příhodský</v>
          </cell>
          <cell r="F3739" t="str">
            <v>Muž</v>
          </cell>
          <cell r="G3739" t="str">
            <v>910108/2111</v>
          </cell>
          <cell r="H3739" t="str">
            <v>Česká republika</v>
          </cell>
          <cell r="I3739" t="str">
            <v>Pařížská</v>
          </cell>
          <cell r="J3739">
            <v>1710</v>
          </cell>
          <cell r="K3739" t="str">
            <v>Plzeň - Východní Předměstí</v>
          </cell>
          <cell r="L3739">
            <v>30100</v>
          </cell>
          <cell r="M3739" t="str">
            <v>Plzeňský kraj</v>
          </cell>
          <cell r="O3739" t="str">
            <v>prohodsky@ceskysnowboarding.cz</v>
          </cell>
          <cell r="P3739">
            <v>33246</v>
          </cell>
          <cell r="Q3739">
            <v>10892093</v>
          </cell>
          <cell r="R3739" t="str">
            <v>Český snowboarding z.s.</v>
          </cell>
          <cell r="S3739" t="str">
            <v>Hlavní město Praha</v>
          </cell>
          <cell r="T3739" t="str">
            <v>SB</v>
          </cell>
        </row>
        <row r="3740">
          <cell r="D3740" t="str">
            <v>Jan</v>
          </cell>
          <cell r="E3740" t="str">
            <v>Příhonský</v>
          </cell>
          <cell r="F3740" t="str">
            <v>Muž</v>
          </cell>
          <cell r="G3740" t="str">
            <v>850512/7224</v>
          </cell>
          <cell r="H3740" t="str">
            <v>Česká republika</v>
          </cell>
          <cell r="I3740" t="str">
            <v>Dukelská</v>
          </cell>
          <cell r="J3740">
            <v>546</v>
          </cell>
          <cell r="K3740" t="str">
            <v>Votice</v>
          </cell>
          <cell r="L3740">
            <v>25901</v>
          </cell>
          <cell r="M3740" t="str">
            <v>Středočeský kraj</v>
          </cell>
          <cell r="O3740" t="str">
            <v>prihonsky@ceskysnowboarding.cz</v>
          </cell>
          <cell r="P3740">
            <v>31179</v>
          </cell>
          <cell r="Q3740">
            <v>10873101</v>
          </cell>
          <cell r="R3740" t="str">
            <v>Český snowboarding z.s.</v>
          </cell>
          <cell r="S3740" t="str">
            <v>Hlavní město Praha</v>
          </cell>
          <cell r="T3740" t="str">
            <v>SB</v>
          </cell>
        </row>
        <row r="3741">
          <cell r="D3741" t="str">
            <v>Vanessa</v>
          </cell>
          <cell r="E3741" t="str">
            <v>Přichystalová</v>
          </cell>
          <cell r="F3741" t="str">
            <v>Žena</v>
          </cell>
          <cell r="G3741" t="str">
            <v>105420/8012</v>
          </cell>
          <cell r="H3741" t="str">
            <v>Česká republika</v>
          </cell>
          <cell r="I3741" t="str">
            <v>Sv.Čecha</v>
          </cell>
          <cell r="K3741" t="str">
            <v>Brno (Česká republika)</v>
          </cell>
          <cell r="L3741">
            <v>61200</v>
          </cell>
          <cell r="O3741" t="str">
            <v>v.kachlikova@gmail.com</v>
          </cell>
          <cell r="P3741">
            <v>40288</v>
          </cell>
          <cell r="Q3741">
            <v>14754818</v>
          </cell>
          <cell r="R3741" t="str">
            <v>Český snowboarding z.s.</v>
          </cell>
          <cell r="S3741" t="str">
            <v>Hlavní město Praha</v>
          </cell>
          <cell r="T3741" t="str">
            <v>SB</v>
          </cell>
        </row>
        <row r="3742">
          <cell r="C3742">
            <v>776980</v>
          </cell>
          <cell r="D3742" t="str">
            <v>Benjamín</v>
          </cell>
          <cell r="E3742" t="str">
            <v>Přikryl</v>
          </cell>
          <cell r="F3742" t="str">
            <v>Muž</v>
          </cell>
          <cell r="G3742" t="str">
            <v>000425/4767</v>
          </cell>
          <cell r="H3742" t="str">
            <v>Česká republika</v>
          </cell>
          <cell r="I3742" t="str">
            <v>Brandlova</v>
          </cell>
          <cell r="J3742">
            <v>1714</v>
          </cell>
          <cell r="K3742" t="str">
            <v>Kroměříž</v>
          </cell>
          <cell r="L3742">
            <v>76701</v>
          </cell>
          <cell r="M3742" t="str">
            <v>Zlínský kraj</v>
          </cell>
          <cell r="O3742" t="str">
            <v>benjaminprikryl@seznam.cz</v>
          </cell>
          <cell r="P3742">
            <v>36641</v>
          </cell>
          <cell r="Q3742">
            <v>14799779</v>
          </cell>
          <cell r="R3742" t="str">
            <v>Neregistrovaní</v>
          </cell>
          <cell r="S3742" t="str">
            <v>Zlínský kraj</v>
          </cell>
          <cell r="T3742" t="str">
            <v>SB</v>
          </cell>
        </row>
        <row r="3743">
          <cell r="C3743">
            <v>776981</v>
          </cell>
          <cell r="D3743" t="str">
            <v>Jeremiáš</v>
          </cell>
          <cell r="E3743" t="str">
            <v>Přikryl</v>
          </cell>
          <cell r="F3743" t="str">
            <v>Muž</v>
          </cell>
          <cell r="G3743" t="str">
            <v>071207/2218</v>
          </cell>
          <cell r="H3743" t="str">
            <v>Česká republika</v>
          </cell>
          <cell r="I3743" t="str">
            <v>Brandlova</v>
          </cell>
          <cell r="J3743">
            <v>1714</v>
          </cell>
          <cell r="K3743" t="str">
            <v>Kroměříž</v>
          </cell>
          <cell r="L3743">
            <v>76701</v>
          </cell>
          <cell r="M3743" t="str">
            <v>Zlínský kraj</v>
          </cell>
          <cell r="N3743" t="str">
            <v>4,20603E+11</v>
          </cell>
          <cell r="O3743" t="str">
            <v>optimistcze769@gmail.com</v>
          </cell>
          <cell r="P3743">
            <v>39423</v>
          </cell>
          <cell r="Q3743">
            <v>16480296</v>
          </cell>
          <cell r="R3743" t="str">
            <v>Neregistrovaní</v>
          </cell>
          <cell r="S3743" t="str">
            <v>Zlínský kraj</v>
          </cell>
          <cell r="T3743" t="str">
            <v>SB</v>
          </cell>
        </row>
        <row r="3744">
          <cell r="D3744" t="str">
            <v>Pavel</v>
          </cell>
          <cell r="E3744" t="str">
            <v>Přikryl</v>
          </cell>
          <cell r="F3744" t="str">
            <v>Muž</v>
          </cell>
          <cell r="G3744" t="str">
            <v>880419/4190</v>
          </cell>
          <cell r="H3744" t="str">
            <v>Česká republika</v>
          </cell>
          <cell r="I3744" t="str">
            <v>Školní</v>
          </cell>
          <cell r="J3744">
            <v>395</v>
          </cell>
          <cell r="K3744" t="str">
            <v>Dřevohostice</v>
          </cell>
          <cell r="L3744">
            <v>75114</v>
          </cell>
          <cell r="M3744" t="str">
            <v>Olomoucký kraj</v>
          </cell>
          <cell r="O3744" t="str">
            <v>prikril@ceskysnowboarding.cz</v>
          </cell>
          <cell r="P3744">
            <v>32252</v>
          </cell>
          <cell r="Q3744">
            <v>10880878</v>
          </cell>
          <cell r="R3744" t="str">
            <v>Český snowboarding z.s.</v>
          </cell>
          <cell r="S3744" t="str">
            <v>Hlavní město Praha</v>
          </cell>
          <cell r="T3744" t="str">
            <v>SB</v>
          </cell>
        </row>
        <row r="3745">
          <cell r="D3745" t="str">
            <v>Julie</v>
          </cell>
          <cell r="E3745" t="str">
            <v>Přikrylová</v>
          </cell>
          <cell r="F3745" t="str">
            <v>Žena</v>
          </cell>
          <cell r="G3745" t="str">
            <v>095808/2213</v>
          </cell>
          <cell r="H3745" t="str">
            <v>Česká republika</v>
          </cell>
          <cell r="I3745" t="str">
            <v>Nádražní</v>
          </cell>
          <cell r="J3745">
            <v>828</v>
          </cell>
          <cell r="K3745" t="str">
            <v>Morkovice-Slížany - Morkovice</v>
          </cell>
          <cell r="L3745">
            <v>76833</v>
          </cell>
          <cell r="M3745" t="str">
            <v>Zlínský kraj</v>
          </cell>
          <cell r="O3745" t="str">
            <v>mars378@seznam.cz</v>
          </cell>
          <cell r="P3745">
            <v>40033</v>
          </cell>
          <cell r="Q3745">
            <v>14599719</v>
          </cell>
          <cell r="R3745" t="str">
            <v>Klub Krušných hor, z.s.</v>
          </cell>
          <cell r="S3745" t="str">
            <v>Karlovarský kraj</v>
          </cell>
          <cell r="T3745" t="str">
            <v>SB</v>
          </cell>
        </row>
        <row r="3746">
          <cell r="D3746" t="str">
            <v>Karel</v>
          </cell>
          <cell r="E3746" t="str">
            <v>Psota</v>
          </cell>
          <cell r="F3746" t="str">
            <v>Muž</v>
          </cell>
          <cell r="G3746" t="str">
            <v>850120/1533</v>
          </cell>
          <cell r="H3746" t="str">
            <v>Česká republika</v>
          </cell>
          <cell r="I3746" t="str">
            <v>Petra Bezruče</v>
          </cell>
          <cell r="J3746">
            <v>808</v>
          </cell>
          <cell r="K3746" t="str">
            <v>Ivančice</v>
          </cell>
          <cell r="L3746">
            <v>66491</v>
          </cell>
          <cell r="M3746" t="str">
            <v>Jihomoravský kraj</v>
          </cell>
          <cell r="N3746" t="str">
            <v>4,20603E+11</v>
          </cell>
          <cell r="O3746" t="str">
            <v>psota@ceskysnowboarding.cz</v>
          </cell>
          <cell r="P3746">
            <v>31067</v>
          </cell>
          <cell r="Q3746">
            <v>10593215</v>
          </cell>
          <cell r="R3746" t="str">
            <v>Český snowboarding z.s.</v>
          </cell>
          <cell r="S3746" t="str">
            <v>Hlavní město Praha</v>
          </cell>
          <cell r="T3746" t="str">
            <v>SB</v>
          </cell>
        </row>
        <row r="3747">
          <cell r="D3747" t="str">
            <v>Petr</v>
          </cell>
          <cell r="E3747" t="str">
            <v>Pszczolka</v>
          </cell>
          <cell r="F3747" t="str">
            <v>Muž</v>
          </cell>
          <cell r="G3747" t="str">
            <v>076104/0379</v>
          </cell>
          <cell r="H3747" t="str">
            <v>Česká republika</v>
          </cell>
          <cell r="I3747" t="str">
            <v>Smetanova</v>
          </cell>
          <cell r="J3747">
            <v>476</v>
          </cell>
          <cell r="K3747" t="str">
            <v>Frýdek-Místek - Frýdek</v>
          </cell>
          <cell r="L3747">
            <v>73801</v>
          </cell>
          <cell r="M3747" t="str">
            <v>Moravskoslezský kraj</v>
          </cell>
          <cell r="O3747" t="str">
            <v>petr.pszczolka@czechsnowboarding.cz</v>
          </cell>
          <cell r="P3747">
            <v>39390</v>
          </cell>
          <cell r="Q3747">
            <v>14668831</v>
          </cell>
          <cell r="R3747" t="str">
            <v>Český snowboarding z.s.</v>
          </cell>
          <cell r="S3747" t="str">
            <v>Hlavní město Praha</v>
          </cell>
          <cell r="T3747" t="str">
            <v>SB</v>
          </cell>
        </row>
        <row r="3748">
          <cell r="D3748" t="str">
            <v>Ester</v>
          </cell>
          <cell r="E3748" t="str">
            <v>Pszczolková</v>
          </cell>
          <cell r="F3748" t="str">
            <v>Žena</v>
          </cell>
          <cell r="G3748" t="str">
            <v>090905/0384</v>
          </cell>
          <cell r="H3748" t="str">
            <v>Česká republika</v>
          </cell>
          <cell r="I3748" t="str">
            <v>Smetanova</v>
          </cell>
          <cell r="J3748">
            <v>476</v>
          </cell>
          <cell r="K3748" t="str">
            <v>Frýdek-Místek - Frýdek</v>
          </cell>
          <cell r="L3748">
            <v>73801</v>
          </cell>
          <cell r="M3748" t="str">
            <v>Moravskoslezský kraj</v>
          </cell>
          <cell r="O3748" t="str">
            <v>ester.pszczolkova@czechsnowboarding.cz</v>
          </cell>
          <cell r="P3748">
            <v>40061</v>
          </cell>
          <cell r="Q3748">
            <v>14668932</v>
          </cell>
          <cell r="R3748" t="str">
            <v>Český snowboarding z.s.</v>
          </cell>
          <cell r="S3748" t="str">
            <v>Hlavní město Praha</v>
          </cell>
          <cell r="T3748" t="str">
            <v>SB</v>
          </cell>
        </row>
        <row r="3749">
          <cell r="D3749" t="str">
            <v>Antonín</v>
          </cell>
          <cell r="E3749" t="str">
            <v>Ptáček</v>
          </cell>
          <cell r="F3749" t="str">
            <v>Muž</v>
          </cell>
          <cell r="G3749" t="str">
            <v>090827/4730</v>
          </cell>
          <cell r="H3749" t="str">
            <v>Česká republika</v>
          </cell>
          <cell r="I3749" t="str">
            <v>Vavřenova</v>
          </cell>
          <cell r="J3749">
            <v>1138</v>
          </cell>
          <cell r="K3749" t="str">
            <v>Praha - Braník</v>
          </cell>
          <cell r="L3749">
            <v>14200</v>
          </cell>
          <cell r="M3749" t="str">
            <v>Hlavní město Praha</v>
          </cell>
          <cell r="O3749" t="str">
            <v>pavla.ptackova@hotmail.com</v>
          </cell>
          <cell r="P3749">
            <v>40052</v>
          </cell>
          <cell r="Q3749">
            <v>15737649</v>
          </cell>
          <cell r="R3749" t="str">
            <v>SK LOQUITA' S, z. s.</v>
          </cell>
          <cell r="S3749" t="str">
            <v>Královéhradecký kraj</v>
          </cell>
          <cell r="T3749" t="str">
            <v>SB</v>
          </cell>
        </row>
        <row r="3750">
          <cell r="D3750" t="str">
            <v>František</v>
          </cell>
          <cell r="E3750" t="str">
            <v>Ptáček</v>
          </cell>
          <cell r="F3750" t="str">
            <v>Muž</v>
          </cell>
          <cell r="G3750" t="str">
            <v>110507/0549</v>
          </cell>
          <cell r="H3750" t="str">
            <v>Česká republika</v>
          </cell>
          <cell r="I3750" t="str">
            <v>Vavřenova</v>
          </cell>
          <cell r="J3750">
            <v>1138</v>
          </cell>
          <cell r="K3750" t="str">
            <v>Praha - Braník</v>
          </cell>
          <cell r="L3750">
            <v>14200</v>
          </cell>
          <cell r="M3750" t="str">
            <v>Hlavní město Praha</v>
          </cell>
          <cell r="O3750" t="str">
            <v>pavla.ptackova@hotmail.com</v>
          </cell>
          <cell r="P3750">
            <v>40670</v>
          </cell>
          <cell r="Q3750">
            <v>15736942</v>
          </cell>
          <cell r="R3750" t="str">
            <v>SK LOQUITA' S, z. s.</v>
          </cell>
          <cell r="S3750" t="str">
            <v>Královéhradecký kraj</v>
          </cell>
          <cell r="T3750" t="str">
            <v>SB</v>
          </cell>
        </row>
        <row r="3751">
          <cell r="D3751" t="str">
            <v>Karel</v>
          </cell>
          <cell r="E3751" t="str">
            <v>Ptáček</v>
          </cell>
          <cell r="F3751" t="str">
            <v>Muž</v>
          </cell>
          <cell r="G3751" t="str">
            <v>911026/0060</v>
          </cell>
          <cell r="H3751" t="str">
            <v>Česká republika</v>
          </cell>
          <cell r="I3751" t="str">
            <v>Urbanova</v>
          </cell>
          <cell r="J3751">
            <v>1067</v>
          </cell>
          <cell r="K3751" t="str">
            <v>Praha - Košíře</v>
          </cell>
          <cell r="L3751">
            <v>15800</v>
          </cell>
          <cell r="M3751" t="str">
            <v>Hlavní město Praha</v>
          </cell>
          <cell r="O3751" t="str">
            <v>ptacek@ceskysnowboarding.cz</v>
          </cell>
          <cell r="P3751">
            <v>33537</v>
          </cell>
          <cell r="Q3751">
            <v>10893814</v>
          </cell>
          <cell r="R3751" t="str">
            <v>Český snowboarding z.s.</v>
          </cell>
          <cell r="S3751" t="str">
            <v>Hlavní město Praha</v>
          </cell>
          <cell r="T3751" t="str">
            <v>SB</v>
          </cell>
        </row>
        <row r="3752">
          <cell r="D3752" t="str">
            <v>Miroslav</v>
          </cell>
          <cell r="E3752" t="str">
            <v>Ptáček</v>
          </cell>
          <cell r="F3752" t="str">
            <v>Muž</v>
          </cell>
          <cell r="G3752" t="str">
            <v>760417/1740</v>
          </cell>
          <cell r="H3752" t="str">
            <v>Česká republika</v>
          </cell>
          <cell r="I3752" t="str">
            <v>Travná</v>
          </cell>
          <cell r="J3752">
            <v>1201</v>
          </cell>
          <cell r="K3752" t="str">
            <v>Praha - Kyje</v>
          </cell>
          <cell r="L3752">
            <v>19800</v>
          </cell>
          <cell r="M3752" t="str">
            <v>Hlavní město Praha</v>
          </cell>
          <cell r="N3752" t="str">
            <v>4,20608E+11</v>
          </cell>
          <cell r="O3752" t="str">
            <v>ptacek@ceskysnowboarding.cz</v>
          </cell>
          <cell r="P3752">
            <v>27867</v>
          </cell>
          <cell r="Q3752">
            <v>10614029</v>
          </cell>
          <cell r="R3752" t="str">
            <v>Český snowboarding z.s.</v>
          </cell>
          <cell r="S3752" t="str">
            <v>Hlavní město Praha</v>
          </cell>
          <cell r="T3752" t="str">
            <v>SB</v>
          </cell>
        </row>
        <row r="3753">
          <cell r="D3753" t="str">
            <v>Roman</v>
          </cell>
          <cell r="E3753" t="str">
            <v>Ptáček</v>
          </cell>
          <cell r="F3753" t="str">
            <v>Muž</v>
          </cell>
          <cell r="G3753" t="str">
            <v>910530/3955</v>
          </cell>
          <cell r="H3753" t="str">
            <v>Česká republika</v>
          </cell>
          <cell r="I3753" t="str">
            <v>U Stadionu</v>
          </cell>
          <cell r="J3753">
            <v>573</v>
          </cell>
          <cell r="K3753" t="str">
            <v>Česká Třebová - Parník</v>
          </cell>
          <cell r="L3753">
            <v>56002</v>
          </cell>
          <cell r="M3753" t="str">
            <v>Pardubický kraj</v>
          </cell>
          <cell r="O3753" t="str">
            <v>ptacekr@ceskysnowboarding.cz</v>
          </cell>
          <cell r="P3753">
            <v>33388</v>
          </cell>
          <cell r="Q3753">
            <v>11490766</v>
          </cell>
          <cell r="R3753" t="str">
            <v>Český snowboarding z.s.</v>
          </cell>
          <cell r="S3753" t="str">
            <v>Hlavní město Praha</v>
          </cell>
          <cell r="T3753" t="str">
            <v>SB</v>
          </cell>
        </row>
        <row r="3754">
          <cell r="D3754" t="str">
            <v>Anna</v>
          </cell>
          <cell r="E3754" t="str">
            <v>Ptáčková</v>
          </cell>
          <cell r="F3754" t="str">
            <v>Žena</v>
          </cell>
          <cell r="G3754" t="str">
            <v>145822/2150</v>
          </cell>
          <cell r="H3754" t="str">
            <v>Česká republika</v>
          </cell>
          <cell r="I3754" t="str">
            <v>Vranská</v>
          </cell>
          <cell r="J3754">
            <v>930</v>
          </cell>
          <cell r="K3754" t="str">
            <v>Praha - Kamýk</v>
          </cell>
          <cell r="L3754">
            <v>14200</v>
          </cell>
          <cell r="M3754" t="str">
            <v>Hlavní město Praha</v>
          </cell>
          <cell r="O3754" t="str">
            <v>ptackova.anna14@gmail.com</v>
          </cell>
          <cell r="P3754">
            <v>41873</v>
          </cell>
          <cell r="Q3754">
            <v>16025922</v>
          </cell>
          <cell r="R3754" t="str">
            <v>SK LOQUITA' S, z. s.</v>
          </cell>
          <cell r="S3754" t="str">
            <v>Královéhradecký kraj</v>
          </cell>
          <cell r="T3754" t="str">
            <v>SB</v>
          </cell>
        </row>
        <row r="3755">
          <cell r="C3755">
            <v>886350</v>
          </cell>
          <cell r="D3755" t="str">
            <v>Markéta</v>
          </cell>
          <cell r="E3755" t="str">
            <v>Ptáčková</v>
          </cell>
          <cell r="F3755" t="str">
            <v>Žena</v>
          </cell>
          <cell r="G3755" t="str">
            <v>086128/3027</v>
          </cell>
          <cell r="H3755" t="str">
            <v>Česká republika</v>
          </cell>
          <cell r="I3755" t="str">
            <v>Lnářská</v>
          </cell>
          <cell r="J3755">
            <v>1206</v>
          </cell>
          <cell r="K3755" t="str">
            <v>Bystřice nad Pernštejnem - Domanínek</v>
          </cell>
          <cell r="L3755">
            <v>59301</v>
          </cell>
          <cell r="M3755" t="str">
            <v>Kraj Vysočina</v>
          </cell>
          <cell r="O3755" t="str">
            <v>marketa.ptackova@seznam.cz</v>
          </cell>
          <cell r="P3755">
            <v>39780</v>
          </cell>
          <cell r="Q3755">
            <v>11622425</v>
          </cell>
          <cell r="R3755" t="str">
            <v>SPORTOVNÍ KLUB NOVÉ MĚSTO NA MORAVĚ z.s.</v>
          </cell>
          <cell r="S3755" t="str">
            <v>Kraj Vysočina</v>
          </cell>
          <cell r="T3755" t="str">
            <v>AD</v>
          </cell>
        </row>
        <row r="3756">
          <cell r="C3756">
            <v>888772</v>
          </cell>
          <cell r="D3756" t="str">
            <v>Tereza</v>
          </cell>
          <cell r="E3756" t="str">
            <v>Ptáčková</v>
          </cell>
          <cell r="F3756" t="str">
            <v>Žena</v>
          </cell>
          <cell r="G3756" t="str">
            <v>065515/3015</v>
          </cell>
          <cell r="H3756" t="str">
            <v>Česká republika</v>
          </cell>
          <cell r="I3756" t="str">
            <v>Lnářská</v>
          </cell>
          <cell r="J3756">
            <v>1206</v>
          </cell>
          <cell r="K3756" t="str">
            <v>Bystřice nad Pernštejnem - Domanínek</v>
          </cell>
          <cell r="L3756">
            <v>59301</v>
          </cell>
          <cell r="M3756" t="str">
            <v>Kraj Vysočina</v>
          </cell>
          <cell r="O3756" t="str">
            <v>tereza.ptackova@seznam.cz</v>
          </cell>
          <cell r="P3756">
            <v>38852</v>
          </cell>
          <cell r="Q3756">
            <v>11622728</v>
          </cell>
          <cell r="R3756" t="str">
            <v>SPORTOVNÍ KLUB NOVÉ MĚSTO NA MORAVĚ z.s.</v>
          </cell>
          <cell r="S3756" t="str">
            <v>Kraj Vysočina</v>
          </cell>
          <cell r="T3756" t="str">
            <v>AD</v>
          </cell>
        </row>
        <row r="3757">
          <cell r="D3757" t="str">
            <v>Iva</v>
          </cell>
          <cell r="E3757" t="str">
            <v>Ptáčniková</v>
          </cell>
          <cell r="F3757" t="str">
            <v>Žena</v>
          </cell>
          <cell r="G3757" t="str">
            <v>085110/0690</v>
          </cell>
          <cell r="H3757" t="str">
            <v>Česká republika</v>
          </cell>
          <cell r="I3757" t="str">
            <v>Nad Řekou</v>
          </cell>
          <cell r="J3757">
            <v>548</v>
          </cell>
          <cell r="K3757" t="str">
            <v>Ždírec nad Doubravou</v>
          </cell>
          <cell r="L3757">
            <v>58263</v>
          </cell>
          <cell r="M3757" t="str">
            <v>Kraj Vysočina</v>
          </cell>
          <cell r="O3757" t="str">
            <v>ptacnikova@czechsnowboarding.cz</v>
          </cell>
          <cell r="P3757">
            <v>39457</v>
          </cell>
          <cell r="Q3757">
            <v>14598103</v>
          </cell>
          <cell r="R3757" t="str">
            <v>Sport Club 2000, z.s.</v>
          </cell>
          <cell r="S3757" t="str">
            <v>Ústecký kraj</v>
          </cell>
          <cell r="T3757" t="str">
            <v>SB</v>
          </cell>
        </row>
        <row r="3758">
          <cell r="D3758" t="str">
            <v>Nella</v>
          </cell>
          <cell r="E3758" t="str">
            <v>Ptáčniková</v>
          </cell>
          <cell r="F3758" t="str">
            <v>Žena</v>
          </cell>
          <cell r="G3758" t="str">
            <v>046011/0607</v>
          </cell>
          <cell r="H3758" t="str">
            <v>Česká republika</v>
          </cell>
          <cell r="I3758" t="str">
            <v>Nad Řekou</v>
          </cell>
          <cell r="J3758">
            <v>548</v>
          </cell>
          <cell r="K3758" t="str">
            <v>Ždírec nad Doubravou</v>
          </cell>
          <cell r="L3758">
            <v>58263</v>
          </cell>
          <cell r="M3758" t="str">
            <v>Kraj Vysočina</v>
          </cell>
          <cell r="O3758" t="str">
            <v>ptacnikova@czechsnowboarding.cz</v>
          </cell>
          <cell r="P3758">
            <v>38271</v>
          </cell>
          <cell r="Q3758">
            <v>14598204</v>
          </cell>
          <cell r="R3758" t="str">
            <v>Sport Club 2000, z.s.</v>
          </cell>
          <cell r="S3758" t="str">
            <v>Ústecký kraj</v>
          </cell>
          <cell r="T3758" t="str">
            <v>SB</v>
          </cell>
        </row>
        <row r="3759">
          <cell r="D3759" t="str">
            <v>Michaela</v>
          </cell>
          <cell r="E3759" t="str">
            <v>Ptáčníková</v>
          </cell>
          <cell r="F3759" t="str">
            <v>Žena</v>
          </cell>
          <cell r="G3759" t="str">
            <v>945922/0067</v>
          </cell>
          <cell r="H3759" t="str">
            <v>Česká republika</v>
          </cell>
          <cell r="I3759" t="str">
            <v>Bělohorská</v>
          </cell>
          <cell r="J3759">
            <v>188</v>
          </cell>
          <cell r="K3759" t="str">
            <v>Praha - Břevnov</v>
          </cell>
          <cell r="L3759">
            <v>16900</v>
          </cell>
          <cell r="M3759" t="str">
            <v>Hlavní město Praha</v>
          </cell>
          <cell r="N3759" t="str">
            <v>4,20732E+11</v>
          </cell>
          <cell r="O3759" t="str">
            <v>partisovam@gmail.com</v>
          </cell>
          <cell r="P3759">
            <v>34599</v>
          </cell>
          <cell r="Q3759">
            <v>13326995</v>
          </cell>
          <cell r="R3759" t="str">
            <v>SK MONSUN z.s.</v>
          </cell>
          <cell r="S3759" t="str">
            <v>Hlavní město Praha</v>
          </cell>
          <cell r="T3759" t="str">
            <v>SB</v>
          </cell>
        </row>
        <row r="3760">
          <cell r="C3760">
            <v>773750</v>
          </cell>
          <cell r="D3760" t="str">
            <v>Vojtěch</v>
          </cell>
          <cell r="E3760" t="str">
            <v>Půbal</v>
          </cell>
          <cell r="F3760" t="str">
            <v>Muž</v>
          </cell>
          <cell r="G3760" t="str">
            <v>130105/0256</v>
          </cell>
          <cell r="H3760" t="str">
            <v>Česká republika</v>
          </cell>
          <cell r="I3760" t="str">
            <v>Šumavské Hoštice</v>
          </cell>
          <cell r="J3760">
            <v>114</v>
          </cell>
          <cell r="K3760" t="str">
            <v>Šumavské Hoštice</v>
          </cell>
          <cell r="L3760">
            <v>38471</v>
          </cell>
          <cell r="M3760" t="str">
            <v>Jihočeský kraj</v>
          </cell>
          <cell r="N3760" t="str">
            <v>4,20777E+11</v>
          </cell>
          <cell r="O3760" t="str">
            <v>petracen@email.cz</v>
          </cell>
          <cell r="P3760">
            <v>41279</v>
          </cell>
          <cell r="Q3760">
            <v>16068964</v>
          </cell>
          <cell r="R3760" t="str">
            <v>SK SNOWRIDERS VIMPERK  z.s.</v>
          </cell>
          <cell r="S3760" t="str">
            <v>Jihočeský kraj</v>
          </cell>
          <cell r="T3760" t="str">
            <v>SB</v>
          </cell>
        </row>
        <row r="3761">
          <cell r="D3761" t="str">
            <v>Alžběta</v>
          </cell>
          <cell r="E3761" t="str">
            <v>Puci</v>
          </cell>
          <cell r="F3761" t="str">
            <v>Žena</v>
          </cell>
          <cell r="G3761" t="str">
            <v>055902/4774</v>
          </cell>
          <cell r="H3761" t="str">
            <v>Česká republika</v>
          </cell>
          <cell r="I3761" t="str">
            <v>Údolní</v>
          </cell>
          <cell r="J3761">
            <v>1103</v>
          </cell>
          <cell r="K3761" t="str">
            <v>Praha - Braník</v>
          </cell>
          <cell r="L3761">
            <v>14200</v>
          </cell>
          <cell r="M3761" t="str">
            <v>Hlavní město Praha</v>
          </cell>
          <cell r="O3761" t="str">
            <v>viktor.puci@seznam.cz</v>
          </cell>
          <cell r="P3761">
            <v>38597</v>
          </cell>
          <cell r="Q3761">
            <v>13661647</v>
          </cell>
          <cell r="R3761" t="str">
            <v>Snow Rockets, z.s.</v>
          </cell>
          <cell r="S3761" t="str">
            <v>Plzeňský kraj</v>
          </cell>
          <cell r="T3761" t="str">
            <v>SB</v>
          </cell>
        </row>
        <row r="3762">
          <cell r="D3762" t="str">
            <v>Vojtěch</v>
          </cell>
          <cell r="E3762" t="str">
            <v>Pudelka</v>
          </cell>
          <cell r="F3762" t="str">
            <v>Muž</v>
          </cell>
          <cell r="G3762" t="str">
            <v>071111/8507</v>
          </cell>
          <cell r="H3762" t="str">
            <v>Česká republika</v>
          </cell>
          <cell r="I3762" t="str">
            <v>Březinova</v>
          </cell>
          <cell r="J3762">
            <v>2222</v>
          </cell>
          <cell r="K3762" t="str">
            <v>Břeclav</v>
          </cell>
          <cell r="L3762">
            <v>69002</v>
          </cell>
          <cell r="M3762" t="str">
            <v>Jihomoravský kraj</v>
          </cell>
          <cell r="O3762" t="str">
            <v>ivana.pudelkova@gmail.con</v>
          </cell>
          <cell r="P3762">
            <v>39397</v>
          </cell>
          <cell r="Q3762">
            <v>14585268</v>
          </cell>
          <cell r="R3762" t="str">
            <v>SnowKidz z.s.</v>
          </cell>
          <cell r="S3762" t="str">
            <v>Hlavní město Praha</v>
          </cell>
          <cell r="T3762" t="str">
            <v>SB</v>
          </cell>
        </row>
        <row r="3763">
          <cell r="D3763" t="str">
            <v>Klára</v>
          </cell>
          <cell r="E3763" t="str">
            <v>Půhonná</v>
          </cell>
          <cell r="F3763" t="str">
            <v>Žena</v>
          </cell>
          <cell r="G3763" t="str">
            <v>825714/0177</v>
          </cell>
          <cell r="H3763" t="str">
            <v>Česká republika</v>
          </cell>
          <cell r="I3763" t="str">
            <v>Štichova</v>
          </cell>
          <cell r="J3763">
            <v>580</v>
          </cell>
          <cell r="K3763" t="str">
            <v>Praha - Háje</v>
          </cell>
          <cell r="L3763">
            <v>14900</v>
          </cell>
          <cell r="M3763" t="str">
            <v>Hlavní město Praha</v>
          </cell>
          <cell r="O3763" t="str">
            <v>puhonna@ceskysnowboarding.cz</v>
          </cell>
          <cell r="P3763">
            <v>30146</v>
          </cell>
          <cell r="Q3763">
            <v>10744068</v>
          </cell>
          <cell r="R3763" t="str">
            <v>Český snowboarding z.s.</v>
          </cell>
          <cell r="S3763" t="str">
            <v>Hlavní město Praha</v>
          </cell>
          <cell r="T3763" t="str">
            <v>SB</v>
          </cell>
        </row>
        <row r="3764">
          <cell r="C3764">
            <v>776148</v>
          </cell>
          <cell r="D3764" t="str">
            <v>Patrik Lucas</v>
          </cell>
          <cell r="E3764" t="str">
            <v>Puchta</v>
          </cell>
          <cell r="F3764" t="str">
            <v>Muž</v>
          </cell>
          <cell r="G3764" t="str">
            <v>101029/1645</v>
          </cell>
          <cell r="H3764" t="str">
            <v>Česká republika</v>
          </cell>
          <cell r="I3764" t="str">
            <v>U Ježíška</v>
          </cell>
          <cell r="J3764">
            <v>2711</v>
          </cell>
          <cell r="K3764" t="str">
            <v>Plzeň - Východní Předměstí</v>
          </cell>
          <cell r="L3764">
            <v>32600</v>
          </cell>
          <cell r="M3764" t="str">
            <v>Plzeňský kraj</v>
          </cell>
          <cell r="O3764" t="str">
            <v>janousovatereza@seznam.cz</v>
          </cell>
          <cell r="P3764">
            <v>40480</v>
          </cell>
          <cell r="Q3764">
            <v>15749268</v>
          </cell>
          <cell r="R3764" t="str">
            <v>Snow Rockets, z.s.</v>
          </cell>
          <cell r="S3764" t="str">
            <v>Plzeňský kraj</v>
          </cell>
          <cell r="T3764" t="str">
            <v>SB</v>
          </cell>
        </row>
        <row r="3765">
          <cell r="D3765" t="str">
            <v>Arsenyi</v>
          </cell>
          <cell r="E3765" t="str">
            <v>Pukhov</v>
          </cell>
          <cell r="F3765" t="str">
            <v>Muž</v>
          </cell>
          <cell r="G3765" t="str">
            <v>890509/4242</v>
          </cell>
          <cell r="H3765" t="str">
            <v>Česká republika</v>
          </cell>
          <cell r="I3765" t="str">
            <v>Pod Kavalírkou</v>
          </cell>
          <cell r="J3765">
            <v>1300</v>
          </cell>
          <cell r="K3765" t="str">
            <v>Praha - Košíře</v>
          </cell>
          <cell r="L3765">
            <v>15000</v>
          </cell>
          <cell r="M3765" t="str">
            <v>Hlavní město Praha</v>
          </cell>
          <cell r="O3765" t="str">
            <v>arsenyi.pukhov@cekysnowboarding.cz</v>
          </cell>
          <cell r="P3765">
            <v>32637</v>
          </cell>
          <cell r="Q3765">
            <v>12916060</v>
          </cell>
          <cell r="R3765" t="str">
            <v>Český snowboarding z.s.</v>
          </cell>
          <cell r="S3765" t="str">
            <v>Hlavní město Praha</v>
          </cell>
          <cell r="T3765" t="str">
            <v>SB</v>
          </cell>
        </row>
        <row r="3766">
          <cell r="C3766">
            <v>775674</v>
          </cell>
          <cell r="D3766" t="str">
            <v>Richard</v>
          </cell>
          <cell r="E3766" t="str">
            <v>Pulda</v>
          </cell>
          <cell r="F3766" t="str">
            <v>Muž</v>
          </cell>
          <cell r="G3766" t="str">
            <v>031217/0265</v>
          </cell>
          <cell r="H3766" t="str">
            <v>Česká republika</v>
          </cell>
          <cell r="I3766" t="str">
            <v>Budějovická</v>
          </cell>
          <cell r="J3766">
            <v>1782</v>
          </cell>
          <cell r="K3766" t="str">
            <v>Černošice</v>
          </cell>
          <cell r="L3766">
            <v>25228</v>
          </cell>
          <cell r="M3766" t="str">
            <v>Středočeský kraj</v>
          </cell>
          <cell r="N3766" t="str">
            <v>4,20737E+11</v>
          </cell>
          <cell r="O3766" t="str">
            <v>milan.pulda@renocar.cz</v>
          </cell>
          <cell r="P3766">
            <v>37972</v>
          </cell>
          <cell r="Q3766">
            <v>15704206</v>
          </cell>
          <cell r="R3766" t="str">
            <v>board masteRS team z.s.</v>
          </cell>
          <cell r="S3766" t="str">
            <v>Hlavní město Praha</v>
          </cell>
          <cell r="T3766" t="str">
            <v>SB</v>
          </cell>
        </row>
        <row r="3767">
          <cell r="D3767" t="str">
            <v>Radka</v>
          </cell>
          <cell r="E3767" t="str">
            <v>Půlpánová</v>
          </cell>
          <cell r="F3767" t="str">
            <v>Žena</v>
          </cell>
          <cell r="G3767" t="str">
            <v>925329/0926</v>
          </cell>
          <cell r="H3767" t="str">
            <v>Česká republika</v>
          </cell>
          <cell r="I3767" t="str">
            <v>Žižkova</v>
          </cell>
          <cell r="J3767">
            <v>666</v>
          </cell>
          <cell r="K3767" t="str">
            <v>Holice</v>
          </cell>
          <cell r="L3767">
            <v>53401</v>
          </cell>
          <cell r="M3767" t="str">
            <v>Pardubický kraj</v>
          </cell>
          <cell r="O3767" t="str">
            <v>pulpanova@ceskysnowboarding.cz</v>
          </cell>
          <cell r="P3767">
            <v>33692</v>
          </cell>
          <cell r="Q3767">
            <v>10896844</v>
          </cell>
          <cell r="R3767" t="str">
            <v>Český snowboarding z.s.</v>
          </cell>
          <cell r="S3767" t="str">
            <v>Hlavní město Praha</v>
          </cell>
          <cell r="T3767" t="str">
            <v>SB</v>
          </cell>
        </row>
        <row r="3768">
          <cell r="D3768" t="str">
            <v>Karel</v>
          </cell>
          <cell r="E3768" t="str">
            <v>Punčochář</v>
          </cell>
          <cell r="F3768" t="str">
            <v>Muž</v>
          </cell>
          <cell r="G3768" t="str">
            <v>961121/0037</v>
          </cell>
          <cell r="H3768" t="str">
            <v>Česká republika</v>
          </cell>
          <cell r="I3768" t="str">
            <v>Dunajevského</v>
          </cell>
          <cell r="K3768" t="str">
            <v>Praha (Česká republika)</v>
          </cell>
          <cell r="L3768">
            <v>14800</v>
          </cell>
          <cell r="O3768" t="str">
            <v>lisabo@seznam.cz</v>
          </cell>
          <cell r="P3768">
            <v>35390</v>
          </cell>
          <cell r="Q3768">
            <v>12934349</v>
          </cell>
          <cell r="R3768" t="str">
            <v>Český snowboarding z.s.</v>
          </cell>
          <cell r="S3768" t="str">
            <v>Hlavní město Praha</v>
          </cell>
          <cell r="T3768" t="str">
            <v>SB</v>
          </cell>
        </row>
        <row r="3769">
          <cell r="D3769" t="str">
            <v>Artur</v>
          </cell>
          <cell r="E3769" t="str">
            <v>Pytjuk</v>
          </cell>
          <cell r="F3769" t="str">
            <v>Muž</v>
          </cell>
          <cell r="G3769" t="str">
            <v>090929/4650</v>
          </cell>
          <cell r="H3769" t="str">
            <v>Česká republika</v>
          </cell>
          <cell r="I3769" t="str">
            <v>Za Rozkoší</v>
          </cell>
          <cell r="J3769">
            <v>434</v>
          </cell>
          <cell r="K3769" t="str">
            <v>Jesenice - Zdiměřice</v>
          </cell>
          <cell r="L3769">
            <v>25242</v>
          </cell>
          <cell r="M3769" t="str">
            <v>Středočeský kraj</v>
          </cell>
          <cell r="N3769" t="str">
            <v>4,20602E+11</v>
          </cell>
          <cell r="O3769" t="str">
            <v>artur.apsg@gmail.com</v>
          </cell>
          <cell r="P3769">
            <v>40085</v>
          </cell>
          <cell r="Q3769">
            <v>16492121</v>
          </cell>
          <cell r="R3769" t="str">
            <v>SK Freestyle Area z. s.</v>
          </cell>
          <cell r="S3769" t="str">
            <v>Liberecký kraj</v>
          </cell>
          <cell r="T3769" t="str">
            <v>SB</v>
          </cell>
        </row>
        <row r="3770">
          <cell r="D3770" t="str">
            <v>Anežka</v>
          </cell>
          <cell r="E3770" t="str">
            <v>Pytlounová</v>
          </cell>
          <cell r="F3770" t="str">
            <v>Žena</v>
          </cell>
          <cell r="G3770" t="str">
            <v>776121/4934</v>
          </cell>
          <cell r="H3770" t="str">
            <v>Česká republika</v>
          </cell>
          <cell r="I3770" t="str">
            <v>Svépomocná</v>
          </cell>
          <cell r="J3770">
            <v>649</v>
          </cell>
          <cell r="K3770" t="str">
            <v>Praha - Šeberov</v>
          </cell>
          <cell r="L3770">
            <v>14900</v>
          </cell>
          <cell r="M3770" t="str">
            <v>Hlavní město Praha</v>
          </cell>
          <cell r="O3770" t="str">
            <v>anezka.pytlounova@seznam.cz</v>
          </cell>
          <cell r="P3770">
            <v>28450</v>
          </cell>
          <cell r="Q3770">
            <v>12915353</v>
          </cell>
          <cell r="R3770" t="str">
            <v>Český snowboarding z.s.</v>
          </cell>
          <cell r="S3770" t="str">
            <v>Hlavní město Praha</v>
          </cell>
          <cell r="T3770" t="str">
            <v>SB</v>
          </cell>
        </row>
        <row r="3771">
          <cell r="D3771" t="str">
            <v>Jan</v>
          </cell>
          <cell r="E3771" t="str">
            <v>Quaiser</v>
          </cell>
          <cell r="F3771" t="str">
            <v>Muž</v>
          </cell>
          <cell r="G3771" t="str">
            <v>850609/3332</v>
          </cell>
          <cell r="H3771" t="str">
            <v>Česká republika</v>
          </cell>
          <cell r="I3771" t="str">
            <v>Doksany</v>
          </cell>
          <cell r="J3771">
            <v>112</v>
          </cell>
          <cell r="K3771" t="str">
            <v>Doksany</v>
          </cell>
          <cell r="L3771">
            <v>41182</v>
          </cell>
          <cell r="M3771" t="str">
            <v>Ústecký kraj</v>
          </cell>
          <cell r="N3771" t="str">
            <v>4,20724E+11</v>
          </cell>
          <cell r="O3771" t="str">
            <v>Quaser@ceskysnowboarding.cz</v>
          </cell>
          <cell r="P3771">
            <v>31207</v>
          </cell>
          <cell r="Q3771">
            <v>10596144</v>
          </cell>
          <cell r="R3771" t="str">
            <v>Český snowboarding z.s.</v>
          </cell>
          <cell r="S3771" t="str">
            <v>Hlavní město Praha</v>
          </cell>
          <cell r="T3771" t="str">
            <v>SB</v>
          </cell>
        </row>
        <row r="3772">
          <cell r="D3772" t="str">
            <v>Adéla</v>
          </cell>
          <cell r="E3772" t="str">
            <v>Quardová</v>
          </cell>
          <cell r="F3772" t="str">
            <v>Žena</v>
          </cell>
          <cell r="G3772" t="str">
            <v>005111/5636</v>
          </cell>
          <cell r="H3772" t="str">
            <v>Česká republika</v>
          </cell>
          <cell r="I3772" t="str">
            <v>Mošnov</v>
          </cell>
          <cell r="K3772" t="str">
            <v>Nový Jičín (Česká republika)</v>
          </cell>
          <cell r="L3772">
            <v>74101</v>
          </cell>
          <cell r="O3772" t="str">
            <v>adela.quardova@ceskysnowboarding.cz</v>
          </cell>
          <cell r="P3772">
            <v>36536</v>
          </cell>
          <cell r="Q3772">
            <v>14678228</v>
          </cell>
          <cell r="R3772" t="str">
            <v>Český snowboarding z.s.</v>
          </cell>
          <cell r="S3772" t="str">
            <v>Hlavní město Praha</v>
          </cell>
          <cell r="T3772" t="str">
            <v>SB</v>
          </cell>
        </row>
        <row r="3773">
          <cell r="D3773" t="str">
            <v>Jindřich</v>
          </cell>
          <cell r="E3773" t="str">
            <v>Raab</v>
          </cell>
          <cell r="F3773" t="str">
            <v>Muž</v>
          </cell>
          <cell r="G3773" t="str">
            <v>730310/2301</v>
          </cell>
          <cell r="H3773" t="str">
            <v>Česká republika</v>
          </cell>
          <cell r="I3773" t="str">
            <v>Studánka</v>
          </cell>
          <cell r="K3773" t="str">
            <v>Studánka (Česká republika)</v>
          </cell>
          <cell r="L3773" t="str">
            <v>347 01</v>
          </cell>
          <cell r="O3773" t="str">
            <v>jindrichraab@ceskysnowboarding.cz</v>
          </cell>
          <cell r="P3773">
            <v>26733</v>
          </cell>
          <cell r="Q3773">
            <v>13012252</v>
          </cell>
          <cell r="R3773" t="str">
            <v>Český snowboarding z.s.</v>
          </cell>
          <cell r="S3773" t="str">
            <v>Hlavní město Praha</v>
          </cell>
          <cell r="T3773" t="str">
            <v>SB</v>
          </cell>
        </row>
        <row r="3774">
          <cell r="D3774" t="str">
            <v>Veronika</v>
          </cell>
          <cell r="E3774" t="str">
            <v>Radková</v>
          </cell>
          <cell r="F3774" t="str">
            <v>Žena</v>
          </cell>
          <cell r="G3774" t="str">
            <v>065612/0377</v>
          </cell>
          <cell r="H3774" t="str">
            <v>Česká republika</v>
          </cell>
          <cell r="I3774" t="str">
            <v>Kostravice</v>
          </cell>
          <cell r="K3774" t="str">
            <v>Sviadnov (Česká republika)</v>
          </cell>
          <cell r="L3774">
            <v>73925</v>
          </cell>
          <cell r="N3774" t="str">
            <v>4,20778E+11</v>
          </cell>
          <cell r="O3774" t="str">
            <v>veronika.radkova@czechsnowboarding.cz</v>
          </cell>
          <cell r="P3774">
            <v>38880</v>
          </cell>
          <cell r="Q3774">
            <v>14696315</v>
          </cell>
          <cell r="R3774" t="str">
            <v>Český snowboarding z.s.</v>
          </cell>
          <cell r="S3774" t="str">
            <v>Hlavní město Praha</v>
          </cell>
          <cell r="T3774" t="str">
            <v>SB</v>
          </cell>
        </row>
        <row r="3775">
          <cell r="D3775" t="str">
            <v>Anežka</v>
          </cell>
          <cell r="E3775" t="str">
            <v>Rafajová</v>
          </cell>
          <cell r="F3775" t="str">
            <v>Žena</v>
          </cell>
          <cell r="G3775" t="str">
            <v>125314/1835</v>
          </cell>
          <cell r="H3775" t="str">
            <v>Česká republika</v>
          </cell>
          <cell r="I3775" t="str">
            <v>Krenčího</v>
          </cell>
          <cell r="K3775" t="str">
            <v>Brno (Česká republika)</v>
          </cell>
          <cell r="L3775">
            <v>62700</v>
          </cell>
          <cell r="O3775" t="str">
            <v>zakrak@centrum.cz</v>
          </cell>
          <cell r="P3775">
            <v>40982</v>
          </cell>
          <cell r="Q3775">
            <v>14589413</v>
          </cell>
          <cell r="R3775" t="str">
            <v>SnowKidz z.s.</v>
          </cell>
          <cell r="S3775" t="str">
            <v>Hlavní město Praha</v>
          </cell>
          <cell r="T3775" t="str">
            <v>SB</v>
          </cell>
        </row>
        <row r="3776">
          <cell r="D3776" t="str">
            <v>Tomáš</v>
          </cell>
          <cell r="E3776" t="str">
            <v>Raiser</v>
          </cell>
          <cell r="F3776" t="str">
            <v>Muž</v>
          </cell>
          <cell r="G3776" t="str">
            <v>920915/0049</v>
          </cell>
          <cell r="H3776" t="str">
            <v>Česká republika</v>
          </cell>
          <cell r="I3776" t="str">
            <v>Suppého</v>
          </cell>
          <cell r="J3776">
            <v>621</v>
          </cell>
          <cell r="K3776" t="str">
            <v>Praha - Kunratice</v>
          </cell>
          <cell r="L3776">
            <v>14800</v>
          </cell>
          <cell r="M3776" t="str">
            <v>Hlavní město Praha</v>
          </cell>
          <cell r="O3776" t="str">
            <v>tomasraisler@gmail.com</v>
          </cell>
          <cell r="P3776">
            <v>33862</v>
          </cell>
          <cell r="Q3776">
            <v>13014575</v>
          </cell>
          <cell r="R3776" t="str">
            <v>Český snowboarding z.s.</v>
          </cell>
          <cell r="S3776" t="str">
            <v>Hlavní město Praha</v>
          </cell>
          <cell r="T3776" t="str">
            <v>SB</v>
          </cell>
        </row>
        <row r="3777">
          <cell r="C3777">
            <v>776076</v>
          </cell>
          <cell r="D3777" t="str">
            <v>Robin</v>
          </cell>
          <cell r="E3777" t="str">
            <v>Raiskub</v>
          </cell>
          <cell r="F3777" t="str">
            <v>Muž</v>
          </cell>
          <cell r="G3777" t="str">
            <v>120725/0495</v>
          </cell>
          <cell r="H3777" t="str">
            <v>Česká republika</v>
          </cell>
          <cell r="I3777" t="str">
            <v>Bělská</v>
          </cell>
          <cell r="J3777">
            <v>2465</v>
          </cell>
          <cell r="K3777" t="str">
            <v>Boskovice</v>
          </cell>
          <cell r="L3777">
            <v>68001</v>
          </cell>
          <cell r="M3777" t="str">
            <v>Jihomoravský kraj</v>
          </cell>
          <cell r="O3777" t="str">
            <v>monikaraiskubova@seznam.cz</v>
          </cell>
          <cell r="P3777">
            <v>41115</v>
          </cell>
          <cell r="Q3777">
            <v>14660646</v>
          </cell>
          <cell r="R3777" t="str">
            <v>Český snowboarding z.s.</v>
          </cell>
          <cell r="S3777" t="str">
            <v>Hlavní město Praha</v>
          </cell>
          <cell r="T3777" t="str">
            <v>SB</v>
          </cell>
        </row>
        <row r="3778">
          <cell r="C3778">
            <v>775093</v>
          </cell>
          <cell r="D3778" t="str">
            <v>Jakub</v>
          </cell>
          <cell r="E3778" t="str">
            <v>Rajmon</v>
          </cell>
          <cell r="F3778" t="str">
            <v>Muž</v>
          </cell>
          <cell r="G3778" t="str">
            <v>151009/1297</v>
          </cell>
          <cell r="H3778" t="str">
            <v>Česká republika</v>
          </cell>
          <cell r="I3778" t="str">
            <v>Nad Berlínem</v>
          </cell>
          <cell r="J3778">
            <v>1601</v>
          </cell>
          <cell r="K3778" t="str">
            <v>Vrchlabí</v>
          </cell>
          <cell r="L3778">
            <v>54301</v>
          </cell>
          <cell r="M3778" t="str">
            <v>Královéhradecký kraj</v>
          </cell>
          <cell r="O3778" t="str">
            <v>adela.rajmonova@seznam.cz</v>
          </cell>
          <cell r="P3778">
            <v>42286</v>
          </cell>
          <cell r="Q3778">
            <v>14524947</v>
          </cell>
          <cell r="R3778" t="str">
            <v>SK Špindl z.s.</v>
          </cell>
          <cell r="S3778" t="str">
            <v>Královéhradecký kraj</v>
          </cell>
          <cell r="T3778" t="str">
            <v>AD</v>
          </cell>
        </row>
        <row r="3779">
          <cell r="D3779" t="str">
            <v>Matěj</v>
          </cell>
          <cell r="E3779" t="str">
            <v>Rajmon</v>
          </cell>
          <cell r="F3779" t="str">
            <v>Muž</v>
          </cell>
          <cell r="G3779" t="str">
            <v>900425/0321</v>
          </cell>
          <cell r="H3779" t="str">
            <v>Česká republika</v>
          </cell>
          <cell r="I3779" t="str">
            <v>Amforová</v>
          </cell>
          <cell r="J3779">
            <v>1895</v>
          </cell>
          <cell r="K3779" t="str">
            <v>Praha - Stodůlky</v>
          </cell>
          <cell r="L3779">
            <v>15500</v>
          </cell>
          <cell r="M3779" t="str">
            <v>Hlavní město Praha</v>
          </cell>
          <cell r="O3779" t="str">
            <v>rajmon@ceskysnowboarding.cz</v>
          </cell>
          <cell r="P3779">
            <v>32988</v>
          </cell>
          <cell r="Q3779">
            <v>10736792</v>
          </cell>
          <cell r="R3779" t="str">
            <v>Český snowboarding z.s.</v>
          </cell>
          <cell r="S3779" t="str">
            <v>Hlavní město Praha</v>
          </cell>
          <cell r="T3779" t="str">
            <v>SB</v>
          </cell>
        </row>
        <row r="3780">
          <cell r="C3780">
            <v>888413</v>
          </cell>
          <cell r="D3780" t="str">
            <v>Kristýna</v>
          </cell>
          <cell r="E3780" t="str">
            <v>Rajmonová</v>
          </cell>
          <cell r="F3780" t="str">
            <v>Žena</v>
          </cell>
          <cell r="G3780" t="str">
            <v>136205/0943</v>
          </cell>
          <cell r="H3780" t="str">
            <v>Česká republika</v>
          </cell>
          <cell r="I3780" t="str">
            <v>Nad Berlínem</v>
          </cell>
          <cell r="J3780">
            <v>1601</v>
          </cell>
          <cell r="K3780" t="str">
            <v>Vrchlabí</v>
          </cell>
          <cell r="L3780">
            <v>54301</v>
          </cell>
          <cell r="M3780" t="str">
            <v>Královéhradecký kraj</v>
          </cell>
          <cell r="O3780" t="str">
            <v>adela.rajmonova@seznam.cz</v>
          </cell>
          <cell r="P3780">
            <v>41613</v>
          </cell>
          <cell r="Q3780">
            <v>14524846</v>
          </cell>
          <cell r="R3780" t="str">
            <v>SK Špindl z.s.</v>
          </cell>
          <cell r="S3780" t="str">
            <v>Královéhradecký kraj</v>
          </cell>
          <cell r="T3780" t="str">
            <v>AD</v>
          </cell>
        </row>
        <row r="3781">
          <cell r="D3781" t="str">
            <v>Adéla</v>
          </cell>
          <cell r="E3781" t="str">
            <v>Rajnochová</v>
          </cell>
          <cell r="F3781" t="str">
            <v>Žena</v>
          </cell>
          <cell r="G3781" t="str">
            <v>015628/4513</v>
          </cell>
          <cell r="H3781" t="str">
            <v>Česká republika</v>
          </cell>
          <cell r="I3781" t="str">
            <v>Zálešná VIII</v>
          </cell>
          <cell r="J3781">
            <v>1238</v>
          </cell>
          <cell r="K3781" t="str">
            <v>Zlín</v>
          </cell>
          <cell r="L3781">
            <v>76001</v>
          </cell>
          <cell r="M3781" t="str">
            <v>Zlínský kraj</v>
          </cell>
          <cell r="O3781" t="str">
            <v>a.rajnochova@email.cz</v>
          </cell>
          <cell r="P3781">
            <v>37070</v>
          </cell>
          <cell r="Q3781">
            <v>14494736</v>
          </cell>
          <cell r="R3781" t="str">
            <v>Neregistrovaní</v>
          </cell>
          <cell r="S3781" t="str">
            <v>Zlínský kraj</v>
          </cell>
          <cell r="T3781" t="str">
            <v>SB</v>
          </cell>
        </row>
        <row r="3782">
          <cell r="D3782" t="str">
            <v>Jakub</v>
          </cell>
          <cell r="E3782" t="str">
            <v>Rajol</v>
          </cell>
          <cell r="F3782" t="str">
            <v>Muž</v>
          </cell>
          <cell r="G3782" t="str">
            <v>040325/4676</v>
          </cell>
          <cell r="H3782" t="str">
            <v>Česká republika</v>
          </cell>
          <cell r="I3782" t="str">
            <v>Bajkalská</v>
          </cell>
          <cell r="J3782">
            <v>1270</v>
          </cell>
          <cell r="K3782" t="str">
            <v>Ostrava - Poruba</v>
          </cell>
          <cell r="L3782">
            <v>70800</v>
          </cell>
          <cell r="M3782" t="str">
            <v>Moravskoslezský kraj</v>
          </cell>
          <cell r="N3782" t="str">
            <v>4,20703E+11</v>
          </cell>
          <cell r="O3782" t="str">
            <v>jakub.rajol@czechsnowboarding.cz</v>
          </cell>
          <cell r="P3782">
            <v>38071</v>
          </cell>
          <cell r="Q3782">
            <v>14681662</v>
          </cell>
          <cell r="R3782" t="str">
            <v>Český snowboarding z.s.</v>
          </cell>
          <cell r="S3782" t="str">
            <v>Hlavní město Praha</v>
          </cell>
          <cell r="T3782" t="str">
            <v>SB</v>
          </cell>
        </row>
        <row r="3783">
          <cell r="D3783" t="str">
            <v>Karel</v>
          </cell>
          <cell r="E3783" t="str">
            <v>Ramach</v>
          </cell>
          <cell r="F3783" t="str">
            <v>Muž</v>
          </cell>
          <cell r="G3783" t="str">
            <v>100131/1586</v>
          </cell>
          <cell r="H3783" t="str">
            <v>Česká republika</v>
          </cell>
          <cell r="I3783" t="str">
            <v>Špindlerův Mlýn</v>
          </cell>
          <cell r="K3783" t="str">
            <v>Špindlerův Mlýn (Česká republika)</v>
          </cell>
          <cell r="L3783">
            <v>54351</v>
          </cell>
          <cell r="O3783" t="str">
            <v>zuzanaromachova@seznam.cz</v>
          </cell>
          <cell r="P3783">
            <v>40209</v>
          </cell>
          <cell r="Q3783">
            <v>13630325</v>
          </cell>
          <cell r="R3783" t="str">
            <v>Neregistrovaní</v>
          </cell>
          <cell r="S3783" t="str">
            <v>Královéhradecký kraj</v>
          </cell>
          <cell r="T3783" t="str">
            <v>SB</v>
          </cell>
        </row>
        <row r="3784">
          <cell r="D3784" t="str">
            <v>Anežka</v>
          </cell>
          <cell r="E3784" t="str">
            <v>Ramachová</v>
          </cell>
          <cell r="F3784" t="str">
            <v>Žena</v>
          </cell>
          <cell r="G3784" t="str">
            <v>125517/1522</v>
          </cell>
          <cell r="H3784" t="str">
            <v>Česká republika</v>
          </cell>
          <cell r="I3784" t="str">
            <v>Bedřichov</v>
          </cell>
          <cell r="J3784">
            <v>74</v>
          </cell>
          <cell r="K3784" t="str">
            <v>Špindlerův Mlýn - Bedřichov</v>
          </cell>
          <cell r="L3784">
            <v>54351</v>
          </cell>
          <cell r="M3784" t="str">
            <v>Královéhradecký kraj</v>
          </cell>
          <cell r="O3784" t="str">
            <v>zuzanaromachova@seznam.cz</v>
          </cell>
          <cell r="P3784">
            <v>41046</v>
          </cell>
          <cell r="Q3784">
            <v>13630224</v>
          </cell>
          <cell r="R3784" t="str">
            <v>Neregistrovaní</v>
          </cell>
          <cell r="S3784" t="str">
            <v>Královéhradecký kraj</v>
          </cell>
          <cell r="T3784" t="str">
            <v>SB</v>
          </cell>
        </row>
        <row r="3785">
          <cell r="D3785" t="str">
            <v>Zdenka</v>
          </cell>
          <cell r="E3785" t="str">
            <v>Ramachová</v>
          </cell>
          <cell r="F3785" t="str">
            <v>Žena</v>
          </cell>
          <cell r="G3785" t="str">
            <v>086121/1604</v>
          </cell>
          <cell r="H3785" t="str">
            <v>Česká republika</v>
          </cell>
          <cell r="I3785" t="str">
            <v>Špindlerův Mlýn</v>
          </cell>
          <cell r="K3785" t="str">
            <v>Špindlerův Mlýn (Česká republika)</v>
          </cell>
          <cell r="L3785">
            <v>54351</v>
          </cell>
          <cell r="O3785" t="str">
            <v>zuzanaromachova@seznam.cz</v>
          </cell>
          <cell r="P3785">
            <v>39773</v>
          </cell>
          <cell r="Q3785">
            <v>13630426</v>
          </cell>
          <cell r="R3785" t="str">
            <v>Neregistrovaní</v>
          </cell>
          <cell r="S3785" t="str">
            <v>Královéhradecký kraj</v>
          </cell>
          <cell r="T3785" t="str">
            <v>SB</v>
          </cell>
        </row>
        <row r="3786">
          <cell r="D3786" t="str">
            <v>Radek</v>
          </cell>
          <cell r="E3786" t="str">
            <v>Ramaisl</v>
          </cell>
          <cell r="F3786" t="str">
            <v>Muž</v>
          </cell>
          <cell r="G3786" t="str">
            <v>700204/0342</v>
          </cell>
          <cell r="H3786" t="str">
            <v>Česká republika</v>
          </cell>
          <cell r="I3786" t="str">
            <v>Bělohorská</v>
          </cell>
          <cell r="K3786" t="str">
            <v>Praha 6 - Břevnov (Česká republika)</v>
          </cell>
          <cell r="L3786" t="str">
            <v>169 00</v>
          </cell>
          <cell r="O3786" t="str">
            <v>ramaisl@ceskysnowboarding.cz</v>
          </cell>
          <cell r="P3786">
            <v>25603</v>
          </cell>
          <cell r="Q3786">
            <v>10858246</v>
          </cell>
          <cell r="R3786" t="str">
            <v>Český snowboarding z.s.</v>
          </cell>
          <cell r="S3786" t="str">
            <v>Hlavní město Praha</v>
          </cell>
          <cell r="T3786" t="str">
            <v>SB</v>
          </cell>
        </row>
        <row r="3787">
          <cell r="D3787" t="str">
            <v>Evžen</v>
          </cell>
          <cell r="E3787" t="str">
            <v>Rambousek</v>
          </cell>
          <cell r="F3787" t="str">
            <v>Muž</v>
          </cell>
          <cell r="G3787" t="str">
            <v>871210/7470</v>
          </cell>
          <cell r="H3787" t="str">
            <v>Česká republika</v>
          </cell>
          <cell r="I3787" t="str">
            <v>Jana Kříže</v>
          </cell>
          <cell r="K3787" t="str">
            <v>Most (Česká republika)</v>
          </cell>
          <cell r="L3787">
            <v>43401</v>
          </cell>
          <cell r="N3787" t="str">
            <v>4,20605E+11</v>
          </cell>
          <cell r="O3787" t="str">
            <v>rambousek@ceskysnowboarding.cz</v>
          </cell>
          <cell r="P3787">
            <v>32121</v>
          </cell>
          <cell r="Q3787">
            <v>10613625</v>
          </cell>
          <cell r="R3787" t="str">
            <v>Český snowboarding z.s.</v>
          </cell>
          <cell r="S3787" t="str">
            <v>Hlavní město Praha</v>
          </cell>
          <cell r="T3787" t="str">
            <v>SB</v>
          </cell>
        </row>
        <row r="3788">
          <cell r="D3788" t="str">
            <v>Jan</v>
          </cell>
          <cell r="E3788" t="str">
            <v>Rambousek</v>
          </cell>
          <cell r="F3788" t="str">
            <v>Muž</v>
          </cell>
          <cell r="G3788" t="str">
            <v>751129/3394</v>
          </cell>
          <cell r="H3788" t="str">
            <v>Česká republika</v>
          </cell>
          <cell r="I3788" t="str">
            <v>Nezvalova</v>
          </cell>
          <cell r="J3788">
            <v>826</v>
          </cell>
          <cell r="K3788" t="str">
            <v>Hradec Králové</v>
          </cell>
          <cell r="L3788">
            <v>50003</v>
          </cell>
          <cell r="M3788" t="str">
            <v>Královéhradecký kraj</v>
          </cell>
          <cell r="N3788" t="str">
            <v>4,20609E+11</v>
          </cell>
          <cell r="O3788" t="str">
            <v>rambousek@ceskysnowboarding.cz</v>
          </cell>
          <cell r="P3788">
            <v>27727</v>
          </cell>
          <cell r="Q3788">
            <v>10598265</v>
          </cell>
          <cell r="R3788" t="str">
            <v>Český snowboarding z.s.</v>
          </cell>
          <cell r="S3788" t="str">
            <v>Hlavní město Praha</v>
          </cell>
          <cell r="T3788" t="str">
            <v>SB</v>
          </cell>
        </row>
        <row r="3789">
          <cell r="D3789" t="str">
            <v>Jan</v>
          </cell>
          <cell r="E3789" t="str">
            <v>Rambousek</v>
          </cell>
          <cell r="F3789" t="str">
            <v>Muž</v>
          </cell>
          <cell r="G3789" t="str">
            <v>800421/0082</v>
          </cell>
          <cell r="H3789" t="str">
            <v>Česká republika</v>
          </cell>
          <cell r="I3789" t="str">
            <v>Višňová</v>
          </cell>
          <cell r="J3789">
            <v>575</v>
          </cell>
          <cell r="K3789" t="str">
            <v>Milovice - Mladá</v>
          </cell>
          <cell r="L3789">
            <v>28924</v>
          </cell>
          <cell r="M3789" t="str">
            <v>Středočeský kraj</v>
          </cell>
          <cell r="O3789" t="str">
            <v>rambousek.jan@czechsnowboarding.cz</v>
          </cell>
          <cell r="P3789">
            <v>29332</v>
          </cell>
          <cell r="Q3789">
            <v>14612752</v>
          </cell>
          <cell r="R3789" t="str">
            <v>Český snowboarding z.s.</v>
          </cell>
          <cell r="S3789" t="str">
            <v>Hlavní město Praha</v>
          </cell>
          <cell r="T3789" t="str">
            <v>SB</v>
          </cell>
        </row>
        <row r="3790">
          <cell r="D3790" t="str">
            <v>Emma</v>
          </cell>
          <cell r="E3790" t="str">
            <v>Rambousková</v>
          </cell>
          <cell r="F3790" t="str">
            <v>Žena</v>
          </cell>
          <cell r="G3790" t="str">
            <v>076025/5089</v>
          </cell>
          <cell r="H3790" t="str">
            <v>Česká republika</v>
          </cell>
          <cell r="I3790" t="str">
            <v>Habrovany</v>
          </cell>
          <cell r="J3790">
            <v>336</v>
          </cell>
          <cell r="K3790" t="str">
            <v>Habrovany</v>
          </cell>
          <cell r="L3790">
            <v>68301</v>
          </cell>
          <cell r="M3790" t="str">
            <v>Jihomoravský kraj</v>
          </cell>
          <cell r="O3790" t="str">
            <v>alena.rambouskova@email.cz</v>
          </cell>
          <cell r="P3790">
            <v>39380</v>
          </cell>
          <cell r="Q3790">
            <v>14653067</v>
          </cell>
          <cell r="R3790" t="str">
            <v>Český snowboarding z.s.</v>
          </cell>
          <cell r="S3790" t="str">
            <v>Hlavní město Praha</v>
          </cell>
          <cell r="T3790" t="str">
            <v>SB</v>
          </cell>
        </row>
        <row r="3791">
          <cell r="D3791" t="str">
            <v>Adam</v>
          </cell>
          <cell r="E3791" t="str">
            <v>Rameš</v>
          </cell>
          <cell r="F3791" t="str">
            <v>Muž</v>
          </cell>
          <cell r="G3791" t="str">
            <v>830303/6192</v>
          </cell>
          <cell r="H3791" t="str">
            <v>Česká republika</v>
          </cell>
          <cell r="I3791" t="str">
            <v>Voskovcova</v>
          </cell>
          <cell r="J3791">
            <v>1075</v>
          </cell>
          <cell r="K3791" t="str">
            <v>Praha - Hlubočepy</v>
          </cell>
          <cell r="L3791">
            <v>15200</v>
          </cell>
          <cell r="M3791" t="str">
            <v>Hlavní město Praha</v>
          </cell>
          <cell r="O3791" t="str">
            <v>rames@ceskysnowboarding.cz</v>
          </cell>
          <cell r="P3791">
            <v>30378</v>
          </cell>
          <cell r="Q3791">
            <v>10867643</v>
          </cell>
          <cell r="R3791" t="str">
            <v>Český snowboarding z.s.</v>
          </cell>
          <cell r="S3791" t="str">
            <v>Hlavní město Praha</v>
          </cell>
          <cell r="T3791" t="str">
            <v>SB</v>
          </cell>
        </row>
        <row r="3792">
          <cell r="D3792" t="str">
            <v>Monika</v>
          </cell>
          <cell r="E3792" t="str">
            <v>Ramžová</v>
          </cell>
          <cell r="F3792" t="str">
            <v>Žena</v>
          </cell>
          <cell r="G3792" t="str">
            <v>785306/0215</v>
          </cell>
          <cell r="H3792" t="str">
            <v>Česká republika</v>
          </cell>
          <cell r="I3792" t="str">
            <v>Klírova</v>
          </cell>
          <cell r="J3792">
            <v>1912</v>
          </cell>
          <cell r="K3792" t="str">
            <v>Praha - Chodov</v>
          </cell>
          <cell r="L3792">
            <v>14800</v>
          </cell>
          <cell r="M3792" t="str">
            <v>Hlavní město Praha</v>
          </cell>
          <cell r="O3792" t="str">
            <v>monikaramzova@ceskysnowboarding.cz</v>
          </cell>
          <cell r="P3792">
            <v>28555</v>
          </cell>
          <cell r="Q3792">
            <v>13002148</v>
          </cell>
          <cell r="R3792" t="str">
            <v>Český snowboarding z.s.</v>
          </cell>
          <cell r="S3792" t="str">
            <v>Hlavní město Praha</v>
          </cell>
          <cell r="T3792" t="str">
            <v>SB</v>
          </cell>
        </row>
        <row r="3793">
          <cell r="D3793" t="str">
            <v>Sebastián</v>
          </cell>
          <cell r="E3793" t="str">
            <v>Rapičák</v>
          </cell>
          <cell r="F3793" t="str">
            <v>Muž</v>
          </cell>
          <cell r="G3793" t="str">
            <v>060506/3767</v>
          </cell>
          <cell r="H3793" t="str">
            <v>Česká republika</v>
          </cell>
          <cell r="I3793" t="str">
            <v>Nám.Václava Vacka</v>
          </cell>
          <cell r="K3793" t="str">
            <v>Ostrava (Česká republika)</v>
          </cell>
          <cell r="L3793">
            <v>70030</v>
          </cell>
          <cell r="N3793" t="str">
            <v>4,20725E+11</v>
          </cell>
          <cell r="O3793" t="str">
            <v>sebastian.rapicak@czechsnowboarding.cz</v>
          </cell>
          <cell r="P3793">
            <v>38843</v>
          </cell>
          <cell r="Q3793">
            <v>14699951</v>
          </cell>
          <cell r="R3793" t="str">
            <v>Český snowboarding z.s.</v>
          </cell>
          <cell r="S3793" t="str">
            <v>Hlavní město Praha</v>
          </cell>
          <cell r="T3793" t="str">
            <v>SB</v>
          </cell>
        </row>
        <row r="3794">
          <cell r="C3794">
            <v>776347</v>
          </cell>
          <cell r="D3794" t="str">
            <v>Jan</v>
          </cell>
          <cell r="E3794" t="str">
            <v>Rasel</v>
          </cell>
          <cell r="F3794" t="str">
            <v>Muž</v>
          </cell>
          <cell r="G3794" t="str">
            <v>131231/1121</v>
          </cell>
          <cell r="H3794" t="str">
            <v>Česká republika</v>
          </cell>
          <cell r="I3794" t="str">
            <v>Gen. Svobody</v>
          </cell>
          <cell r="J3794">
            <v>553</v>
          </cell>
          <cell r="K3794" t="str">
            <v>Nový Bor - Arnultovice</v>
          </cell>
          <cell r="L3794">
            <v>47301</v>
          </cell>
          <cell r="M3794" t="str">
            <v>Liberecký kraj</v>
          </cell>
          <cell r="N3794" t="str">
            <v>4,20775E+11</v>
          </cell>
          <cell r="O3794" t="str">
            <v>kacaban@seznam.cz</v>
          </cell>
          <cell r="P3794">
            <v>41639</v>
          </cell>
          <cell r="Q3794">
            <v>16008239</v>
          </cell>
          <cell r="R3794" t="str">
            <v>SnowKidz z.s.</v>
          </cell>
          <cell r="S3794" t="str">
            <v>Hlavní město Praha</v>
          </cell>
          <cell r="T3794" t="str">
            <v>SB</v>
          </cell>
        </row>
        <row r="3795">
          <cell r="D3795" t="str">
            <v>Filip</v>
          </cell>
          <cell r="E3795" t="str">
            <v>Raszyk</v>
          </cell>
          <cell r="F3795" t="str">
            <v>Muž</v>
          </cell>
          <cell r="G3795" t="str">
            <v>940608/5370</v>
          </cell>
          <cell r="H3795" t="str">
            <v>Česká republika</v>
          </cell>
          <cell r="I3795" t="str">
            <v>Hraniční</v>
          </cell>
          <cell r="J3795">
            <v>275</v>
          </cell>
          <cell r="K3795" t="str">
            <v>Český Těšín</v>
          </cell>
          <cell r="L3795">
            <v>73701</v>
          </cell>
          <cell r="M3795" t="str">
            <v>Moravskoslezský kraj</v>
          </cell>
          <cell r="O3795" t="str">
            <v>filip.raszyk@gmail.com</v>
          </cell>
          <cell r="P3795">
            <v>34493</v>
          </cell>
          <cell r="Q3795">
            <v>13587986</v>
          </cell>
          <cell r="R3795" t="str">
            <v>Neregistrovaní</v>
          </cell>
          <cell r="S3795" t="str">
            <v>Moravskoslezský kraj</v>
          </cell>
          <cell r="T3795" t="str">
            <v>SB</v>
          </cell>
        </row>
        <row r="3796">
          <cell r="D3796" t="str">
            <v>Adam</v>
          </cell>
          <cell r="E3796" t="str">
            <v>Raška</v>
          </cell>
          <cell r="F3796" t="str">
            <v>Muž</v>
          </cell>
          <cell r="G3796" t="str">
            <v>060621/5346</v>
          </cell>
          <cell r="H3796" t="str">
            <v>Česká republika</v>
          </cell>
          <cell r="I3796" t="str">
            <v>Zárub</v>
          </cell>
          <cell r="J3796">
            <v>370</v>
          </cell>
          <cell r="K3796" t="str">
            <v>Troubky</v>
          </cell>
          <cell r="L3796">
            <v>75102</v>
          </cell>
          <cell r="M3796" t="str">
            <v>Olomoucký kraj</v>
          </cell>
          <cell r="O3796" t="str">
            <v>raska.adam@czechsnowboarding.cz</v>
          </cell>
          <cell r="P3796">
            <v>38889</v>
          </cell>
          <cell r="Q3796">
            <v>14606587</v>
          </cell>
          <cell r="R3796" t="str">
            <v>Český snowboarding z.s.</v>
          </cell>
          <cell r="S3796" t="str">
            <v>Hlavní město Praha</v>
          </cell>
          <cell r="T3796" t="str">
            <v>SB</v>
          </cell>
        </row>
        <row r="3797">
          <cell r="D3797" t="str">
            <v>Jan</v>
          </cell>
          <cell r="E3797" t="str">
            <v>Rataj</v>
          </cell>
          <cell r="F3797" t="str">
            <v>Muž</v>
          </cell>
          <cell r="G3797" t="str">
            <v>020809/1708</v>
          </cell>
          <cell r="H3797" t="str">
            <v>Česká republika</v>
          </cell>
          <cell r="I3797" t="str">
            <v>Zdíkov</v>
          </cell>
          <cell r="J3797">
            <v>137</v>
          </cell>
          <cell r="K3797" t="str">
            <v>Zdíkov</v>
          </cell>
          <cell r="L3797">
            <v>38472</v>
          </cell>
          <cell r="M3797" t="str">
            <v>Jihočeský kraj</v>
          </cell>
          <cell r="N3797" t="str">
            <v>4,20778E+11</v>
          </cell>
          <cell r="O3797" t="str">
            <v>josef.bejcek@seznam.cz</v>
          </cell>
          <cell r="P3797">
            <v>37477</v>
          </cell>
          <cell r="Q3797">
            <v>11174609</v>
          </cell>
          <cell r="R3797" t="str">
            <v>Neregistrovaní</v>
          </cell>
          <cell r="S3797" t="str">
            <v>Jihočeský kraj</v>
          </cell>
          <cell r="T3797" t="str">
            <v>SB</v>
          </cell>
        </row>
        <row r="3798">
          <cell r="D3798" t="str">
            <v>Kryštof</v>
          </cell>
          <cell r="E3798" t="str">
            <v>Raus</v>
          </cell>
          <cell r="F3798" t="str">
            <v>Muž</v>
          </cell>
          <cell r="G3798" t="str">
            <v>021104/4119</v>
          </cell>
          <cell r="H3798" t="str">
            <v>Česká republika</v>
          </cell>
          <cell r="I3798" t="str">
            <v>Stamicova</v>
          </cell>
          <cell r="J3798">
            <v>288</v>
          </cell>
          <cell r="K3798" t="str">
            <v>Brno - Kohoutovice</v>
          </cell>
          <cell r="L3798">
            <v>62300</v>
          </cell>
          <cell r="M3798" t="str">
            <v>Jihomoravský kraj</v>
          </cell>
          <cell r="O3798" t="str">
            <v>raus.krystof@czechsnowboarding.cz</v>
          </cell>
          <cell r="P3798">
            <v>37564</v>
          </cell>
          <cell r="Q3798">
            <v>14727031</v>
          </cell>
          <cell r="R3798" t="str">
            <v>Český snowboarding z.s.</v>
          </cell>
          <cell r="S3798" t="str">
            <v>Hlavní město Praha</v>
          </cell>
          <cell r="T3798" t="str">
            <v>SB</v>
          </cell>
        </row>
        <row r="3799">
          <cell r="D3799" t="str">
            <v>Lukáš</v>
          </cell>
          <cell r="E3799" t="str">
            <v>Rážek</v>
          </cell>
          <cell r="F3799" t="str">
            <v>Muž</v>
          </cell>
          <cell r="G3799" t="str">
            <v>851129/2911</v>
          </cell>
          <cell r="H3799" t="str">
            <v>Česká republika</v>
          </cell>
          <cell r="I3799" t="str">
            <v>Odboje</v>
          </cell>
          <cell r="J3799">
            <v>1767</v>
          </cell>
          <cell r="K3799" t="str">
            <v>Litoměřice - Předměstí</v>
          </cell>
          <cell r="L3799">
            <v>41201</v>
          </cell>
          <cell r="M3799" t="str">
            <v>Ústecký kraj</v>
          </cell>
          <cell r="O3799" t="str">
            <v>lukarazek@seznam.cz</v>
          </cell>
          <cell r="P3799">
            <v>31380</v>
          </cell>
          <cell r="Q3799">
            <v>12934652</v>
          </cell>
          <cell r="R3799" t="str">
            <v>Český snowboarding z.s.</v>
          </cell>
          <cell r="S3799" t="str">
            <v>Hlavní město Praha</v>
          </cell>
          <cell r="T3799" t="str">
            <v>SB</v>
          </cell>
        </row>
        <row r="3800">
          <cell r="D3800" t="str">
            <v>Marie</v>
          </cell>
          <cell r="E3800" t="str">
            <v>Rebjonková</v>
          </cell>
          <cell r="F3800" t="str">
            <v>Žena</v>
          </cell>
          <cell r="G3800" t="str">
            <v>046209/1773</v>
          </cell>
          <cell r="H3800" t="str">
            <v>Česká republika</v>
          </cell>
          <cell r="I3800" t="str">
            <v>Pražská silnice</v>
          </cell>
          <cell r="J3800">
            <v>589</v>
          </cell>
          <cell r="K3800" t="str">
            <v>Karlovy Vary</v>
          </cell>
          <cell r="L3800">
            <v>36001</v>
          </cell>
          <cell r="M3800" t="str">
            <v>Karlovarský kraj</v>
          </cell>
          <cell r="O3800" t="str">
            <v>rebjonkova@klubkrusnychhor.cz</v>
          </cell>
          <cell r="P3800">
            <v>38330</v>
          </cell>
          <cell r="Q3800">
            <v>13663364</v>
          </cell>
          <cell r="R3800" t="str">
            <v>Neregistrovaní</v>
          </cell>
          <cell r="S3800" t="str">
            <v>Karlovarský kraj</v>
          </cell>
          <cell r="T3800" t="str">
            <v>SB</v>
          </cell>
        </row>
        <row r="3801">
          <cell r="D3801" t="str">
            <v>Martin</v>
          </cell>
          <cell r="E3801" t="str">
            <v>Recman</v>
          </cell>
          <cell r="F3801" t="str">
            <v>Muž</v>
          </cell>
          <cell r="G3801" t="str">
            <v>811221/7212</v>
          </cell>
          <cell r="H3801" t="str">
            <v>Česká republika</v>
          </cell>
          <cell r="I3801" t="str">
            <v>Nádražní</v>
          </cell>
          <cell r="J3801">
            <v>357</v>
          </cell>
          <cell r="K3801" t="str">
            <v>Nepomuk</v>
          </cell>
          <cell r="L3801">
            <v>33501</v>
          </cell>
          <cell r="M3801" t="str">
            <v>Plzeňský kraj</v>
          </cell>
          <cell r="O3801" t="str">
            <v>recman@ceskysnowboarding.cz</v>
          </cell>
          <cell r="P3801">
            <v>29941</v>
          </cell>
          <cell r="Q3801">
            <v>10865522</v>
          </cell>
          <cell r="R3801" t="str">
            <v>Český snowboarding z.s.</v>
          </cell>
          <cell r="S3801" t="str">
            <v>Hlavní město Praha</v>
          </cell>
          <cell r="T3801" t="str">
            <v>SB</v>
          </cell>
        </row>
        <row r="3802">
          <cell r="D3802" t="str">
            <v>Aneta</v>
          </cell>
          <cell r="E3802" t="str">
            <v>Redlová</v>
          </cell>
          <cell r="F3802" t="str">
            <v>Žena</v>
          </cell>
          <cell r="G3802" t="str">
            <v>065924/3662</v>
          </cell>
          <cell r="H3802" t="str">
            <v>Česká republika</v>
          </cell>
          <cell r="I3802" t="str">
            <v>Straník</v>
          </cell>
          <cell r="J3802">
            <v>154</v>
          </cell>
          <cell r="K3802" t="str">
            <v>Nový Jičín - Straník</v>
          </cell>
          <cell r="L3802">
            <v>74101</v>
          </cell>
          <cell r="M3802" t="str">
            <v>Moravskoslezský kraj</v>
          </cell>
          <cell r="O3802" t="str">
            <v>aneta.redlova@czechsnowboarding.cz</v>
          </cell>
          <cell r="P3802">
            <v>38984</v>
          </cell>
          <cell r="Q3802">
            <v>14698941</v>
          </cell>
          <cell r="R3802" t="str">
            <v>Český snowboarding z.s.</v>
          </cell>
          <cell r="S3802" t="str">
            <v>Hlavní město Praha</v>
          </cell>
          <cell r="T3802" t="str">
            <v>SB</v>
          </cell>
        </row>
        <row r="3803">
          <cell r="D3803" t="str">
            <v>Arthur</v>
          </cell>
          <cell r="E3803" t="str">
            <v>Regieta</v>
          </cell>
          <cell r="F3803" t="str">
            <v>Muž</v>
          </cell>
          <cell r="G3803" t="str">
            <v>910821/2322</v>
          </cell>
          <cell r="H3803" t="str">
            <v>Česká republika</v>
          </cell>
          <cell r="I3803" t="str">
            <v>Svatopluka Čecha</v>
          </cell>
          <cell r="J3803">
            <v>420</v>
          </cell>
          <cell r="K3803" t="str">
            <v>Sokolov</v>
          </cell>
          <cell r="L3803">
            <v>35601</v>
          </cell>
          <cell r="M3803" t="str">
            <v>Karlovarský kraj</v>
          </cell>
          <cell r="O3803" t="str">
            <v>arthur.regieta@maxklinovec.club</v>
          </cell>
          <cell r="P3803">
            <v>33471</v>
          </cell>
          <cell r="Q3803">
            <v>10830156</v>
          </cell>
          <cell r="R3803" t="str">
            <v>Max Klínovec z.s.</v>
          </cell>
          <cell r="S3803" t="str">
            <v>Ústecký kraj</v>
          </cell>
          <cell r="T3803" t="str">
            <v>SB</v>
          </cell>
        </row>
        <row r="3804">
          <cell r="D3804" t="str">
            <v>Tomáš</v>
          </cell>
          <cell r="E3804" t="str">
            <v>Regina</v>
          </cell>
          <cell r="F3804" t="str">
            <v>Muž</v>
          </cell>
          <cell r="G3804" t="str">
            <v>030716/3857</v>
          </cell>
          <cell r="H3804" t="str">
            <v>Česká republika</v>
          </cell>
          <cell r="I3804" t="str">
            <v>Na Sluneční Stráni</v>
          </cell>
          <cell r="J3804">
            <v>246</v>
          </cell>
          <cell r="K3804" t="str">
            <v>Janské Lázně</v>
          </cell>
          <cell r="L3804">
            <v>54225</v>
          </cell>
          <cell r="M3804" t="str">
            <v>Královéhradecký kraj</v>
          </cell>
          <cell r="N3804" t="str">
            <v>4,20738E+11</v>
          </cell>
          <cell r="O3804" t="str">
            <v>regtom@seznam.cz</v>
          </cell>
          <cell r="P3804">
            <v>37818</v>
          </cell>
          <cell r="Q3804">
            <v>13806339</v>
          </cell>
          <cell r="R3804" t="str">
            <v>Neregistrovaní</v>
          </cell>
          <cell r="S3804" t="str">
            <v>Královéhradecký kraj</v>
          </cell>
          <cell r="T3804" t="str">
            <v>SB</v>
          </cell>
        </row>
        <row r="3805">
          <cell r="C3805">
            <v>776068</v>
          </cell>
          <cell r="D3805" t="str">
            <v>Marek</v>
          </cell>
          <cell r="E3805" t="str">
            <v>Rehberger</v>
          </cell>
          <cell r="F3805" t="str">
            <v>Muž</v>
          </cell>
          <cell r="G3805" t="str">
            <v>980428/5161</v>
          </cell>
          <cell r="H3805" t="str">
            <v>Česká republika</v>
          </cell>
          <cell r="I3805" t="str">
            <v>Holanská</v>
          </cell>
          <cell r="K3805" t="str">
            <v>Znojmo (Česká republika)</v>
          </cell>
          <cell r="L3805">
            <v>67181</v>
          </cell>
          <cell r="O3805" t="str">
            <v>marekrehberger@email.cz</v>
          </cell>
          <cell r="P3805">
            <v>35913</v>
          </cell>
          <cell r="Q3805">
            <v>14630435</v>
          </cell>
          <cell r="R3805" t="str">
            <v>Český snowboarding z.s.</v>
          </cell>
          <cell r="S3805" t="str">
            <v>Hlavní město Praha</v>
          </cell>
          <cell r="T3805" t="str">
            <v>SB</v>
          </cell>
        </row>
        <row r="3806">
          <cell r="D3806" t="str">
            <v>Helena</v>
          </cell>
          <cell r="E3806" t="str">
            <v>Reichlová</v>
          </cell>
          <cell r="F3806" t="str">
            <v>Žena</v>
          </cell>
          <cell r="G3806" t="str">
            <v>865618/2238</v>
          </cell>
          <cell r="H3806" t="str">
            <v>Česká republika</v>
          </cell>
          <cell r="I3806" t="str">
            <v>Malířská</v>
          </cell>
          <cell r="K3806" t="str">
            <v>Praha 7 (Česká republika)</v>
          </cell>
          <cell r="L3806">
            <v>17001</v>
          </cell>
          <cell r="N3806" t="str">
            <v>4,20778E+11</v>
          </cell>
          <cell r="O3806" t="str">
            <v>reichlova@ceskysnowboarding.cz</v>
          </cell>
          <cell r="P3806">
            <v>31581</v>
          </cell>
          <cell r="Q3806">
            <v>10599679</v>
          </cell>
          <cell r="R3806" t="str">
            <v>Český snowboarding z.s.</v>
          </cell>
          <cell r="S3806" t="str">
            <v>Hlavní město Praha</v>
          </cell>
          <cell r="T3806" t="str">
            <v>SB</v>
          </cell>
        </row>
        <row r="3807">
          <cell r="D3807" t="str">
            <v>Nina</v>
          </cell>
          <cell r="E3807" t="str">
            <v>Reichlová</v>
          </cell>
          <cell r="F3807" t="str">
            <v>Žena</v>
          </cell>
          <cell r="G3807" t="str">
            <v>025419/5304</v>
          </cell>
          <cell r="H3807" t="str">
            <v>Česká republika</v>
          </cell>
          <cell r="I3807" t="str">
            <v>Karlova Studánka</v>
          </cell>
          <cell r="J3807">
            <v>88</v>
          </cell>
          <cell r="K3807" t="str">
            <v>Karlova Studánka</v>
          </cell>
          <cell r="L3807">
            <v>79324</v>
          </cell>
          <cell r="M3807" t="str">
            <v>Moravskoslezský kraj</v>
          </cell>
          <cell r="O3807" t="str">
            <v>reichlovi@gmail.com</v>
          </cell>
          <cell r="P3807">
            <v>37365</v>
          </cell>
          <cell r="Q3807">
            <v>14129772</v>
          </cell>
          <cell r="R3807" t="str">
            <v>Tréninkové centrum Praděd, zapsaný spolek</v>
          </cell>
          <cell r="S3807" t="str">
            <v>Moravskoslezský kraj</v>
          </cell>
          <cell r="T3807" t="str">
            <v>SB</v>
          </cell>
        </row>
        <row r="3808">
          <cell r="D3808" t="str">
            <v>Richard</v>
          </cell>
          <cell r="E3808" t="str">
            <v>Reimann</v>
          </cell>
          <cell r="F3808" t="str">
            <v>Muž</v>
          </cell>
          <cell r="G3808" t="str">
            <v>051031/0559</v>
          </cell>
          <cell r="H3808" t="str">
            <v>Česká republika</v>
          </cell>
          <cell r="I3808" t="str">
            <v>Dlouhá Třída</v>
          </cell>
          <cell r="K3808" t="str">
            <v>Ostrava (Česká republika)</v>
          </cell>
          <cell r="L3808">
            <v>70030</v>
          </cell>
          <cell r="N3808" t="str">
            <v>4,20603E+11</v>
          </cell>
          <cell r="O3808" t="str">
            <v>richard.reimann@czechsnowboarding.cz</v>
          </cell>
          <cell r="P3808">
            <v>38656</v>
          </cell>
          <cell r="Q3808">
            <v>14711267</v>
          </cell>
          <cell r="R3808" t="str">
            <v>Český snowboarding z.s.</v>
          </cell>
          <cell r="S3808" t="str">
            <v>Hlavní město Praha</v>
          </cell>
          <cell r="T3808" t="str">
            <v>SB</v>
          </cell>
        </row>
        <row r="3809">
          <cell r="D3809" t="str">
            <v>Jakub</v>
          </cell>
          <cell r="E3809" t="str">
            <v>Reindl</v>
          </cell>
          <cell r="F3809" t="str">
            <v>Muž</v>
          </cell>
          <cell r="G3809" t="str">
            <v>860404/3151</v>
          </cell>
          <cell r="H3809" t="str">
            <v>Česká republika</v>
          </cell>
          <cell r="I3809" t="str">
            <v>Mařanova</v>
          </cell>
          <cell r="K3809" t="str">
            <v>Liberec 23 (Česká republika)</v>
          </cell>
          <cell r="L3809">
            <v>46312</v>
          </cell>
          <cell r="N3809" t="str">
            <v>4,20724E+11</v>
          </cell>
          <cell r="O3809" t="str">
            <v>reindl@ceskysnowboarding.cz</v>
          </cell>
          <cell r="P3809">
            <v>31506</v>
          </cell>
          <cell r="Q3809">
            <v>10607460</v>
          </cell>
          <cell r="R3809" t="str">
            <v>Český snowboarding z.s.</v>
          </cell>
          <cell r="S3809" t="str">
            <v>Hlavní město Praha</v>
          </cell>
          <cell r="T3809" t="str">
            <v>SB</v>
          </cell>
        </row>
        <row r="3810">
          <cell r="D3810" t="str">
            <v>Dominik</v>
          </cell>
          <cell r="E3810" t="str">
            <v>Reinisch</v>
          </cell>
          <cell r="F3810" t="str">
            <v>Muž</v>
          </cell>
          <cell r="G3810" t="str">
            <v>960912/5999</v>
          </cell>
          <cell r="H3810" t="str">
            <v>Česká republika</v>
          </cell>
          <cell r="I3810" t="str">
            <v>Klegova</v>
          </cell>
          <cell r="J3810">
            <v>1030</v>
          </cell>
          <cell r="K3810" t="str">
            <v>Ostrava - Hrabůvka</v>
          </cell>
          <cell r="L3810">
            <v>70030</v>
          </cell>
          <cell r="M3810" t="str">
            <v>Moravskoslezský kraj</v>
          </cell>
          <cell r="N3810" t="str">
            <v>4,20605E+11</v>
          </cell>
          <cell r="O3810" t="str">
            <v>dominik.reinisch@czechsnowboarding.cz</v>
          </cell>
          <cell r="P3810">
            <v>35320</v>
          </cell>
          <cell r="Q3810">
            <v>14689342</v>
          </cell>
          <cell r="R3810" t="str">
            <v>Český snowboarding z.s.</v>
          </cell>
          <cell r="S3810" t="str">
            <v>Hlavní město Praha</v>
          </cell>
          <cell r="T3810" t="str">
            <v>SB</v>
          </cell>
        </row>
        <row r="3811">
          <cell r="C3811">
            <v>776450</v>
          </cell>
          <cell r="D3811" t="str">
            <v>Michal</v>
          </cell>
          <cell r="E3811" t="str">
            <v>Reisinger</v>
          </cell>
          <cell r="F3811" t="str">
            <v>Muž</v>
          </cell>
          <cell r="G3811" t="str">
            <v>130120/1165</v>
          </cell>
          <cell r="H3811" t="str">
            <v>Česká republika</v>
          </cell>
          <cell r="I3811" t="str">
            <v>Horoušanská</v>
          </cell>
          <cell r="J3811">
            <v>237</v>
          </cell>
          <cell r="K3811" t="str">
            <v>Nehvizdy</v>
          </cell>
          <cell r="L3811">
            <v>25081</v>
          </cell>
          <cell r="M3811" t="str">
            <v>Středočeský kraj</v>
          </cell>
          <cell r="N3811" t="str">
            <v>4,20739E+11</v>
          </cell>
          <cell r="O3811" t="str">
            <v>michaela_tyronova@centrum.cz</v>
          </cell>
          <cell r="P3811">
            <v>41294</v>
          </cell>
          <cell r="Q3811">
            <v>16303070</v>
          </cell>
          <cell r="R3811" t="str">
            <v>Snow Rockets, z.s.</v>
          </cell>
          <cell r="S3811" t="str">
            <v>Plzeňský kraj</v>
          </cell>
          <cell r="T3811" t="str">
            <v>SB</v>
          </cell>
        </row>
        <row r="3812">
          <cell r="D3812" t="str">
            <v>Jan</v>
          </cell>
          <cell r="E3812" t="str">
            <v>Reiský</v>
          </cell>
          <cell r="F3812" t="str">
            <v>Muž</v>
          </cell>
          <cell r="G3812" t="str">
            <v>051217/1660</v>
          </cell>
          <cell r="H3812" t="str">
            <v>Česká republika</v>
          </cell>
          <cell r="I3812" t="str">
            <v>Mníšek</v>
          </cell>
          <cell r="J3812">
            <v>110</v>
          </cell>
          <cell r="K3812" t="str">
            <v>Stříbřec - Mníšek</v>
          </cell>
          <cell r="L3812">
            <v>37901</v>
          </cell>
          <cell r="M3812" t="str">
            <v>Jihočeský kraj</v>
          </cell>
          <cell r="N3812" t="str">
            <v>4,20723E+11</v>
          </cell>
          <cell r="O3812" t="str">
            <v>jan.reisky@czechsnowboarding.cz</v>
          </cell>
          <cell r="P3812">
            <v>38703</v>
          </cell>
          <cell r="Q3812">
            <v>14695406</v>
          </cell>
          <cell r="R3812" t="str">
            <v>Český snowboarding z.s.</v>
          </cell>
          <cell r="S3812" t="str">
            <v>Hlavní město Praha</v>
          </cell>
          <cell r="T3812" t="str">
            <v>SB</v>
          </cell>
        </row>
        <row r="3813">
          <cell r="D3813" t="str">
            <v>Jindra</v>
          </cell>
          <cell r="E3813" t="str">
            <v>Reissigová</v>
          </cell>
          <cell r="F3813" t="str">
            <v>Žena</v>
          </cell>
          <cell r="G3813" t="str">
            <v>645914/0644</v>
          </cell>
          <cell r="H3813" t="str">
            <v>Česká republika</v>
          </cell>
          <cell r="I3813" t="str">
            <v>5. května</v>
          </cell>
          <cell r="J3813">
            <v>838</v>
          </cell>
          <cell r="K3813" t="str">
            <v>Praha - Nusle</v>
          </cell>
          <cell r="L3813">
            <v>14000</v>
          </cell>
          <cell r="M3813" t="str">
            <v>Hlavní město Praha</v>
          </cell>
          <cell r="O3813" t="str">
            <v>jindraressigova@ceskysnowboarding.cz</v>
          </cell>
          <cell r="P3813">
            <v>23634</v>
          </cell>
          <cell r="Q3813">
            <v>12983960</v>
          </cell>
          <cell r="R3813" t="str">
            <v>Český snowboarding z.s.</v>
          </cell>
          <cell r="S3813" t="str">
            <v>Hlavní město Praha</v>
          </cell>
          <cell r="T3813" t="str">
            <v>SB</v>
          </cell>
        </row>
        <row r="3814">
          <cell r="D3814" t="str">
            <v>Adam</v>
          </cell>
          <cell r="E3814" t="str">
            <v>Rejda</v>
          </cell>
          <cell r="F3814" t="str">
            <v>Muž</v>
          </cell>
          <cell r="G3814" t="str">
            <v>030822/3586</v>
          </cell>
          <cell r="H3814" t="str">
            <v>Česká republika</v>
          </cell>
          <cell r="I3814" t="str">
            <v>Rybitevská</v>
          </cell>
          <cell r="J3814">
            <v>671</v>
          </cell>
          <cell r="K3814" t="str">
            <v>Pardubice - Rosice</v>
          </cell>
          <cell r="L3814">
            <v>53351</v>
          </cell>
          <cell r="M3814" t="str">
            <v>Pardubický kraj</v>
          </cell>
          <cell r="N3814" t="str">
            <v>4,20608E+11</v>
          </cell>
          <cell r="O3814" t="str">
            <v>r.rejdova@seznam.cz</v>
          </cell>
          <cell r="P3814">
            <v>37855</v>
          </cell>
          <cell r="Q3814">
            <v>14488470</v>
          </cell>
          <cell r="R3814" t="str">
            <v>Neregistrovaní</v>
          </cell>
          <cell r="S3814" t="str">
            <v>Pardubický kraj</v>
          </cell>
          <cell r="T3814" t="str">
            <v>SB</v>
          </cell>
        </row>
        <row r="3815">
          <cell r="C3815">
            <v>776157</v>
          </cell>
          <cell r="D3815" t="str">
            <v>Adam</v>
          </cell>
          <cell r="E3815" t="str">
            <v>Rejmann</v>
          </cell>
          <cell r="F3815" t="str">
            <v>Muž</v>
          </cell>
          <cell r="G3815" t="str">
            <v>080708/3882</v>
          </cell>
          <cell r="H3815" t="str">
            <v>Česká republika</v>
          </cell>
          <cell r="I3815" t="str">
            <v>Školní</v>
          </cell>
          <cell r="J3815">
            <v>161</v>
          </cell>
          <cell r="K3815" t="str">
            <v>Perštejn</v>
          </cell>
          <cell r="L3815">
            <v>43163</v>
          </cell>
          <cell r="M3815" t="str">
            <v>Ústecký kraj</v>
          </cell>
          <cell r="O3815" t="str">
            <v>physiorej@gmail.com</v>
          </cell>
          <cell r="P3815">
            <v>39637</v>
          </cell>
          <cell r="Q3815">
            <v>15775035</v>
          </cell>
          <cell r="R3815" t="str">
            <v>Snow Rockets, z.s.</v>
          </cell>
          <cell r="S3815" t="str">
            <v>Plzeňský kraj</v>
          </cell>
          <cell r="T3815" t="str">
            <v>SB</v>
          </cell>
        </row>
        <row r="3816">
          <cell r="D3816" t="str">
            <v>Marie Viola</v>
          </cell>
          <cell r="E3816" t="str">
            <v>Rejmontova</v>
          </cell>
          <cell r="F3816" t="str">
            <v>Žena</v>
          </cell>
          <cell r="G3816" t="str">
            <v>165308/0121</v>
          </cell>
          <cell r="H3816" t="str">
            <v>Česká republika</v>
          </cell>
          <cell r="I3816" t="str">
            <v>Žďárky</v>
          </cell>
          <cell r="J3816">
            <v>228</v>
          </cell>
          <cell r="K3816" t="str">
            <v>Žďárky</v>
          </cell>
          <cell r="L3816">
            <v>54937</v>
          </cell>
          <cell r="M3816" t="str">
            <v>Královéhradecký kraj</v>
          </cell>
          <cell r="N3816" t="str">
            <v>4,20776E+11</v>
          </cell>
          <cell r="O3816" t="str">
            <v>lukas.rejmont@gmail.com</v>
          </cell>
          <cell r="P3816">
            <v>42437</v>
          </cell>
          <cell r="Q3816">
            <v>16477367</v>
          </cell>
          <cell r="R3816" t="str">
            <v>Český snowboarding z.s.</v>
          </cell>
          <cell r="S3816" t="str">
            <v>Hlavní město Praha</v>
          </cell>
          <cell r="T3816" t="str">
            <v>SB</v>
          </cell>
        </row>
        <row r="3817">
          <cell r="D3817" t="str">
            <v>Markéta</v>
          </cell>
          <cell r="E3817" t="str">
            <v>Rejmontová</v>
          </cell>
          <cell r="F3817" t="str">
            <v>Žena</v>
          </cell>
          <cell r="G3817" t="str">
            <v>876123/3778</v>
          </cell>
          <cell r="H3817" t="str">
            <v>Česká republika</v>
          </cell>
          <cell r="I3817" t="str">
            <v>Diamantová</v>
          </cell>
          <cell r="J3817">
            <v>1912</v>
          </cell>
          <cell r="K3817" t="str">
            <v>Turnov</v>
          </cell>
          <cell r="L3817">
            <v>51101</v>
          </cell>
          <cell r="M3817" t="str">
            <v>Liberecký kraj</v>
          </cell>
          <cell r="O3817" t="str">
            <v>rejmontova@ceskysnowboarding.cz</v>
          </cell>
          <cell r="P3817">
            <v>32104</v>
          </cell>
          <cell r="Q3817">
            <v>11490867</v>
          </cell>
          <cell r="R3817" t="str">
            <v>Český snowboarding z.s.</v>
          </cell>
          <cell r="S3817" t="str">
            <v>Hlavní město Praha</v>
          </cell>
          <cell r="T3817" t="str">
            <v>SB</v>
          </cell>
        </row>
        <row r="3818">
          <cell r="D3818" t="str">
            <v>Eva</v>
          </cell>
          <cell r="E3818" t="str">
            <v>Rejnová</v>
          </cell>
          <cell r="F3818" t="str">
            <v>Žena</v>
          </cell>
          <cell r="G3818" t="str">
            <v>726002/0196</v>
          </cell>
          <cell r="H3818" t="str">
            <v>Česká republika</v>
          </cell>
          <cell r="I3818" t="str">
            <v>Na Vinohradech</v>
          </cell>
          <cell r="K3818" t="str">
            <v>Kolín (Česká republika)</v>
          </cell>
          <cell r="L3818">
            <v>28002</v>
          </cell>
          <cell r="O3818" t="str">
            <v>evarejmova@ceskysnowboarding.cz</v>
          </cell>
          <cell r="P3818">
            <v>26574</v>
          </cell>
          <cell r="Q3818">
            <v>12973048</v>
          </cell>
          <cell r="R3818" t="str">
            <v>Český snowboarding z.s.</v>
          </cell>
          <cell r="S3818" t="str">
            <v>Hlavní město Praha</v>
          </cell>
          <cell r="T3818" t="str">
            <v>SB</v>
          </cell>
        </row>
        <row r="3819">
          <cell r="D3819" t="str">
            <v>Tereza</v>
          </cell>
          <cell r="E3819" t="str">
            <v>Rejzková</v>
          </cell>
          <cell r="F3819" t="str">
            <v>Žena</v>
          </cell>
          <cell r="G3819" t="str">
            <v>865325/1629</v>
          </cell>
          <cell r="H3819" t="str">
            <v>Česká republika</v>
          </cell>
          <cell r="I3819" t="str">
            <v>Křemenská</v>
          </cell>
          <cell r="K3819" t="str">
            <v>Praha 10 (Česká republika)</v>
          </cell>
          <cell r="L3819">
            <v>10410</v>
          </cell>
          <cell r="N3819" t="str">
            <v>4,20732E+11</v>
          </cell>
          <cell r="O3819" t="str">
            <v>rejzkova@ceskysnowboarding.cz</v>
          </cell>
          <cell r="P3819">
            <v>31496</v>
          </cell>
          <cell r="Q3819">
            <v>10604834</v>
          </cell>
          <cell r="R3819" t="str">
            <v>Český snowboarding z.s.</v>
          </cell>
          <cell r="S3819" t="str">
            <v>Hlavní město Praha</v>
          </cell>
          <cell r="T3819" t="str">
            <v>SB</v>
          </cell>
        </row>
        <row r="3820">
          <cell r="D3820" t="str">
            <v>Milan</v>
          </cell>
          <cell r="E3820" t="str">
            <v>Remeš</v>
          </cell>
          <cell r="F3820" t="str">
            <v>Muž</v>
          </cell>
          <cell r="G3820" t="str">
            <v>060413/3112</v>
          </cell>
          <cell r="H3820" t="str">
            <v>Česká republika</v>
          </cell>
          <cell r="I3820" t="str">
            <v>Spálkov</v>
          </cell>
          <cell r="K3820" t="str">
            <v>Nový Jičín (Česká republika)</v>
          </cell>
          <cell r="L3820">
            <v>74101</v>
          </cell>
          <cell r="N3820" t="str">
            <v>4,20737E+11</v>
          </cell>
          <cell r="O3820" t="str">
            <v>milan.remes@czechsnowboarding.cz</v>
          </cell>
          <cell r="P3820">
            <v>38820</v>
          </cell>
          <cell r="Q3820">
            <v>14702375</v>
          </cell>
          <cell r="R3820" t="str">
            <v>Český snowboarding z.s.</v>
          </cell>
          <cell r="S3820" t="str">
            <v>Hlavní město Praha</v>
          </cell>
          <cell r="T3820" t="str">
            <v>SB</v>
          </cell>
        </row>
        <row r="3821">
          <cell r="C3821">
            <v>776103</v>
          </cell>
          <cell r="D3821" t="str">
            <v>Pavel</v>
          </cell>
          <cell r="E3821" t="str">
            <v>Remeš</v>
          </cell>
          <cell r="F3821" t="str">
            <v>Muž</v>
          </cell>
          <cell r="G3821" t="str">
            <v>060413/3101</v>
          </cell>
          <cell r="H3821" t="str">
            <v>Česká republika</v>
          </cell>
          <cell r="I3821" t="str">
            <v>Spálkov</v>
          </cell>
          <cell r="K3821" t="str">
            <v>Nový Jičín (Česká republika)</v>
          </cell>
          <cell r="L3821">
            <v>74101</v>
          </cell>
          <cell r="N3821" t="str">
            <v>4,20737E+11</v>
          </cell>
          <cell r="O3821" t="str">
            <v>pavel.remes@czechsnowboarding.cz</v>
          </cell>
          <cell r="P3821">
            <v>38820</v>
          </cell>
          <cell r="Q3821">
            <v>14702476</v>
          </cell>
          <cell r="R3821" t="str">
            <v>Český snowboarding z.s.</v>
          </cell>
          <cell r="S3821" t="str">
            <v>Hlavní město Praha</v>
          </cell>
          <cell r="T3821" t="str">
            <v>SB</v>
          </cell>
        </row>
        <row r="3822">
          <cell r="D3822" t="str">
            <v>Roman</v>
          </cell>
          <cell r="E3822" t="str">
            <v>Remiáš</v>
          </cell>
          <cell r="F3822" t="str">
            <v>Muž</v>
          </cell>
          <cell r="G3822" t="str">
            <v>960115/6180</v>
          </cell>
          <cell r="H3822" t="str">
            <v>Česká republika</v>
          </cell>
          <cell r="I3822" t="str">
            <v>Červená Voda</v>
          </cell>
          <cell r="J3822">
            <v>155</v>
          </cell>
          <cell r="K3822" t="str">
            <v>Červená Voda</v>
          </cell>
          <cell r="L3822">
            <v>56161</v>
          </cell>
          <cell r="M3822" t="str">
            <v>Pardubický kraj</v>
          </cell>
          <cell r="O3822" t="str">
            <v>Remixx96@seznam.cz</v>
          </cell>
          <cell r="P3822">
            <v>35079</v>
          </cell>
          <cell r="Q3822">
            <v>13392875</v>
          </cell>
          <cell r="R3822" t="str">
            <v>Český snowboarding z.s.</v>
          </cell>
          <cell r="S3822" t="str">
            <v>Hlavní město Praha</v>
          </cell>
          <cell r="T3822" t="str">
            <v>SB</v>
          </cell>
        </row>
        <row r="3823">
          <cell r="D3823" t="str">
            <v>Jan</v>
          </cell>
          <cell r="E3823" t="str">
            <v>Renč</v>
          </cell>
          <cell r="F3823" t="str">
            <v>Muž</v>
          </cell>
          <cell r="G3823" t="str">
            <v>860116/4187</v>
          </cell>
          <cell r="H3823" t="str">
            <v>Česká republika</v>
          </cell>
          <cell r="I3823" t="str">
            <v>Ekonomická</v>
          </cell>
          <cell r="K3823" t="str">
            <v>Praha 14 (Česká republika)</v>
          </cell>
          <cell r="L3823">
            <v>14014</v>
          </cell>
          <cell r="O3823" t="str">
            <v>renc@ceskysnowboarding.cz</v>
          </cell>
          <cell r="P3823">
            <v>31428</v>
          </cell>
          <cell r="Q3823">
            <v>10730631</v>
          </cell>
          <cell r="R3823" t="str">
            <v>Český snowboarding z.s.</v>
          </cell>
          <cell r="S3823" t="str">
            <v>Hlavní město Praha</v>
          </cell>
          <cell r="T3823" t="str">
            <v>SB</v>
          </cell>
        </row>
        <row r="3824">
          <cell r="D3824" t="str">
            <v>Yan</v>
          </cell>
          <cell r="E3824" t="str">
            <v>Renelt</v>
          </cell>
          <cell r="F3824" t="str">
            <v>Muž</v>
          </cell>
          <cell r="G3824" t="str">
            <v>880111/1000</v>
          </cell>
          <cell r="H3824" t="str">
            <v>Česká republika</v>
          </cell>
          <cell r="I3824" t="str">
            <v>Pacholíkova</v>
          </cell>
          <cell r="J3824">
            <v>443</v>
          </cell>
          <cell r="K3824" t="str">
            <v>Praha - Modřany</v>
          </cell>
          <cell r="L3824">
            <v>14300</v>
          </cell>
          <cell r="M3824" t="str">
            <v>Hlavní město Praha</v>
          </cell>
          <cell r="O3824" t="str">
            <v>reneltvceskysnowboarding.cz</v>
          </cell>
          <cell r="P3824">
            <v>32153</v>
          </cell>
          <cell r="Q3824">
            <v>10879969</v>
          </cell>
          <cell r="R3824" t="str">
            <v>Český snowboarding z.s.</v>
          </cell>
          <cell r="S3824" t="str">
            <v>Hlavní město Praha</v>
          </cell>
          <cell r="T3824" t="str">
            <v>SB</v>
          </cell>
        </row>
        <row r="3825">
          <cell r="D3825" t="str">
            <v>Tomáš</v>
          </cell>
          <cell r="E3825" t="str">
            <v>Repaský</v>
          </cell>
          <cell r="F3825" t="str">
            <v>Muž</v>
          </cell>
          <cell r="G3825" t="str">
            <v>901025/0733</v>
          </cell>
          <cell r="H3825" t="str">
            <v>Česká republika</v>
          </cell>
          <cell r="I3825" t="str">
            <v>V Lukách</v>
          </cell>
          <cell r="K3825" t="str">
            <v>Kyšice (Česká republika)</v>
          </cell>
          <cell r="L3825">
            <v>27351</v>
          </cell>
          <cell r="O3825" t="str">
            <v>trepasky@seznam.cz</v>
          </cell>
          <cell r="P3825">
            <v>33171</v>
          </cell>
          <cell r="Q3825">
            <v>13401262</v>
          </cell>
          <cell r="R3825" t="str">
            <v>Český snowboarding z.s.</v>
          </cell>
          <cell r="S3825" t="str">
            <v>Hlavní město Praha</v>
          </cell>
          <cell r="T3825" t="str">
            <v>SB</v>
          </cell>
        </row>
        <row r="3826">
          <cell r="D3826" t="str">
            <v>Daniel</v>
          </cell>
          <cell r="E3826" t="str">
            <v>Rešl</v>
          </cell>
          <cell r="F3826" t="str">
            <v>Muž</v>
          </cell>
          <cell r="G3826" t="str">
            <v>860119/2017</v>
          </cell>
          <cell r="H3826" t="str">
            <v>Česká republika</v>
          </cell>
          <cell r="I3826" t="str">
            <v>Závodu míru</v>
          </cell>
          <cell r="J3826">
            <v>760</v>
          </cell>
          <cell r="K3826" t="str">
            <v>Karlovy Vary - Stará Role</v>
          </cell>
          <cell r="L3826">
            <v>36017</v>
          </cell>
          <cell r="M3826" t="str">
            <v>Karlovarský kraj</v>
          </cell>
          <cell r="O3826" t="str">
            <v>resl@ceskysnowboarding.cz</v>
          </cell>
          <cell r="P3826">
            <v>31431</v>
          </cell>
          <cell r="Q3826">
            <v>10746896</v>
          </cell>
          <cell r="R3826" t="str">
            <v>Český snowboarding z.s.</v>
          </cell>
          <cell r="S3826" t="str">
            <v>Hlavní město Praha</v>
          </cell>
          <cell r="T3826" t="str">
            <v>SB</v>
          </cell>
        </row>
        <row r="3827">
          <cell r="D3827" t="str">
            <v>Kristýna</v>
          </cell>
          <cell r="E3827" t="str">
            <v>Rezková</v>
          </cell>
          <cell r="F3827" t="str">
            <v>Žena</v>
          </cell>
          <cell r="G3827" t="str">
            <v>875621/4170</v>
          </cell>
          <cell r="H3827" t="str">
            <v>Česká republika</v>
          </cell>
          <cell r="I3827" t="str">
            <v>Rostěnice</v>
          </cell>
          <cell r="J3827">
            <v>104</v>
          </cell>
          <cell r="K3827" t="str">
            <v>Rostěnice-Zvonovice - Rostěnice</v>
          </cell>
          <cell r="L3827">
            <v>68201</v>
          </cell>
          <cell r="M3827" t="str">
            <v>Jihomoravský kraj</v>
          </cell>
          <cell r="O3827" t="str">
            <v>rezkova@czechsnowboarding.cz</v>
          </cell>
          <cell r="P3827">
            <v>31949</v>
          </cell>
          <cell r="Q3827">
            <v>14644579</v>
          </cell>
          <cell r="R3827" t="str">
            <v>Český snowboarding z.s.</v>
          </cell>
          <cell r="S3827" t="str">
            <v>Hlavní město Praha</v>
          </cell>
          <cell r="T3827" t="str">
            <v>SB</v>
          </cell>
        </row>
        <row r="3828">
          <cell r="D3828" t="str">
            <v>Tomáš</v>
          </cell>
          <cell r="E3828" t="str">
            <v>Ricciardi</v>
          </cell>
          <cell r="F3828" t="str">
            <v>Muž</v>
          </cell>
          <cell r="G3828" t="str">
            <v>940223/0508</v>
          </cell>
          <cell r="H3828" t="str">
            <v>Česká republika</v>
          </cell>
          <cell r="I3828" t="str">
            <v>Dvouletky</v>
          </cell>
          <cell r="J3828">
            <v>2855</v>
          </cell>
          <cell r="K3828" t="str">
            <v>Praha - Strašnice</v>
          </cell>
          <cell r="L3828">
            <v>10000</v>
          </cell>
          <cell r="M3828" t="str">
            <v>Hlavní město Praha</v>
          </cell>
          <cell r="O3828" t="str">
            <v>tomaso.RICCARDI@gmail.com</v>
          </cell>
          <cell r="P3828">
            <v>34388</v>
          </cell>
          <cell r="Q3828">
            <v>13014979</v>
          </cell>
          <cell r="R3828" t="str">
            <v>Český snowboarding z.s.</v>
          </cell>
          <cell r="S3828" t="str">
            <v>Hlavní město Praha</v>
          </cell>
          <cell r="T3828" t="str">
            <v>SB</v>
          </cell>
        </row>
        <row r="3829">
          <cell r="D3829" t="str">
            <v>František</v>
          </cell>
          <cell r="E3829" t="str">
            <v>Ridzák</v>
          </cell>
          <cell r="F3829" t="str">
            <v>Muž</v>
          </cell>
          <cell r="G3829" t="str">
            <v>661014/1615</v>
          </cell>
          <cell r="H3829" t="str">
            <v>Česká republika</v>
          </cell>
          <cell r="I3829" t="str">
            <v>Šepkova</v>
          </cell>
          <cell r="K3829" t="str">
            <v>Roztoky (Česká republika)</v>
          </cell>
          <cell r="L3829" t="str">
            <v>252 63</v>
          </cell>
          <cell r="O3829" t="str">
            <v>frantisekridzak@ceskysnowboarding.cz</v>
          </cell>
          <cell r="P3829">
            <v>24394</v>
          </cell>
          <cell r="Q3829">
            <v>13015181</v>
          </cell>
          <cell r="R3829" t="str">
            <v>Český snowboarding z.s.</v>
          </cell>
          <cell r="S3829" t="str">
            <v>Hlavní město Praha</v>
          </cell>
          <cell r="T3829" t="str">
            <v>SB</v>
          </cell>
        </row>
        <row r="3830">
          <cell r="D3830" t="str">
            <v>Filip</v>
          </cell>
          <cell r="E3830" t="str">
            <v>Riedel</v>
          </cell>
          <cell r="F3830" t="str">
            <v>Muž</v>
          </cell>
          <cell r="G3830" t="str">
            <v>050625/2428</v>
          </cell>
          <cell r="H3830" t="str">
            <v>Česká republika</v>
          </cell>
          <cell r="I3830" t="str">
            <v>Tulipánová</v>
          </cell>
          <cell r="J3830">
            <v>726</v>
          </cell>
          <cell r="K3830" t="str">
            <v>Liberec XXX-Vratislavice nad Nisou</v>
          </cell>
          <cell r="L3830">
            <v>46311</v>
          </cell>
          <cell r="M3830" t="str">
            <v>Liberecký kraj</v>
          </cell>
          <cell r="O3830" t="str">
            <v>rf@ysr.cz</v>
          </cell>
          <cell r="P3830">
            <v>38528</v>
          </cell>
          <cell r="Q3830">
            <v>13424504</v>
          </cell>
          <cell r="R3830" t="str">
            <v>Spolek Y.S.R.</v>
          </cell>
          <cell r="S3830" t="str">
            <v>Liberecký kraj</v>
          </cell>
          <cell r="T3830" t="str">
            <v>SB</v>
          </cell>
        </row>
        <row r="3831">
          <cell r="D3831" t="str">
            <v>Richard</v>
          </cell>
          <cell r="E3831" t="str">
            <v>Riedel</v>
          </cell>
          <cell r="F3831" t="str">
            <v>Muž</v>
          </cell>
          <cell r="G3831" t="str">
            <v>680329/1781</v>
          </cell>
          <cell r="H3831" t="str">
            <v>Česká republika</v>
          </cell>
          <cell r="I3831" t="str">
            <v>Tulipánová</v>
          </cell>
          <cell r="J3831">
            <v>726</v>
          </cell>
          <cell r="K3831" t="str">
            <v>Liberec XXX-Vratislavice nad Nisou</v>
          </cell>
          <cell r="L3831">
            <v>46311</v>
          </cell>
          <cell r="M3831" t="str">
            <v>Liberecký kraj</v>
          </cell>
          <cell r="O3831" t="str">
            <v>rr@ysr.cz</v>
          </cell>
          <cell r="P3831">
            <v>24926</v>
          </cell>
          <cell r="Q3831">
            <v>13424302</v>
          </cell>
          <cell r="R3831" t="str">
            <v>Spolek Y.S.R.</v>
          </cell>
          <cell r="S3831" t="str">
            <v>Liberecký kraj</v>
          </cell>
          <cell r="T3831" t="str">
            <v>SB</v>
          </cell>
        </row>
        <row r="3832">
          <cell r="D3832" t="str">
            <v>Miroslava</v>
          </cell>
          <cell r="E3832" t="str">
            <v>Riedelová</v>
          </cell>
          <cell r="F3832" t="str">
            <v>Žena</v>
          </cell>
          <cell r="G3832" t="str">
            <v>775115/0319</v>
          </cell>
          <cell r="H3832" t="str">
            <v>Česká republika</v>
          </cell>
          <cell r="I3832" t="str">
            <v>Tulipánová</v>
          </cell>
          <cell r="J3832">
            <v>726</v>
          </cell>
          <cell r="K3832" t="str">
            <v>Liberec XXX-Vratislavice nad Nisou</v>
          </cell>
          <cell r="L3832">
            <v>46311</v>
          </cell>
          <cell r="M3832" t="str">
            <v>Liberecký kraj</v>
          </cell>
          <cell r="O3832" t="str">
            <v>rm@ysr.cz</v>
          </cell>
          <cell r="P3832">
            <v>28140</v>
          </cell>
          <cell r="Q3832">
            <v>13424403</v>
          </cell>
          <cell r="R3832" t="str">
            <v>Spolek Y.S.R.</v>
          </cell>
          <cell r="S3832" t="str">
            <v>Liberecký kraj</v>
          </cell>
          <cell r="T3832" t="str">
            <v>SB</v>
          </cell>
        </row>
        <row r="3833">
          <cell r="D3833" t="str">
            <v>Iveta</v>
          </cell>
          <cell r="E3833" t="str">
            <v>Riedlová</v>
          </cell>
          <cell r="F3833" t="str">
            <v>Žena</v>
          </cell>
          <cell r="G3833" t="str">
            <v>836020/2730</v>
          </cell>
          <cell r="H3833" t="str">
            <v>Česká republika</v>
          </cell>
          <cell r="I3833" t="str">
            <v>Na Podlesí</v>
          </cell>
          <cell r="J3833">
            <v>1432</v>
          </cell>
          <cell r="K3833" t="str">
            <v>Kadaň</v>
          </cell>
          <cell r="L3833">
            <v>43201</v>
          </cell>
          <cell r="M3833" t="str">
            <v>Ústecký kraj</v>
          </cell>
          <cell r="O3833" t="str">
            <v>iveta.riedlova@maxklinovec.club</v>
          </cell>
          <cell r="P3833">
            <v>30609</v>
          </cell>
          <cell r="Q3833">
            <v>10584020</v>
          </cell>
          <cell r="R3833" t="str">
            <v>Max Klínovec z.s.</v>
          </cell>
          <cell r="S3833" t="str">
            <v>Ústecký kraj</v>
          </cell>
          <cell r="T3833" t="str">
            <v>SB</v>
          </cell>
        </row>
        <row r="3834">
          <cell r="D3834" t="str">
            <v>Tobias</v>
          </cell>
          <cell r="E3834" t="str">
            <v>Riessler</v>
          </cell>
          <cell r="F3834" t="str">
            <v>Muž</v>
          </cell>
          <cell r="G3834" t="str">
            <v>080103/7435</v>
          </cell>
          <cell r="H3834" t="str">
            <v>Česká republika</v>
          </cell>
          <cell r="I3834" t="str">
            <v>Lazy I</v>
          </cell>
          <cell r="J3834">
            <v>3022</v>
          </cell>
          <cell r="K3834" t="str">
            <v>Zlín</v>
          </cell>
          <cell r="L3834">
            <v>76001</v>
          </cell>
          <cell r="M3834" t="str">
            <v>Zlínský kraj</v>
          </cell>
          <cell r="O3834" t="str">
            <v>riessler@czechsnowboarding.cz</v>
          </cell>
          <cell r="P3834">
            <v>39450</v>
          </cell>
          <cell r="Q3834">
            <v>14638216</v>
          </cell>
          <cell r="R3834" t="str">
            <v>Český snowboarding z.s.</v>
          </cell>
          <cell r="S3834" t="str">
            <v>Hlavní město Praha</v>
          </cell>
          <cell r="T3834" t="str">
            <v>SB</v>
          </cell>
        </row>
        <row r="3835">
          <cell r="D3835" t="str">
            <v>Milan</v>
          </cell>
          <cell r="E3835" t="str">
            <v>Riesz</v>
          </cell>
          <cell r="F3835" t="str">
            <v>Muž</v>
          </cell>
          <cell r="G3835" t="str">
            <v>890611/4591</v>
          </cell>
          <cell r="H3835" t="str">
            <v>Česká republika</v>
          </cell>
          <cell r="I3835" t="str">
            <v>Kasárna</v>
          </cell>
          <cell r="K3835" t="str">
            <v>Hodonín (Česká republika)</v>
          </cell>
          <cell r="L3835" t="str">
            <v>695 01</v>
          </cell>
          <cell r="O3835" t="str">
            <v>milanriesz@ceskysnowboarding.cz</v>
          </cell>
          <cell r="P3835">
            <v>32670</v>
          </cell>
          <cell r="Q3835">
            <v>13000330</v>
          </cell>
          <cell r="R3835" t="str">
            <v>Český snowboarding z.s.</v>
          </cell>
          <cell r="S3835" t="str">
            <v>Hlavní město Praha</v>
          </cell>
          <cell r="T3835" t="str">
            <v>SB</v>
          </cell>
        </row>
        <row r="3836">
          <cell r="C3836">
            <v>772480</v>
          </cell>
          <cell r="D3836" t="str">
            <v>Adam</v>
          </cell>
          <cell r="E3836" t="str">
            <v>Richter</v>
          </cell>
          <cell r="F3836" t="str">
            <v>Muž</v>
          </cell>
          <cell r="G3836" t="str">
            <v>100315/6451</v>
          </cell>
          <cell r="H3836" t="str">
            <v>Česká republika</v>
          </cell>
          <cell r="I3836" t="str">
            <v>Krkonošská</v>
          </cell>
          <cell r="J3836">
            <v>267</v>
          </cell>
          <cell r="K3836" t="str">
            <v>Janské Lázně</v>
          </cell>
          <cell r="L3836">
            <v>54225</v>
          </cell>
          <cell r="M3836" t="str">
            <v>Královéhradecký kraj</v>
          </cell>
          <cell r="O3836" t="str">
            <v>sedivypaul@yahoo.com</v>
          </cell>
          <cell r="P3836">
            <v>40252</v>
          </cell>
          <cell r="Q3836">
            <v>14146243</v>
          </cell>
          <cell r="R3836" t="str">
            <v>Sportovní klub Janské Lázně, z.s.</v>
          </cell>
          <cell r="S3836" t="str">
            <v>Královéhradecký kraj</v>
          </cell>
          <cell r="T3836" t="str">
            <v>AD</v>
          </cell>
        </row>
        <row r="3837">
          <cell r="D3837" t="str">
            <v>Tomáš</v>
          </cell>
          <cell r="E3837" t="str">
            <v>Richter</v>
          </cell>
          <cell r="F3837" t="str">
            <v>Muž</v>
          </cell>
          <cell r="G3837" t="str">
            <v>790212/0105</v>
          </cell>
          <cell r="H3837" t="str">
            <v>Česká republika</v>
          </cell>
          <cell r="I3837" t="str">
            <v>Jaromírova</v>
          </cell>
          <cell r="J3837">
            <v>663</v>
          </cell>
          <cell r="K3837" t="str">
            <v>Praha - Nusle</v>
          </cell>
          <cell r="L3837">
            <v>12800</v>
          </cell>
          <cell r="M3837" t="str">
            <v>Hlavní město Praha</v>
          </cell>
          <cell r="N3837" t="str">
            <v>4,20777E+11</v>
          </cell>
          <cell r="O3837" t="str">
            <v>richter@ceskysnowboarding.cz</v>
          </cell>
          <cell r="P3837">
            <v>28898</v>
          </cell>
          <cell r="Q3837">
            <v>10594932</v>
          </cell>
          <cell r="R3837" t="str">
            <v>Český snowboarding z.s.</v>
          </cell>
          <cell r="S3837" t="str">
            <v>Hlavní město Praha</v>
          </cell>
          <cell r="T3837" t="str">
            <v>SB</v>
          </cell>
        </row>
        <row r="3838">
          <cell r="D3838" t="str">
            <v>Meda</v>
          </cell>
          <cell r="E3838" t="str">
            <v>Richtrova</v>
          </cell>
          <cell r="F3838" t="str">
            <v>Žena</v>
          </cell>
          <cell r="G3838" t="str">
            <v>125513/0822</v>
          </cell>
          <cell r="H3838" t="str">
            <v>Česká republika</v>
          </cell>
          <cell r="I3838" t="str">
            <v>Majakovského</v>
          </cell>
          <cell r="J3838">
            <v>889</v>
          </cell>
          <cell r="K3838" t="str">
            <v>Havířov - Město</v>
          </cell>
          <cell r="L3838">
            <v>73601</v>
          </cell>
          <cell r="M3838" t="str">
            <v>Moravskoslezský kraj</v>
          </cell>
          <cell r="O3838" t="str">
            <v>meda.richtrova@czechsnowboarding.cz</v>
          </cell>
          <cell r="P3838">
            <v>41042</v>
          </cell>
          <cell r="Q3838">
            <v>14703587</v>
          </cell>
          <cell r="R3838" t="str">
            <v>Český snowboarding z.s.</v>
          </cell>
          <cell r="S3838" t="str">
            <v>Hlavní město Praha</v>
          </cell>
          <cell r="T3838" t="str">
            <v>SB</v>
          </cell>
        </row>
        <row r="3839">
          <cell r="D3839" t="str">
            <v>Michal</v>
          </cell>
          <cell r="E3839" t="str">
            <v>Ritter</v>
          </cell>
          <cell r="F3839" t="str">
            <v>Muž</v>
          </cell>
          <cell r="G3839" t="str">
            <v>830102/1971</v>
          </cell>
          <cell r="H3839" t="str">
            <v>Česká republika</v>
          </cell>
          <cell r="I3839" t="str">
            <v>V Rybníčkách</v>
          </cell>
          <cell r="J3839">
            <v>741</v>
          </cell>
          <cell r="K3839" t="str">
            <v>Sušice II</v>
          </cell>
          <cell r="L3839">
            <v>34201</v>
          </cell>
          <cell r="M3839" t="str">
            <v>Plzeňský kraj</v>
          </cell>
          <cell r="N3839" t="str">
            <v>4,20606E+11</v>
          </cell>
          <cell r="O3839" t="str">
            <v>ritter@freestylearea.eu</v>
          </cell>
          <cell r="P3839">
            <v>30318</v>
          </cell>
          <cell r="Q3839">
            <v>11722354</v>
          </cell>
          <cell r="R3839" t="str">
            <v>SK Freestyle Area z. s.</v>
          </cell>
          <cell r="S3839" t="str">
            <v>Liberecký kraj</v>
          </cell>
          <cell r="T3839" t="str">
            <v>SB</v>
          </cell>
        </row>
        <row r="3840">
          <cell r="D3840" t="str">
            <v>Iveta</v>
          </cell>
          <cell r="E3840" t="str">
            <v>Roaolová</v>
          </cell>
          <cell r="F3840" t="str">
            <v>Žena</v>
          </cell>
          <cell r="G3840" t="str">
            <v>745210/2449</v>
          </cell>
          <cell r="H3840" t="str">
            <v>Česká republika</v>
          </cell>
          <cell r="I3840" t="str">
            <v>Javorová</v>
          </cell>
          <cell r="K3840" t="str">
            <v>chomutov (Česká republika)</v>
          </cell>
          <cell r="L3840">
            <v>43003</v>
          </cell>
          <cell r="O3840" t="str">
            <v>ivetaroaolova@ceskysnowboarding.cz</v>
          </cell>
          <cell r="P3840">
            <v>27070</v>
          </cell>
          <cell r="Q3840">
            <v>12978910</v>
          </cell>
          <cell r="R3840" t="str">
            <v>Český snowboarding z.s.</v>
          </cell>
          <cell r="S3840" t="str">
            <v>Hlavní město Praha</v>
          </cell>
          <cell r="T3840" t="str">
            <v>SB</v>
          </cell>
        </row>
        <row r="3841">
          <cell r="D3841" t="str">
            <v>Sydney</v>
          </cell>
          <cell r="E3841" t="str">
            <v>Robinson</v>
          </cell>
          <cell r="F3841" t="str">
            <v>Muž</v>
          </cell>
          <cell r="G3841" t="str">
            <v>080508/7987</v>
          </cell>
          <cell r="H3841" t="str">
            <v>Česká republika</v>
          </cell>
          <cell r="I3841" t="str">
            <v>Sadová</v>
          </cell>
          <cell r="J3841">
            <v>495</v>
          </cell>
          <cell r="K3841" t="str">
            <v>Troubsko</v>
          </cell>
          <cell r="L3841">
            <v>66441</v>
          </cell>
          <cell r="M3841" t="str">
            <v>Jihomoravský kraj</v>
          </cell>
          <cell r="O3841" t="str">
            <v>robinson@czechsnowboarding</v>
          </cell>
          <cell r="P3841">
            <v>39576</v>
          </cell>
          <cell r="Q3841">
            <v>14655289</v>
          </cell>
          <cell r="R3841" t="str">
            <v>Český snowboarding z.s.</v>
          </cell>
          <cell r="S3841" t="str">
            <v>Hlavní město Praha</v>
          </cell>
          <cell r="T3841" t="str">
            <v>SB</v>
          </cell>
        </row>
        <row r="3842">
          <cell r="C3842">
            <v>889155</v>
          </cell>
          <cell r="D3842" t="str">
            <v>Zoe</v>
          </cell>
          <cell r="E3842" t="str">
            <v>Robinson</v>
          </cell>
          <cell r="F3842" t="str">
            <v>Žena</v>
          </cell>
          <cell r="G3842" t="str">
            <v>115531/1861</v>
          </cell>
          <cell r="H3842" t="str">
            <v>Česká republika</v>
          </cell>
          <cell r="I3842" t="str">
            <v>Sadová</v>
          </cell>
          <cell r="J3842">
            <v>495</v>
          </cell>
          <cell r="K3842" t="str">
            <v>Troubsko</v>
          </cell>
          <cell r="L3842">
            <v>66441</v>
          </cell>
          <cell r="M3842" t="str">
            <v>Jihomoravský kraj</v>
          </cell>
          <cell r="O3842" t="str">
            <v>robinson@czechsnowboarding</v>
          </cell>
          <cell r="P3842">
            <v>40694</v>
          </cell>
          <cell r="Q3842">
            <v>14655188</v>
          </cell>
          <cell r="R3842" t="str">
            <v>Český snowboarding z.s.</v>
          </cell>
          <cell r="S3842" t="str">
            <v>Hlavní město Praha</v>
          </cell>
          <cell r="T3842" t="str">
            <v>SB</v>
          </cell>
        </row>
        <row r="3843">
          <cell r="D3843" t="str">
            <v>Štěpán</v>
          </cell>
          <cell r="E3843" t="str">
            <v>Ročák</v>
          </cell>
          <cell r="F3843" t="str">
            <v>Muž</v>
          </cell>
          <cell r="G3843" t="str">
            <v>891030/4502</v>
          </cell>
          <cell r="H3843" t="str">
            <v>Česká republika</v>
          </cell>
          <cell r="I3843" t="str">
            <v>Jamy</v>
          </cell>
          <cell r="J3843">
            <v>957</v>
          </cell>
          <cell r="K3843" t="str">
            <v>Valašské Klobouky</v>
          </cell>
          <cell r="L3843">
            <v>76601</v>
          </cell>
          <cell r="M3843" t="str">
            <v>Zlínský kraj</v>
          </cell>
          <cell r="O3843" t="str">
            <v>rocak@ceskysnowboarding.cz</v>
          </cell>
          <cell r="P3843">
            <v>32811</v>
          </cell>
          <cell r="Q3843">
            <v>13038322</v>
          </cell>
          <cell r="R3843" t="str">
            <v>Český snowboarding z.s.</v>
          </cell>
          <cell r="S3843" t="str">
            <v>Hlavní město Praha</v>
          </cell>
          <cell r="T3843" t="str">
            <v>SB</v>
          </cell>
        </row>
        <row r="3844">
          <cell r="D3844" t="str">
            <v>Vojtěch</v>
          </cell>
          <cell r="E3844" t="str">
            <v>Roh</v>
          </cell>
          <cell r="F3844" t="str">
            <v>Muž</v>
          </cell>
          <cell r="G3844" t="str">
            <v>880207/4391</v>
          </cell>
          <cell r="H3844" t="str">
            <v>Česká republika</v>
          </cell>
          <cell r="I3844" t="str">
            <v>Na Fojtství</v>
          </cell>
          <cell r="J3844">
            <v>1545</v>
          </cell>
          <cell r="K3844" t="str">
            <v>Ostrava - Hrabůvka</v>
          </cell>
          <cell r="L3844">
            <v>70030</v>
          </cell>
          <cell r="M3844" t="str">
            <v>Moravskoslezský kraj</v>
          </cell>
          <cell r="N3844" t="str">
            <v>4,20606E+11</v>
          </cell>
          <cell r="O3844" t="str">
            <v>roh@ceskysnowboarding.cz</v>
          </cell>
          <cell r="P3844">
            <v>32180</v>
          </cell>
          <cell r="Q3844">
            <v>10590888</v>
          </cell>
          <cell r="R3844" t="str">
            <v>Český snowboarding z.s.</v>
          </cell>
          <cell r="S3844" t="str">
            <v>Hlavní město Praha</v>
          </cell>
          <cell r="T3844" t="str">
            <v>SB</v>
          </cell>
        </row>
        <row r="3845">
          <cell r="D3845" t="str">
            <v>Jakub</v>
          </cell>
          <cell r="E3845" t="str">
            <v>Rojar</v>
          </cell>
          <cell r="F3845" t="str">
            <v>Muž</v>
          </cell>
          <cell r="G3845" t="str">
            <v>060803/2403</v>
          </cell>
          <cell r="H3845" t="str">
            <v>Česká republika</v>
          </cell>
          <cell r="I3845" t="str">
            <v>Radimovice</v>
          </cell>
          <cell r="J3845">
            <v>108</v>
          </cell>
          <cell r="K3845" t="str">
            <v>Radimovice</v>
          </cell>
          <cell r="L3845">
            <v>46344</v>
          </cell>
          <cell r="M3845" t="str">
            <v>Liberecký kraj</v>
          </cell>
          <cell r="N3845" t="str">
            <v>4,20778E+11</v>
          </cell>
          <cell r="O3845" t="str">
            <v>jaroslav.rojar@gmail.com</v>
          </cell>
          <cell r="P3845">
            <v>38932</v>
          </cell>
          <cell r="Q3845">
            <v>14817462</v>
          </cell>
          <cell r="R3845" t="str">
            <v>Neregistrovaní</v>
          </cell>
          <cell r="S3845" t="str">
            <v>Liberecký kraj</v>
          </cell>
          <cell r="T3845" t="str">
            <v>SB</v>
          </cell>
        </row>
        <row r="3846">
          <cell r="D3846" t="str">
            <v>Štěpán</v>
          </cell>
          <cell r="E3846" t="str">
            <v>Rokos</v>
          </cell>
          <cell r="F3846" t="str">
            <v>Muž</v>
          </cell>
          <cell r="G3846" t="str">
            <v>900712/6172</v>
          </cell>
          <cell r="H3846" t="str">
            <v>Česká republika</v>
          </cell>
          <cell r="I3846" t="str">
            <v>Štěpánská</v>
          </cell>
          <cell r="J3846">
            <v>617</v>
          </cell>
          <cell r="K3846" t="str">
            <v>Praha - Nové Město</v>
          </cell>
          <cell r="L3846">
            <v>11000</v>
          </cell>
          <cell r="M3846" t="str">
            <v>Hlavní město Praha</v>
          </cell>
          <cell r="O3846" t="str">
            <v>rokos@ceskysnowboarding.cz</v>
          </cell>
          <cell r="P3846">
            <v>33066</v>
          </cell>
          <cell r="Q3846">
            <v>10888962</v>
          </cell>
          <cell r="R3846" t="str">
            <v>Český snowboarding z.s.</v>
          </cell>
          <cell r="S3846" t="str">
            <v>Hlavní město Praha</v>
          </cell>
          <cell r="T3846" t="str">
            <v>SB</v>
          </cell>
        </row>
        <row r="3847">
          <cell r="D3847" t="str">
            <v>Matěj</v>
          </cell>
          <cell r="E3847" t="str">
            <v>Roman</v>
          </cell>
          <cell r="F3847" t="str">
            <v>Muž</v>
          </cell>
          <cell r="G3847" t="str">
            <v>060416/0381</v>
          </cell>
          <cell r="H3847" t="str">
            <v>Česká republika</v>
          </cell>
          <cell r="I3847" t="str">
            <v>Beethovenova</v>
          </cell>
          <cell r="J3847">
            <v>1853</v>
          </cell>
          <cell r="K3847" t="str">
            <v>Frýdek-Místek - Místek</v>
          </cell>
          <cell r="L3847">
            <v>73801</v>
          </cell>
          <cell r="M3847" t="str">
            <v>Moravskoslezský kraj</v>
          </cell>
          <cell r="N3847" t="str">
            <v>4,20739E+11</v>
          </cell>
          <cell r="O3847" t="str">
            <v>Matěj.Roman@czechsnowboarding.cz</v>
          </cell>
          <cell r="P3847">
            <v>38823</v>
          </cell>
          <cell r="Q3847">
            <v>14691867</v>
          </cell>
          <cell r="R3847" t="str">
            <v>Český snowboarding z.s.</v>
          </cell>
          <cell r="S3847" t="str">
            <v>Hlavní město Praha</v>
          </cell>
          <cell r="T3847" t="str">
            <v>SB</v>
          </cell>
        </row>
        <row r="3848">
          <cell r="D3848" t="str">
            <v>Petr</v>
          </cell>
          <cell r="E3848" t="str">
            <v>Roman</v>
          </cell>
          <cell r="F3848" t="str">
            <v>Muž</v>
          </cell>
          <cell r="G3848" t="str">
            <v>100224/3693</v>
          </cell>
          <cell r="H3848" t="str">
            <v>Česká republika</v>
          </cell>
          <cell r="I3848" t="str">
            <v>Beethovenova</v>
          </cell>
          <cell r="J3848">
            <v>1853</v>
          </cell>
          <cell r="K3848" t="str">
            <v>Frýdek-Místek - Místek</v>
          </cell>
          <cell r="L3848">
            <v>73801</v>
          </cell>
          <cell r="M3848" t="str">
            <v>Moravskoslezský kraj</v>
          </cell>
          <cell r="N3848" t="str">
            <v>4,20739E+11</v>
          </cell>
          <cell r="O3848" t="str">
            <v>petr.roman@czechsnowboarding.cz</v>
          </cell>
          <cell r="P3848">
            <v>40233</v>
          </cell>
          <cell r="Q3848">
            <v>14691968</v>
          </cell>
          <cell r="R3848" t="str">
            <v>Český snowboarding z.s.</v>
          </cell>
          <cell r="S3848" t="str">
            <v>Hlavní město Praha</v>
          </cell>
          <cell r="T3848" t="str">
            <v>SB</v>
          </cell>
        </row>
        <row r="3849">
          <cell r="D3849" t="str">
            <v>Viki</v>
          </cell>
          <cell r="E3849" t="str">
            <v>Ronzová</v>
          </cell>
          <cell r="F3849" t="str">
            <v>Muž</v>
          </cell>
          <cell r="G3849" t="str">
            <v>085205/1233</v>
          </cell>
          <cell r="H3849" t="str">
            <v>Česká republika</v>
          </cell>
          <cell r="I3849" t="str">
            <v>Malostranská</v>
          </cell>
          <cell r="J3849">
            <v>180</v>
          </cell>
          <cell r="K3849" t="str">
            <v>Šenov u Nového Jičína</v>
          </cell>
          <cell r="L3849">
            <v>74242</v>
          </cell>
          <cell r="M3849" t="str">
            <v>Moravskoslezský kraj</v>
          </cell>
          <cell r="N3849" t="str">
            <v>4,20777E+11</v>
          </cell>
          <cell r="O3849" t="str">
            <v>viki.ronzova@czechsnowboarding.cz</v>
          </cell>
          <cell r="P3849">
            <v>39483</v>
          </cell>
          <cell r="Q3849">
            <v>14720866</v>
          </cell>
          <cell r="R3849" t="str">
            <v>Český snowboarding z.s.</v>
          </cell>
          <cell r="S3849" t="str">
            <v>Hlavní město Praha</v>
          </cell>
          <cell r="T3849" t="str">
            <v>SB</v>
          </cell>
        </row>
        <row r="3850">
          <cell r="D3850" t="str">
            <v>Karel</v>
          </cell>
          <cell r="E3850" t="str">
            <v>Rössl</v>
          </cell>
          <cell r="F3850" t="str">
            <v>Muž</v>
          </cell>
          <cell r="G3850" t="str">
            <v>820329/7212</v>
          </cell>
          <cell r="H3850" t="str">
            <v>Česká republika</v>
          </cell>
          <cell r="I3850" t="str">
            <v>Hanušova</v>
          </cell>
          <cell r="J3850">
            <v>529</v>
          </cell>
          <cell r="K3850" t="str">
            <v>Olomouc - Lazce</v>
          </cell>
          <cell r="L3850">
            <v>77900</v>
          </cell>
          <cell r="M3850" t="str">
            <v>Olomoucký kraj</v>
          </cell>
          <cell r="O3850" t="str">
            <v>rossl@ceskysnowboarding.cz</v>
          </cell>
          <cell r="P3850">
            <v>30039</v>
          </cell>
          <cell r="Q3850">
            <v>10865926</v>
          </cell>
          <cell r="R3850" t="str">
            <v>Český snowboarding z.s.</v>
          </cell>
          <cell r="S3850" t="str">
            <v>Hlavní město Praha</v>
          </cell>
          <cell r="T3850" t="str">
            <v>SB</v>
          </cell>
        </row>
        <row r="3851">
          <cell r="C3851">
            <v>886577</v>
          </cell>
          <cell r="D3851" t="str">
            <v>Barbora</v>
          </cell>
          <cell r="E3851" t="str">
            <v>Rösslerová</v>
          </cell>
          <cell r="F3851" t="str">
            <v>Žena</v>
          </cell>
          <cell r="G3851" t="str">
            <v>086209/3023</v>
          </cell>
          <cell r="H3851" t="str">
            <v>Česká republika</v>
          </cell>
          <cell r="I3851" t="str">
            <v>Mírová</v>
          </cell>
          <cell r="J3851">
            <v>1822</v>
          </cell>
          <cell r="K3851" t="str">
            <v>Velké Meziříčí</v>
          </cell>
          <cell r="L3851">
            <v>59401</v>
          </cell>
          <cell r="M3851" t="str">
            <v>Kraj Vysočina</v>
          </cell>
          <cell r="N3851" t="str">
            <v>4,20608E+11</v>
          </cell>
          <cell r="O3851" t="str">
            <v>barbora.rosslerova@seznam.cz</v>
          </cell>
          <cell r="P3851">
            <v>39791</v>
          </cell>
          <cell r="Q3851">
            <v>13993366</v>
          </cell>
          <cell r="R3851" t="str">
            <v>SKI klub Velké Meziříčí</v>
          </cell>
          <cell r="S3851" t="str">
            <v>Kraj Vysočina</v>
          </cell>
          <cell r="T3851" t="str">
            <v>FL</v>
          </cell>
        </row>
        <row r="3852">
          <cell r="D3852" t="str">
            <v>Matěj</v>
          </cell>
          <cell r="E3852" t="str">
            <v>Rotter</v>
          </cell>
          <cell r="F3852" t="str">
            <v>Muž</v>
          </cell>
          <cell r="G3852" t="str">
            <v>040803/8620</v>
          </cell>
          <cell r="H3852" t="str">
            <v>Česká republika</v>
          </cell>
          <cell r="I3852" t="str">
            <v>Uherčice</v>
          </cell>
          <cell r="J3852">
            <v>359</v>
          </cell>
          <cell r="K3852" t="str">
            <v>Uherčice</v>
          </cell>
          <cell r="L3852">
            <v>69162</v>
          </cell>
          <cell r="M3852" t="str">
            <v>Jihomoravský kraj</v>
          </cell>
          <cell r="O3852" t="str">
            <v>rotter.matej@czechsnowboarding.cz</v>
          </cell>
          <cell r="P3852">
            <v>38202</v>
          </cell>
          <cell r="Q3852">
            <v>14615580</v>
          </cell>
          <cell r="R3852" t="str">
            <v>Český snowboarding z.s.</v>
          </cell>
          <cell r="S3852" t="str">
            <v>Hlavní město Praha</v>
          </cell>
          <cell r="T3852" t="str">
            <v>SB</v>
          </cell>
        </row>
        <row r="3853">
          <cell r="D3853" t="str">
            <v>Pavel</v>
          </cell>
          <cell r="E3853" t="str">
            <v>Roubíček</v>
          </cell>
          <cell r="F3853" t="str">
            <v>Muž</v>
          </cell>
          <cell r="G3853" t="str">
            <v>790119/3443</v>
          </cell>
          <cell r="H3853" t="str">
            <v>Česká republika</v>
          </cell>
          <cell r="I3853" t="str">
            <v>Durychov</v>
          </cell>
          <cell r="K3853" t="str">
            <v>Turnov (Česká republika)</v>
          </cell>
          <cell r="L3853">
            <v>51101</v>
          </cell>
          <cell r="O3853" t="str">
            <v>roubicekpavel@seznam.cz</v>
          </cell>
          <cell r="P3853">
            <v>28874</v>
          </cell>
          <cell r="Q3853">
            <v>13420561</v>
          </cell>
          <cell r="R3853" t="str">
            <v>Český snowboarding z.s.</v>
          </cell>
          <cell r="S3853" t="str">
            <v>Hlavní město Praha</v>
          </cell>
          <cell r="T3853" t="str">
            <v>SB</v>
          </cell>
        </row>
        <row r="3854">
          <cell r="C3854">
            <v>773200</v>
          </cell>
          <cell r="D3854" t="str">
            <v>Jakub</v>
          </cell>
          <cell r="E3854" t="str">
            <v>Roušal</v>
          </cell>
          <cell r="F3854" t="str">
            <v>Muž</v>
          </cell>
          <cell r="G3854" t="str">
            <v>120513/0839</v>
          </cell>
          <cell r="H3854" t="str">
            <v>Česká republika</v>
          </cell>
          <cell r="I3854" t="str">
            <v>Horní Lánov</v>
          </cell>
          <cell r="J3854">
            <v>174</v>
          </cell>
          <cell r="K3854" t="str">
            <v>Lánov - Horní Lánov</v>
          </cell>
          <cell r="L3854">
            <v>54341</v>
          </cell>
          <cell r="M3854" t="str">
            <v>Královéhradecký kraj</v>
          </cell>
          <cell r="O3854" t="str">
            <v>Kacisek@seznam.cz</v>
          </cell>
          <cell r="P3854">
            <v>41042</v>
          </cell>
          <cell r="Q3854">
            <v>14794224</v>
          </cell>
          <cell r="R3854" t="str">
            <v>Tělovýchovná jednota Spartak Vrchlabí, z. s. AD</v>
          </cell>
          <cell r="S3854" t="str">
            <v>Královéhradecký kraj</v>
          </cell>
          <cell r="T3854" t="str">
            <v>SB</v>
          </cell>
        </row>
        <row r="3855">
          <cell r="D3855" t="str">
            <v>Roman</v>
          </cell>
          <cell r="E3855" t="str">
            <v>Roušar</v>
          </cell>
          <cell r="F3855" t="str">
            <v>Muž</v>
          </cell>
          <cell r="G3855" t="str">
            <v>930324/4181</v>
          </cell>
          <cell r="H3855" t="str">
            <v>Česká republika</v>
          </cell>
          <cell r="I3855" t="str">
            <v>Vápenná</v>
          </cell>
          <cell r="J3855">
            <v>418</v>
          </cell>
          <cell r="K3855" t="str">
            <v>Vápenná</v>
          </cell>
          <cell r="L3855">
            <v>79064</v>
          </cell>
          <cell r="M3855" t="str">
            <v>Olomoucký kraj</v>
          </cell>
          <cell r="O3855" t="str">
            <v>rousar@ceskysnowboarding.cz</v>
          </cell>
          <cell r="P3855">
            <v>34052</v>
          </cell>
          <cell r="Q3855">
            <v>10897551</v>
          </cell>
          <cell r="R3855" t="str">
            <v>Český snowboarding z.s.</v>
          </cell>
          <cell r="S3855" t="str">
            <v>Hlavní město Praha</v>
          </cell>
          <cell r="T3855" t="str">
            <v>SB</v>
          </cell>
        </row>
        <row r="3856">
          <cell r="D3856" t="str">
            <v>Tomáš</v>
          </cell>
          <cell r="E3856" t="str">
            <v>Routa</v>
          </cell>
          <cell r="F3856" t="str">
            <v>Muž</v>
          </cell>
          <cell r="G3856" t="str">
            <v>700907/0035</v>
          </cell>
          <cell r="H3856" t="str">
            <v>Česká republika</v>
          </cell>
          <cell r="I3856" t="str">
            <v>Při trati</v>
          </cell>
          <cell r="J3856">
            <v>1232</v>
          </cell>
          <cell r="K3856" t="str">
            <v>Praha - Michle</v>
          </cell>
          <cell r="L3856">
            <v>14100</v>
          </cell>
          <cell r="M3856" t="str">
            <v>Hlavní město Praha</v>
          </cell>
          <cell r="O3856" t="str">
            <v>routa@ceskysnowboarding.cz</v>
          </cell>
          <cell r="P3856">
            <v>25818</v>
          </cell>
          <cell r="Q3856">
            <v>13056005</v>
          </cell>
          <cell r="R3856" t="str">
            <v>Český snowboarding z.s.</v>
          </cell>
          <cell r="S3856" t="str">
            <v>Hlavní město Praha</v>
          </cell>
          <cell r="T3856" t="str">
            <v>SB</v>
          </cell>
        </row>
        <row r="3857">
          <cell r="D3857" t="str">
            <v>Jan</v>
          </cell>
          <cell r="E3857" t="str">
            <v>Rovenský</v>
          </cell>
          <cell r="F3857" t="str">
            <v>Muž</v>
          </cell>
          <cell r="G3857" t="str">
            <v>740609/1891</v>
          </cell>
          <cell r="H3857" t="str">
            <v>Česká republika</v>
          </cell>
          <cell r="I3857" t="str">
            <v>Bílovice</v>
          </cell>
          <cell r="K3857" t="str">
            <v>Kralovice (Česká republika)</v>
          </cell>
          <cell r="L3857">
            <v>33141</v>
          </cell>
          <cell r="O3857" t="str">
            <v>appgsro@gmail.cz</v>
          </cell>
          <cell r="P3857">
            <v>27189</v>
          </cell>
          <cell r="Q3857">
            <v>15302058</v>
          </cell>
          <cell r="R3857" t="str">
            <v>Local Parks z.s.</v>
          </cell>
          <cell r="S3857" t="str">
            <v>Karlovarský kraj</v>
          </cell>
          <cell r="T3857" t="str">
            <v>SB</v>
          </cell>
        </row>
        <row r="3858">
          <cell r="C3858">
            <v>774759</v>
          </cell>
          <cell r="D3858" t="str">
            <v>Jan</v>
          </cell>
          <cell r="E3858" t="str">
            <v>Rovenský</v>
          </cell>
          <cell r="F3858" t="str">
            <v>Muž</v>
          </cell>
          <cell r="G3858" t="str">
            <v>990805/2000</v>
          </cell>
          <cell r="H3858" t="str">
            <v>Česká republika</v>
          </cell>
          <cell r="I3858" t="str">
            <v>Bílov</v>
          </cell>
          <cell r="K3858" t="str">
            <v>Kralovice (Česká republika)</v>
          </cell>
          <cell r="L3858">
            <v>33141</v>
          </cell>
          <cell r="O3858" t="str">
            <v>filip@localparks.cz</v>
          </cell>
          <cell r="P3858">
            <v>36377</v>
          </cell>
          <cell r="Q3858">
            <v>13206454</v>
          </cell>
          <cell r="R3858" t="str">
            <v>Klub Krušných hor, z.s.</v>
          </cell>
          <cell r="S3858" t="str">
            <v>Karlovarský kraj</v>
          </cell>
          <cell r="T3858" t="str">
            <v>SB</v>
          </cell>
        </row>
        <row r="3859">
          <cell r="D3859" t="str">
            <v>Michaela</v>
          </cell>
          <cell r="E3859" t="str">
            <v>Rovňanová</v>
          </cell>
          <cell r="F3859" t="str">
            <v>Žena</v>
          </cell>
          <cell r="G3859" t="str">
            <v>965519/2030</v>
          </cell>
          <cell r="H3859" t="str">
            <v>Česká republika</v>
          </cell>
          <cell r="I3859" t="str">
            <v>Dlouhá Ves</v>
          </cell>
          <cell r="K3859" t="str">
            <v>Sušice (Česká republika)</v>
          </cell>
          <cell r="L3859">
            <v>34201</v>
          </cell>
          <cell r="O3859" t="str">
            <v>rovnanova@czechsnowboarding.cz</v>
          </cell>
          <cell r="P3859">
            <v>35204</v>
          </cell>
          <cell r="Q3859">
            <v>14594160</v>
          </cell>
          <cell r="R3859" t="str">
            <v>SnowKidz z.s.</v>
          </cell>
          <cell r="S3859" t="str">
            <v>Hlavní město Praha</v>
          </cell>
          <cell r="T3859" t="str">
            <v>SB</v>
          </cell>
        </row>
        <row r="3860">
          <cell r="D3860" t="str">
            <v>Nella</v>
          </cell>
          <cell r="E3860" t="str">
            <v>Rozehnalová</v>
          </cell>
          <cell r="F3860" t="str">
            <v>Žena</v>
          </cell>
          <cell r="G3860" t="str">
            <v>185501/0608</v>
          </cell>
          <cell r="H3860" t="str">
            <v>Česká republika</v>
          </cell>
          <cell r="I3860" t="str">
            <v>Na Marně</v>
          </cell>
          <cell r="J3860">
            <v>1135</v>
          </cell>
          <cell r="K3860" t="str">
            <v>Praha - Bubeneč</v>
          </cell>
          <cell r="L3860">
            <v>16000</v>
          </cell>
          <cell r="M3860" t="str">
            <v>Hlavní město Praha</v>
          </cell>
          <cell r="O3860" t="str">
            <v>eva.sulcova@seznam.cz</v>
          </cell>
          <cell r="P3860">
            <v>43221</v>
          </cell>
          <cell r="Q3860">
            <v>13812096</v>
          </cell>
          <cell r="R3860" t="str">
            <v>SK LOQUITA' S, z. s.</v>
          </cell>
          <cell r="S3860" t="str">
            <v>Královéhradecký kraj</v>
          </cell>
          <cell r="T3860" t="str">
            <v>ZL</v>
          </cell>
        </row>
        <row r="3861">
          <cell r="C3861">
            <v>889500</v>
          </cell>
          <cell r="D3861" t="str">
            <v>NIKOL</v>
          </cell>
          <cell r="E3861" t="str">
            <v>Rozehnalová</v>
          </cell>
          <cell r="F3861" t="str">
            <v>Žena</v>
          </cell>
          <cell r="G3861" t="str">
            <v>165519/0889</v>
          </cell>
          <cell r="H3861" t="str">
            <v>Česká republika</v>
          </cell>
          <cell r="I3861" t="str">
            <v>Na Marně</v>
          </cell>
          <cell r="J3861">
            <v>1135</v>
          </cell>
          <cell r="K3861" t="str">
            <v>Praha - Bubeneč</v>
          </cell>
          <cell r="L3861">
            <v>16000</v>
          </cell>
          <cell r="M3861" t="str">
            <v>Hlavní město Praha</v>
          </cell>
          <cell r="N3861" t="str">
            <v>4,20778E+11</v>
          </cell>
          <cell r="O3861" t="str">
            <v>eva.sulcova@seznam.cz</v>
          </cell>
          <cell r="P3861">
            <v>42509</v>
          </cell>
          <cell r="Q3861">
            <v>15254972</v>
          </cell>
          <cell r="R3861" t="str">
            <v>SK LOQUITA' S, z. s.</v>
          </cell>
          <cell r="S3861" t="str">
            <v>Královéhradecký kraj</v>
          </cell>
          <cell r="T3861" t="str">
            <v>SB</v>
          </cell>
        </row>
        <row r="3862">
          <cell r="D3862" t="str">
            <v>Zdeněk</v>
          </cell>
          <cell r="E3862" t="str">
            <v>Rozkydal</v>
          </cell>
          <cell r="F3862" t="str">
            <v>Muž</v>
          </cell>
          <cell r="G3862" t="str">
            <v>840811/3824</v>
          </cell>
          <cell r="H3862" t="str">
            <v>Česká republika</v>
          </cell>
          <cell r="I3862" t="str">
            <v>Merhautova</v>
          </cell>
          <cell r="K3862" t="str">
            <v>Brno (Česká republika)</v>
          </cell>
          <cell r="L3862">
            <v>61300</v>
          </cell>
          <cell r="O3862" t="str">
            <v>rozkydal.zdenek@czechsnowboarding.cz</v>
          </cell>
          <cell r="P3862">
            <v>30905</v>
          </cell>
          <cell r="Q3862">
            <v>14620129</v>
          </cell>
          <cell r="R3862" t="str">
            <v>Český snowboarding z.s.</v>
          </cell>
          <cell r="S3862" t="str">
            <v>Hlavní město Praha</v>
          </cell>
          <cell r="T3862" t="str">
            <v>SB</v>
          </cell>
        </row>
        <row r="3863">
          <cell r="D3863" t="str">
            <v>Jáchym</v>
          </cell>
          <cell r="E3863" t="str">
            <v>Rozum</v>
          </cell>
          <cell r="F3863" t="str">
            <v>Muž</v>
          </cell>
          <cell r="G3863" t="str">
            <v>161112/0522</v>
          </cell>
          <cell r="H3863" t="str">
            <v>Česká republika</v>
          </cell>
          <cell r="I3863" t="str">
            <v>Jiráskova</v>
          </cell>
          <cell r="J3863">
            <v>334</v>
          </cell>
          <cell r="K3863" t="str">
            <v>Vimperk II</v>
          </cell>
          <cell r="L3863">
            <v>38501</v>
          </cell>
          <cell r="M3863" t="str">
            <v>Jihočeský kraj</v>
          </cell>
          <cell r="N3863" t="str">
            <v>4,20603E+11</v>
          </cell>
          <cell r="O3863" t="str">
            <v>kantimin@gmail.com</v>
          </cell>
          <cell r="P3863">
            <v>42686</v>
          </cell>
          <cell r="Q3863">
            <v>16378751</v>
          </cell>
          <cell r="R3863" t="str">
            <v>SK SNOWRIDERS VIMPERK  z.s.</v>
          </cell>
          <cell r="S3863" t="str">
            <v>Jihočeský kraj</v>
          </cell>
          <cell r="T3863" t="str">
            <v>SB</v>
          </cell>
        </row>
        <row r="3864">
          <cell r="D3864" t="str">
            <v>Tomáš</v>
          </cell>
          <cell r="E3864" t="str">
            <v>Rozvoral</v>
          </cell>
          <cell r="F3864" t="str">
            <v>Muž</v>
          </cell>
          <cell r="G3864" t="str">
            <v>870421/2594</v>
          </cell>
          <cell r="H3864" t="str">
            <v>Česká republika</v>
          </cell>
          <cell r="I3864" t="str">
            <v>Dohnalova Lhota</v>
          </cell>
          <cell r="K3864" t="str">
            <v>Sedlčany (Česká republika)</v>
          </cell>
          <cell r="L3864">
            <v>26412</v>
          </cell>
          <cell r="N3864" t="str">
            <v>4,20605E+11</v>
          </cell>
          <cell r="O3864" t="str">
            <v>rozvoral@ceskysnowboarding.cz</v>
          </cell>
          <cell r="P3864">
            <v>31888</v>
          </cell>
          <cell r="Q3864">
            <v>10588060</v>
          </cell>
          <cell r="R3864" t="str">
            <v>Český snowboarding z.s.</v>
          </cell>
          <cell r="S3864" t="str">
            <v>Hlavní město Praha</v>
          </cell>
          <cell r="T3864" t="str">
            <v>SB</v>
          </cell>
        </row>
        <row r="3865">
          <cell r="D3865" t="str">
            <v>Soňa</v>
          </cell>
          <cell r="E3865" t="str">
            <v>Rožnovská</v>
          </cell>
          <cell r="F3865" t="str">
            <v>Žena</v>
          </cell>
          <cell r="G3865" t="str">
            <v>866113/0940</v>
          </cell>
          <cell r="H3865" t="str">
            <v>Česká republika</v>
          </cell>
          <cell r="I3865" t="str">
            <v>Sv.Čecha</v>
          </cell>
          <cell r="K3865" t="str">
            <v>Jaroměř (Česká republika)</v>
          </cell>
          <cell r="L3865">
            <v>55101</v>
          </cell>
          <cell r="O3865" t="str">
            <v>roznovska@ceskysnowboarding.cz</v>
          </cell>
          <cell r="P3865">
            <v>31729</v>
          </cell>
          <cell r="Q3865">
            <v>10877141</v>
          </cell>
          <cell r="R3865" t="str">
            <v>Český snowboarding z.s.</v>
          </cell>
          <cell r="S3865" t="str">
            <v>Hlavní město Praha</v>
          </cell>
          <cell r="T3865" t="str">
            <v>SB</v>
          </cell>
        </row>
        <row r="3866">
          <cell r="D3866" t="str">
            <v>Šimon</v>
          </cell>
          <cell r="E3866" t="str">
            <v>Ruber</v>
          </cell>
          <cell r="F3866" t="str">
            <v>Muž</v>
          </cell>
          <cell r="G3866" t="str">
            <v>060318/8003</v>
          </cell>
          <cell r="H3866" t="str">
            <v>Česká republika</v>
          </cell>
          <cell r="I3866" t="str">
            <v>Podolí</v>
          </cell>
          <cell r="J3866">
            <v>455</v>
          </cell>
          <cell r="K3866" t="str">
            <v>Podolí</v>
          </cell>
          <cell r="L3866">
            <v>66403</v>
          </cell>
          <cell r="M3866" t="str">
            <v>Jihomoravský kraj</v>
          </cell>
          <cell r="O3866" t="str">
            <v>ruber.simon@czechsnowboarding.cz</v>
          </cell>
          <cell r="P3866">
            <v>38794</v>
          </cell>
          <cell r="Q3866">
            <v>14624977</v>
          </cell>
          <cell r="R3866" t="str">
            <v>Český snowboarding z.s.</v>
          </cell>
          <cell r="S3866" t="str">
            <v>Hlavní město Praha</v>
          </cell>
          <cell r="T3866" t="str">
            <v>SB</v>
          </cell>
        </row>
        <row r="3867">
          <cell r="D3867" t="str">
            <v>Filip</v>
          </cell>
          <cell r="E3867" t="str">
            <v>Rudolecký</v>
          </cell>
          <cell r="F3867" t="str">
            <v>Muž</v>
          </cell>
          <cell r="G3867" t="str">
            <v>010221/4134</v>
          </cell>
          <cell r="H3867" t="str">
            <v>Česká republika</v>
          </cell>
          <cell r="I3867" t="str">
            <v>Kobylnice</v>
          </cell>
          <cell r="K3867" t="str">
            <v>Kobylnice (Česká republika)</v>
          </cell>
          <cell r="L3867">
            <v>66481</v>
          </cell>
          <cell r="O3867" t="str">
            <v>rudolecky@czechsnowboarding.cz</v>
          </cell>
          <cell r="P3867">
            <v>36943</v>
          </cell>
          <cell r="Q3867">
            <v>14643367</v>
          </cell>
          <cell r="R3867" t="str">
            <v>Český snowboarding z.s.</v>
          </cell>
          <cell r="S3867" t="str">
            <v>Hlavní město Praha</v>
          </cell>
          <cell r="T3867" t="str">
            <v>SB</v>
          </cell>
        </row>
        <row r="3868">
          <cell r="D3868" t="str">
            <v>Kryštof</v>
          </cell>
          <cell r="E3868" t="str">
            <v>Rulf</v>
          </cell>
          <cell r="F3868" t="str">
            <v>Muž</v>
          </cell>
          <cell r="G3868" t="str">
            <v>061117/4938</v>
          </cell>
          <cell r="H3868" t="str">
            <v>Česká republika</v>
          </cell>
          <cell r="I3868" t="str">
            <v>Alšova</v>
          </cell>
          <cell r="J3868">
            <v>801</v>
          </cell>
          <cell r="K3868" t="str">
            <v>Říčany</v>
          </cell>
          <cell r="L3868">
            <v>25101</v>
          </cell>
          <cell r="M3868" t="str">
            <v>Středočeský kraj</v>
          </cell>
          <cell r="N3868" t="str">
            <v>4,2074E+11</v>
          </cell>
          <cell r="O3868" t="str">
            <v>info@stav-povoleni.cz</v>
          </cell>
          <cell r="P3868">
            <v>39038</v>
          </cell>
          <cell r="Q3868">
            <v>16217191</v>
          </cell>
          <cell r="R3868" t="str">
            <v>board masteRS team z.s.</v>
          </cell>
          <cell r="S3868" t="str">
            <v>Hlavní město Praha</v>
          </cell>
          <cell r="T3868" t="str">
            <v>SB</v>
          </cell>
        </row>
        <row r="3869">
          <cell r="D3869" t="str">
            <v>Martina</v>
          </cell>
          <cell r="E3869" t="str">
            <v>Rulfová</v>
          </cell>
          <cell r="F3869" t="str">
            <v>Žena</v>
          </cell>
          <cell r="G3869" t="str">
            <v>805505/0289</v>
          </cell>
          <cell r="H3869" t="str">
            <v>Česká republika</v>
          </cell>
          <cell r="I3869" t="str">
            <v>Jugoslávská</v>
          </cell>
          <cell r="J3869">
            <v>16</v>
          </cell>
          <cell r="K3869" t="str">
            <v>Praha - Vinohrady</v>
          </cell>
          <cell r="L3869">
            <v>12000</v>
          </cell>
          <cell r="M3869" t="str">
            <v>Hlavní město Praha</v>
          </cell>
          <cell r="O3869" t="str">
            <v>rulfova@ceskysnowboarding.cz</v>
          </cell>
          <cell r="P3869">
            <v>29346</v>
          </cell>
          <cell r="Q3869">
            <v>13060146</v>
          </cell>
          <cell r="R3869" t="str">
            <v>Český snowboarding z.s.</v>
          </cell>
          <cell r="S3869" t="str">
            <v>Hlavní město Praha</v>
          </cell>
          <cell r="T3869" t="str">
            <v>SB</v>
          </cell>
        </row>
        <row r="3870">
          <cell r="D3870" t="str">
            <v>Ondřej</v>
          </cell>
          <cell r="E3870" t="str">
            <v>Ruml</v>
          </cell>
          <cell r="F3870" t="str">
            <v>Muž</v>
          </cell>
          <cell r="G3870" t="str">
            <v>080325/8841</v>
          </cell>
          <cell r="H3870" t="str">
            <v>Česká republika</v>
          </cell>
          <cell r="I3870" t="str">
            <v>Pražská</v>
          </cell>
          <cell r="J3870">
            <v>2017</v>
          </cell>
          <cell r="K3870" t="str">
            <v>Znojmo</v>
          </cell>
          <cell r="L3870">
            <v>66902</v>
          </cell>
          <cell r="M3870" t="str">
            <v>Jihomoravský kraj</v>
          </cell>
          <cell r="O3870" t="str">
            <v>oleslavovaeva@volny.cz</v>
          </cell>
          <cell r="P3870">
            <v>39532</v>
          </cell>
          <cell r="Q3870">
            <v>14604466</v>
          </cell>
          <cell r="R3870" t="str">
            <v>Klub Krušných hor, z.s.</v>
          </cell>
          <cell r="S3870" t="str">
            <v>Karlovarský kraj</v>
          </cell>
          <cell r="T3870" t="str">
            <v>SB</v>
          </cell>
        </row>
        <row r="3871">
          <cell r="D3871" t="str">
            <v>Patrik</v>
          </cell>
          <cell r="E3871" t="str">
            <v>Rumlář</v>
          </cell>
          <cell r="F3871" t="str">
            <v>Muž</v>
          </cell>
          <cell r="G3871" t="str">
            <v>710630/3325</v>
          </cell>
          <cell r="H3871" t="str">
            <v>Česká republika</v>
          </cell>
          <cell r="I3871" t="str">
            <v>Labská</v>
          </cell>
          <cell r="K3871" t="str">
            <v>Hradec Králové (Česká republika)</v>
          </cell>
          <cell r="L3871">
            <v>50001</v>
          </cell>
          <cell r="O3871" t="str">
            <v>rumlar@klubkrusnychhor.cz</v>
          </cell>
          <cell r="P3871">
            <v>26114</v>
          </cell>
          <cell r="Q3871">
            <v>10472569</v>
          </cell>
          <cell r="R3871" t="str">
            <v>Klub Krušných hor, z.s.</v>
          </cell>
          <cell r="S3871" t="str">
            <v>Karlovarský kraj</v>
          </cell>
          <cell r="T3871" t="str">
            <v>SB</v>
          </cell>
        </row>
        <row r="3872">
          <cell r="D3872" t="str">
            <v>Tereza</v>
          </cell>
          <cell r="E3872" t="str">
            <v>Rumlerová</v>
          </cell>
          <cell r="F3872" t="str">
            <v>Žena</v>
          </cell>
          <cell r="G3872" t="str">
            <v>985819/5710</v>
          </cell>
          <cell r="H3872" t="str">
            <v>Česká republika</v>
          </cell>
          <cell r="I3872" t="str">
            <v>Krapkova</v>
          </cell>
          <cell r="J3872">
            <v>959</v>
          </cell>
          <cell r="K3872" t="str">
            <v>Olomouc - Nová Ulice</v>
          </cell>
          <cell r="L3872">
            <v>77900</v>
          </cell>
          <cell r="M3872" t="str">
            <v>Olomoucký kraj</v>
          </cell>
          <cell r="O3872" t="str">
            <v>P@seznam.cz</v>
          </cell>
          <cell r="P3872">
            <v>36026</v>
          </cell>
          <cell r="Q3872">
            <v>13358422</v>
          </cell>
          <cell r="R3872" t="str">
            <v>Sportovní klub Větrný vrch z.s.</v>
          </cell>
          <cell r="S3872" t="str">
            <v>Pardubický kraj</v>
          </cell>
          <cell r="T3872" t="str">
            <v>SB</v>
          </cell>
        </row>
        <row r="3873">
          <cell r="C3873">
            <v>889181</v>
          </cell>
          <cell r="D3873" t="str">
            <v>Tereza</v>
          </cell>
          <cell r="E3873" t="str">
            <v>Runštukova</v>
          </cell>
          <cell r="F3873" t="str">
            <v>Žena</v>
          </cell>
          <cell r="G3873" t="str">
            <v>095112/0544</v>
          </cell>
          <cell r="H3873" t="str">
            <v>Česká republika</v>
          </cell>
          <cell r="I3873" t="str">
            <v>Padlých hrdinů</v>
          </cell>
          <cell r="J3873">
            <v>23</v>
          </cell>
          <cell r="K3873" t="str">
            <v>Havířov - Životice</v>
          </cell>
          <cell r="L3873">
            <v>73601</v>
          </cell>
          <cell r="M3873" t="str">
            <v>Moravskoslezský kraj</v>
          </cell>
          <cell r="N3873" t="str">
            <v>4,20602E+11</v>
          </cell>
          <cell r="O3873" t="str">
            <v>tereza.runštukova@czechsnowboarding.cz</v>
          </cell>
          <cell r="P3873">
            <v>39825</v>
          </cell>
          <cell r="Q3873">
            <v>14711873</v>
          </cell>
          <cell r="R3873" t="str">
            <v>Český snowboarding z.s.</v>
          </cell>
          <cell r="S3873" t="str">
            <v>Hlavní město Praha</v>
          </cell>
          <cell r="T3873" t="str">
            <v>SB</v>
          </cell>
        </row>
        <row r="3874">
          <cell r="D3874" t="str">
            <v>František</v>
          </cell>
          <cell r="E3874" t="str">
            <v>Rus</v>
          </cell>
          <cell r="F3874" t="str">
            <v>Muž</v>
          </cell>
          <cell r="G3874" t="str">
            <v>081124/4632</v>
          </cell>
          <cell r="H3874" t="str">
            <v>Česká republika</v>
          </cell>
          <cell r="I3874" t="str">
            <v>Chudoměřická</v>
          </cell>
          <cell r="J3874">
            <v>1005</v>
          </cell>
          <cell r="K3874" t="str">
            <v>Praha - Klánovice</v>
          </cell>
          <cell r="L3874">
            <v>19014</v>
          </cell>
          <cell r="M3874" t="str">
            <v>Hlavní město Praha</v>
          </cell>
          <cell r="O3874" t="str">
            <v>frantisek.rus@mahonysnowboards.club</v>
          </cell>
          <cell r="P3874">
            <v>39776</v>
          </cell>
          <cell r="Q3874">
            <v>13551614</v>
          </cell>
          <cell r="R3874" t="str">
            <v>Max Klínovec z.s.</v>
          </cell>
          <cell r="S3874" t="str">
            <v>Ústecký kraj</v>
          </cell>
          <cell r="T3874" t="str">
            <v>SB</v>
          </cell>
        </row>
        <row r="3875">
          <cell r="D3875" t="str">
            <v>Matyáš</v>
          </cell>
          <cell r="E3875" t="str">
            <v>Rus</v>
          </cell>
          <cell r="F3875" t="str">
            <v>Muž</v>
          </cell>
          <cell r="G3875" t="str">
            <v>050730/4655</v>
          </cell>
          <cell r="H3875" t="str">
            <v>Česká republika</v>
          </cell>
          <cell r="I3875" t="str">
            <v>Chudoměřická</v>
          </cell>
          <cell r="J3875">
            <v>1005</v>
          </cell>
          <cell r="K3875" t="str">
            <v>Praha - Klánovice</v>
          </cell>
          <cell r="L3875">
            <v>19014</v>
          </cell>
          <cell r="M3875" t="str">
            <v>Hlavní město Praha</v>
          </cell>
          <cell r="O3875" t="str">
            <v>matyas.rus@mahonysnowboards.club</v>
          </cell>
          <cell r="P3875">
            <v>38563</v>
          </cell>
          <cell r="Q3875">
            <v>13551715</v>
          </cell>
          <cell r="R3875" t="str">
            <v>Max Klínovec z.s.</v>
          </cell>
          <cell r="S3875" t="str">
            <v>Ústecký kraj</v>
          </cell>
          <cell r="T3875" t="str">
            <v>SB</v>
          </cell>
        </row>
        <row r="3876">
          <cell r="D3876" t="str">
            <v>David</v>
          </cell>
          <cell r="E3876" t="str">
            <v>Rusek</v>
          </cell>
          <cell r="F3876" t="str">
            <v>Muž</v>
          </cell>
          <cell r="G3876" t="str">
            <v>080423/3100</v>
          </cell>
          <cell r="H3876" t="str">
            <v>Česká republika</v>
          </cell>
          <cell r="I3876" t="str">
            <v>Komenského</v>
          </cell>
          <cell r="K3876" t="str">
            <v>Suchdol n. Odrou (Česká republika)</v>
          </cell>
          <cell r="L3876">
            <v>72525</v>
          </cell>
          <cell r="N3876" t="str">
            <v>4,20736E+11</v>
          </cell>
          <cell r="O3876" t="str">
            <v>david.rusek@czechsnowboarding.cz</v>
          </cell>
          <cell r="P3876">
            <v>39561</v>
          </cell>
          <cell r="Q3876">
            <v>14694800</v>
          </cell>
          <cell r="R3876" t="str">
            <v>Český snowboarding z.s.</v>
          </cell>
          <cell r="S3876" t="str">
            <v>Hlavní město Praha</v>
          </cell>
          <cell r="T3876" t="str">
            <v>SB</v>
          </cell>
        </row>
        <row r="3877">
          <cell r="D3877" t="str">
            <v>Petr</v>
          </cell>
          <cell r="E3877" t="str">
            <v>Rusiňák</v>
          </cell>
          <cell r="F3877" t="str">
            <v>Muž</v>
          </cell>
          <cell r="G3877" t="str">
            <v>840612/6179</v>
          </cell>
          <cell r="H3877" t="str">
            <v>Česká republika</v>
          </cell>
          <cell r="I3877" t="str">
            <v>Benešova</v>
          </cell>
          <cell r="K3877" t="str">
            <v>Hradec Králové (Česká republika)</v>
          </cell>
          <cell r="L3877">
            <v>50012</v>
          </cell>
          <cell r="O3877" t="str">
            <v>rusinak@ceskysnowboarding.cz</v>
          </cell>
          <cell r="P3877">
            <v>30845</v>
          </cell>
          <cell r="Q3877">
            <v>10870168</v>
          </cell>
          <cell r="R3877" t="str">
            <v>Český snowboarding z.s.</v>
          </cell>
          <cell r="S3877" t="str">
            <v>Hlavní město Praha</v>
          </cell>
          <cell r="T3877" t="str">
            <v>SB</v>
          </cell>
        </row>
        <row r="3878">
          <cell r="D3878" t="str">
            <v>Adam</v>
          </cell>
          <cell r="E3878" t="str">
            <v>Rusňák</v>
          </cell>
          <cell r="F3878" t="str">
            <v>Muž</v>
          </cell>
          <cell r="G3878" t="str">
            <v>090218/0378</v>
          </cell>
          <cell r="H3878" t="str">
            <v>Česká republika</v>
          </cell>
          <cell r="I3878" t="str">
            <v>Raškovice</v>
          </cell>
          <cell r="K3878" t="str">
            <v>Frýdek Místek (Česká republika)</v>
          </cell>
          <cell r="L3878">
            <v>73801</v>
          </cell>
          <cell r="N3878" t="str">
            <v>4,20731E+11</v>
          </cell>
          <cell r="O3878" t="str">
            <v>rusnak.adam@czechsnowboarding.cz</v>
          </cell>
          <cell r="P3878">
            <v>39862</v>
          </cell>
          <cell r="Q3878">
            <v>14686615</v>
          </cell>
          <cell r="R3878" t="str">
            <v>Český snowboarding z.s.</v>
          </cell>
          <cell r="S3878" t="str">
            <v>Hlavní město Praha</v>
          </cell>
          <cell r="T3878" t="str">
            <v>SB</v>
          </cell>
        </row>
        <row r="3879">
          <cell r="D3879" t="str">
            <v>Lukáš</v>
          </cell>
          <cell r="E3879" t="str">
            <v>Rusz</v>
          </cell>
          <cell r="F3879" t="str">
            <v>Muž</v>
          </cell>
          <cell r="G3879" t="str">
            <v>820502/3442</v>
          </cell>
          <cell r="H3879" t="str">
            <v>Česká republika</v>
          </cell>
          <cell r="I3879" t="str">
            <v>Olšová</v>
          </cell>
          <cell r="K3879" t="str">
            <v>Třinec VI (Česká republika)</v>
          </cell>
          <cell r="L3879">
            <v>73960</v>
          </cell>
          <cell r="N3879" t="str">
            <v>4,20779E+11</v>
          </cell>
          <cell r="O3879" t="str">
            <v>rusz@ceskysnowboarding.cz</v>
          </cell>
          <cell r="P3879">
            <v>30073</v>
          </cell>
          <cell r="Q3879">
            <v>10596952</v>
          </cell>
          <cell r="R3879" t="str">
            <v>Český snowboarding z.s.</v>
          </cell>
          <cell r="S3879" t="str">
            <v>Hlavní město Praha</v>
          </cell>
          <cell r="T3879" t="str">
            <v>SB</v>
          </cell>
        </row>
        <row r="3880">
          <cell r="D3880" t="str">
            <v>David</v>
          </cell>
          <cell r="E3880" t="str">
            <v>Růžička</v>
          </cell>
          <cell r="F3880" t="str">
            <v>Muž</v>
          </cell>
          <cell r="G3880" t="str">
            <v>881105/0028</v>
          </cell>
          <cell r="H3880" t="str">
            <v>Česká republika</v>
          </cell>
          <cell r="I3880" t="str">
            <v>Evropská</v>
          </cell>
          <cell r="K3880" t="str">
            <v>Praha (Česká republika)</v>
          </cell>
          <cell r="L3880">
            <v>16000</v>
          </cell>
          <cell r="O3880" t="str">
            <v>ruzicka@klubkrusnychhor.cz</v>
          </cell>
          <cell r="P3880">
            <v>32452</v>
          </cell>
          <cell r="Q3880">
            <v>10412349</v>
          </cell>
          <cell r="R3880" t="str">
            <v>Klub Krušných hor, z.s.</v>
          </cell>
          <cell r="S3880" t="str">
            <v>Karlovarský kraj</v>
          </cell>
          <cell r="T3880" t="str">
            <v>SB</v>
          </cell>
        </row>
        <row r="3881">
          <cell r="D3881" t="str">
            <v>Jiří</v>
          </cell>
          <cell r="E3881" t="str">
            <v>Růžička</v>
          </cell>
          <cell r="F3881" t="str">
            <v>Muž</v>
          </cell>
          <cell r="G3881" t="str">
            <v>660304/0246</v>
          </cell>
          <cell r="H3881" t="str">
            <v>Česká republika</v>
          </cell>
          <cell r="I3881" t="str">
            <v>Jalovcová</v>
          </cell>
          <cell r="J3881">
            <v>522</v>
          </cell>
          <cell r="K3881" t="str">
            <v>Jesenice - Horní Jirčany</v>
          </cell>
          <cell r="L3881">
            <v>25242</v>
          </cell>
          <cell r="M3881" t="str">
            <v>Středočeský kraj</v>
          </cell>
          <cell r="O3881" t="str">
            <v>jiriruzicka@ceskysnowboarding.cz</v>
          </cell>
          <cell r="P3881">
            <v>24170</v>
          </cell>
          <cell r="Q3881">
            <v>12984364</v>
          </cell>
          <cell r="R3881" t="str">
            <v>Český snowboarding z.s.</v>
          </cell>
          <cell r="S3881" t="str">
            <v>Hlavní město Praha</v>
          </cell>
          <cell r="T3881" t="str">
            <v>SB</v>
          </cell>
        </row>
        <row r="3882">
          <cell r="D3882" t="str">
            <v>Matěj</v>
          </cell>
          <cell r="E3882" t="str">
            <v>Růžička</v>
          </cell>
          <cell r="F3882" t="str">
            <v>Muž</v>
          </cell>
          <cell r="G3882" t="str">
            <v>051024/8079</v>
          </cell>
          <cell r="H3882" t="str">
            <v>Česká republika</v>
          </cell>
          <cell r="I3882" t="str">
            <v>Laštůvkova</v>
          </cell>
          <cell r="J3882">
            <v>714</v>
          </cell>
          <cell r="K3882" t="str">
            <v>Brno - Bystrc</v>
          </cell>
          <cell r="L3882">
            <v>63500</v>
          </cell>
          <cell r="M3882" t="str">
            <v>Jihomoravský kraj</v>
          </cell>
          <cell r="O3882" t="str">
            <v>j.ruzickova11@gmail.com</v>
          </cell>
          <cell r="P3882">
            <v>38649</v>
          </cell>
          <cell r="Q3882">
            <v>14652360</v>
          </cell>
          <cell r="R3882" t="str">
            <v>Český snowboarding z.s.</v>
          </cell>
          <cell r="S3882" t="str">
            <v>Hlavní město Praha</v>
          </cell>
          <cell r="T3882" t="str">
            <v>SB</v>
          </cell>
        </row>
        <row r="3883">
          <cell r="D3883" t="str">
            <v>Michal</v>
          </cell>
          <cell r="E3883" t="str">
            <v>Růžička</v>
          </cell>
          <cell r="F3883" t="str">
            <v>Muž</v>
          </cell>
          <cell r="G3883" t="str">
            <v>050713/7994</v>
          </cell>
          <cell r="H3883" t="str">
            <v>Česká republika</v>
          </cell>
          <cell r="I3883" t="str">
            <v>Vrchní</v>
          </cell>
          <cell r="J3883">
            <v>131</v>
          </cell>
          <cell r="K3883" t="str">
            <v>Brno - Bosonohy</v>
          </cell>
          <cell r="L3883">
            <v>64200</v>
          </cell>
          <cell r="M3883" t="str">
            <v>Jihomoravský kraj</v>
          </cell>
          <cell r="O3883" t="str">
            <v>michal.ruzicka@czechsnowboarding.cz</v>
          </cell>
          <cell r="P3883">
            <v>38546</v>
          </cell>
          <cell r="Q3883">
            <v>14671457</v>
          </cell>
          <cell r="R3883" t="str">
            <v>Český snowboarding z.s.</v>
          </cell>
          <cell r="S3883" t="str">
            <v>Hlavní město Praha</v>
          </cell>
          <cell r="T3883" t="str">
            <v>SB</v>
          </cell>
        </row>
        <row r="3884">
          <cell r="C3884">
            <v>774741</v>
          </cell>
          <cell r="D3884" t="str">
            <v>Petr</v>
          </cell>
          <cell r="E3884" t="str">
            <v>Růžička</v>
          </cell>
          <cell r="F3884" t="str">
            <v>Muž</v>
          </cell>
          <cell r="G3884" t="str">
            <v>620521/0220</v>
          </cell>
          <cell r="H3884" t="str">
            <v>Česká republika</v>
          </cell>
          <cell r="I3884" t="str">
            <v>Evropská</v>
          </cell>
          <cell r="K3884" t="str">
            <v>Praha (Česká republika)</v>
          </cell>
          <cell r="L3884">
            <v>16000</v>
          </cell>
          <cell r="O3884" t="str">
            <v>ruzicka@klubkrusnychhor.cz</v>
          </cell>
          <cell r="P3884">
            <v>22787</v>
          </cell>
          <cell r="Q3884">
            <v>10412652</v>
          </cell>
          <cell r="R3884" t="str">
            <v>Klub Krušných hor, z.s.</v>
          </cell>
          <cell r="S3884" t="str">
            <v>Karlovarský kraj</v>
          </cell>
          <cell r="T3884" t="str">
            <v>SB</v>
          </cell>
        </row>
        <row r="3885">
          <cell r="D3885" t="str">
            <v>Adéla</v>
          </cell>
          <cell r="E3885" t="str">
            <v>Růžičková</v>
          </cell>
          <cell r="F3885" t="str">
            <v>Žena</v>
          </cell>
          <cell r="G3885" t="str">
            <v>085506/7983</v>
          </cell>
          <cell r="H3885" t="str">
            <v>Česká republika</v>
          </cell>
          <cell r="I3885" t="str">
            <v>Laštůvkova</v>
          </cell>
          <cell r="J3885">
            <v>714</v>
          </cell>
          <cell r="K3885" t="str">
            <v>Brno - Bystrc</v>
          </cell>
          <cell r="L3885">
            <v>63500</v>
          </cell>
          <cell r="M3885" t="str">
            <v>Jihomoravský kraj</v>
          </cell>
          <cell r="O3885" t="str">
            <v>j.ruzickova11@gmail.com</v>
          </cell>
          <cell r="P3885">
            <v>39574</v>
          </cell>
          <cell r="Q3885">
            <v>14652158</v>
          </cell>
          <cell r="R3885" t="str">
            <v>Český snowboarding z.s.</v>
          </cell>
          <cell r="S3885" t="str">
            <v>Hlavní město Praha</v>
          </cell>
          <cell r="T3885" t="str">
            <v>SB</v>
          </cell>
        </row>
        <row r="3886">
          <cell r="D3886" t="str">
            <v>Hana</v>
          </cell>
          <cell r="E3886" t="str">
            <v>Růžičková</v>
          </cell>
          <cell r="F3886" t="str">
            <v>Žena</v>
          </cell>
          <cell r="G3886" t="str">
            <v>715816/5256</v>
          </cell>
          <cell r="H3886" t="str">
            <v>Česká republika</v>
          </cell>
          <cell r="I3886" t="str">
            <v>Puchmajerova</v>
          </cell>
          <cell r="J3886">
            <v>334</v>
          </cell>
          <cell r="K3886" t="str">
            <v>Roztoky</v>
          </cell>
          <cell r="L3886">
            <v>25263</v>
          </cell>
          <cell r="M3886" t="str">
            <v>Středočeský kraj</v>
          </cell>
          <cell r="O3886" t="str">
            <v>hanaruzickova@ceskysnowboarding.cz</v>
          </cell>
          <cell r="P3886">
            <v>26161</v>
          </cell>
          <cell r="Q3886">
            <v>12976785</v>
          </cell>
          <cell r="R3886" t="str">
            <v>Český snowboarding z.s.</v>
          </cell>
          <cell r="S3886" t="str">
            <v>Hlavní město Praha</v>
          </cell>
          <cell r="T3886" t="str">
            <v>SB</v>
          </cell>
        </row>
        <row r="3887">
          <cell r="D3887" t="str">
            <v>Jana</v>
          </cell>
          <cell r="E3887" t="str">
            <v>Růžičková</v>
          </cell>
          <cell r="F3887" t="str">
            <v>Žena</v>
          </cell>
          <cell r="G3887" t="str">
            <v>725902/0186</v>
          </cell>
          <cell r="H3887" t="str">
            <v>Česká republika</v>
          </cell>
          <cell r="I3887" t="str">
            <v>Nad Kesneraou</v>
          </cell>
          <cell r="K3887" t="str">
            <v>Praha 4 (Česká republika)</v>
          </cell>
          <cell r="L3887" t="str">
            <v>140 00</v>
          </cell>
          <cell r="O3887" t="str">
            <v>janaruzickova@ceskysnowboarding.cz</v>
          </cell>
          <cell r="P3887">
            <v>26544</v>
          </cell>
          <cell r="Q3887">
            <v>13017306</v>
          </cell>
          <cell r="R3887" t="str">
            <v>Český snowboarding z.s.</v>
          </cell>
          <cell r="S3887" t="str">
            <v>Hlavní město Praha</v>
          </cell>
          <cell r="T3887" t="str">
            <v>SB</v>
          </cell>
        </row>
        <row r="3888">
          <cell r="D3888" t="str">
            <v>Lucie</v>
          </cell>
          <cell r="E3888" t="str">
            <v>Růžičková</v>
          </cell>
          <cell r="F3888" t="str">
            <v>Žena</v>
          </cell>
          <cell r="G3888" t="str">
            <v>905319/6086</v>
          </cell>
          <cell r="H3888" t="str">
            <v>Česká republika</v>
          </cell>
          <cell r="I3888" t="str">
            <v>Osmek</v>
          </cell>
          <cell r="J3888">
            <v>466</v>
          </cell>
          <cell r="K3888" t="str">
            <v>Přerov I-Město</v>
          </cell>
          <cell r="L3888">
            <v>75002</v>
          </cell>
          <cell r="M3888" t="str">
            <v>Olomoucký kraj</v>
          </cell>
          <cell r="O3888" t="str">
            <v>ruzicka.lucie@czechsnowboarding.cz</v>
          </cell>
          <cell r="P3888">
            <v>32951</v>
          </cell>
          <cell r="Q3888">
            <v>14752996</v>
          </cell>
          <cell r="R3888" t="str">
            <v>Český snowboarding z.s.</v>
          </cell>
          <cell r="S3888" t="str">
            <v>Hlavní město Praha</v>
          </cell>
          <cell r="T3888" t="str">
            <v>SB</v>
          </cell>
        </row>
        <row r="3889">
          <cell r="C3889">
            <v>888130</v>
          </cell>
          <cell r="D3889" t="str">
            <v>Martina</v>
          </cell>
          <cell r="E3889" t="str">
            <v>Růžičková</v>
          </cell>
          <cell r="F3889" t="str">
            <v>Žena</v>
          </cell>
          <cell r="G3889" t="str">
            <v>675527/0214</v>
          </cell>
          <cell r="H3889" t="str">
            <v>Česká republika</v>
          </cell>
          <cell r="I3889" t="str">
            <v>Evropská</v>
          </cell>
          <cell r="K3889" t="str">
            <v>Praha (Česká republika)</v>
          </cell>
          <cell r="L3889">
            <v>16000</v>
          </cell>
          <cell r="O3889" t="str">
            <v>ruzickova@klubkrusnychhor.cz</v>
          </cell>
          <cell r="P3889">
            <v>24619</v>
          </cell>
          <cell r="Q3889">
            <v>10412551</v>
          </cell>
          <cell r="R3889" t="str">
            <v>Klub Krušných hor, z.s.</v>
          </cell>
          <cell r="S3889" t="str">
            <v>Karlovarský kraj</v>
          </cell>
          <cell r="T3889" t="str">
            <v>SB</v>
          </cell>
        </row>
        <row r="3890">
          <cell r="C3890">
            <v>888129</v>
          </cell>
          <cell r="D3890" t="str">
            <v>Martina</v>
          </cell>
          <cell r="E3890" t="str">
            <v>Růžičková</v>
          </cell>
          <cell r="F3890" t="str">
            <v>Žena</v>
          </cell>
          <cell r="G3890" t="str">
            <v>916127/0316</v>
          </cell>
          <cell r="H3890" t="str">
            <v>Česká republika</v>
          </cell>
          <cell r="I3890" t="str">
            <v>Evropská</v>
          </cell>
          <cell r="K3890" t="str">
            <v>Praha (Česká republika)</v>
          </cell>
          <cell r="L3890">
            <v>16000</v>
          </cell>
          <cell r="O3890" t="str">
            <v>ruzicka@klubkrusnychhor.cz</v>
          </cell>
          <cell r="P3890">
            <v>33569</v>
          </cell>
          <cell r="Q3890">
            <v>10412450</v>
          </cell>
          <cell r="R3890" t="str">
            <v>Klub Krušných hor, z.s.</v>
          </cell>
          <cell r="S3890" t="str">
            <v>Karlovarský kraj</v>
          </cell>
          <cell r="T3890" t="str">
            <v>SB</v>
          </cell>
        </row>
        <row r="3891">
          <cell r="C3891">
            <v>889144</v>
          </cell>
          <cell r="D3891" t="str">
            <v>Terezie</v>
          </cell>
          <cell r="E3891" t="str">
            <v>Růžičková</v>
          </cell>
          <cell r="F3891" t="str">
            <v>Žena</v>
          </cell>
          <cell r="G3891" t="str">
            <v>075412/1236</v>
          </cell>
          <cell r="H3891" t="str">
            <v>Česká republika</v>
          </cell>
          <cell r="I3891" t="str">
            <v>Boží Hora</v>
          </cell>
          <cell r="J3891">
            <v>1463</v>
          </cell>
          <cell r="K3891" t="str">
            <v>Ivančice</v>
          </cell>
          <cell r="L3891">
            <v>66491</v>
          </cell>
          <cell r="M3891" t="str">
            <v>Jihomoravský kraj</v>
          </cell>
          <cell r="O3891" t="str">
            <v>ruzickova.terezie@czechsnowboarding.cz</v>
          </cell>
          <cell r="P3891">
            <v>39184</v>
          </cell>
          <cell r="Q3891">
            <v>14611439</v>
          </cell>
          <cell r="R3891" t="str">
            <v>Český snowboarding z.s.</v>
          </cell>
          <cell r="S3891" t="str">
            <v>Hlavní město Praha</v>
          </cell>
          <cell r="T3891" t="str">
            <v>SB</v>
          </cell>
        </row>
        <row r="3892">
          <cell r="D3892" t="str">
            <v>Renata</v>
          </cell>
          <cell r="E3892" t="str">
            <v>Růžová</v>
          </cell>
          <cell r="F3892" t="str">
            <v>Žena</v>
          </cell>
          <cell r="G3892" t="str">
            <v>745225/4667</v>
          </cell>
          <cell r="H3892" t="str">
            <v>Česká republika</v>
          </cell>
          <cell r="I3892" t="str">
            <v>Akátová</v>
          </cell>
          <cell r="J3892">
            <v>1850</v>
          </cell>
          <cell r="K3892" t="str">
            <v>Šlapanice</v>
          </cell>
          <cell r="L3892">
            <v>66451</v>
          </cell>
          <cell r="M3892" t="str">
            <v>Jihomoravský kraj</v>
          </cell>
          <cell r="O3892" t="str">
            <v>reneta@ruzova.cz</v>
          </cell>
          <cell r="P3892">
            <v>27085</v>
          </cell>
          <cell r="Q3892">
            <v>14636091</v>
          </cell>
          <cell r="R3892" t="str">
            <v>Český snowboarding z.s.</v>
          </cell>
          <cell r="S3892" t="str">
            <v>Hlavní město Praha</v>
          </cell>
          <cell r="T3892" t="str">
            <v>SB</v>
          </cell>
        </row>
        <row r="3893">
          <cell r="D3893" t="str">
            <v>Tomáš</v>
          </cell>
          <cell r="E3893" t="str">
            <v>Růžovič</v>
          </cell>
          <cell r="F3893" t="str">
            <v>Muž</v>
          </cell>
          <cell r="G3893" t="str">
            <v>650817/6862</v>
          </cell>
          <cell r="H3893" t="str">
            <v>Česká republika</v>
          </cell>
          <cell r="I3893" t="str">
            <v>Blatno</v>
          </cell>
          <cell r="K3893" t="str">
            <v>Blatno (Česká republika)</v>
          </cell>
          <cell r="L3893">
            <v>43001</v>
          </cell>
          <cell r="O3893" t="str">
            <v>ruzovic@sportclub2000.eu</v>
          </cell>
          <cell r="P3893">
            <v>23971</v>
          </cell>
          <cell r="Q3893">
            <v>10490454</v>
          </cell>
          <cell r="R3893" t="str">
            <v>Sport Club 2000, z.s.</v>
          </cell>
          <cell r="S3893" t="str">
            <v>Ústecký kraj</v>
          </cell>
          <cell r="T3893" t="str">
            <v>SB</v>
          </cell>
        </row>
        <row r="3894">
          <cell r="D3894" t="str">
            <v>Zbyněk</v>
          </cell>
          <cell r="E3894" t="str">
            <v>Rybín</v>
          </cell>
          <cell r="F3894" t="str">
            <v>Muž</v>
          </cell>
          <cell r="G3894" t="str">
            <v>100901/1806</v>
          </cell>
          <cell r="H3894" t="str">
            <v>Česká republika</v>
          </cell>
          <cell r="I3894" t="str">
            <v>Čánka</v>
          </cell>
          <cell r="J3894">
            <v>7</v>
          </cell>
          <cell r="K3894" t="str">
            <v>Opočno - Čánka</v>
          </cell>
          <cell r="L3894">
            <v>51773</v>
          </cell>
          <cell r="M3894" t="str">
            <v>Královéhradecký kraj</v>
          </cell>
          <cell r="O3894" t="str">
            <v>novakovanikola@seznam.cz</v>
          </cell>
          <cell r="P3894">
            <v>40422</v>
          </cell>
          <cell r="Q3894">
            <v>14395514</v>
          </cell>
          <cell r="R3894" t="str">
            <v>Veřejná lyžařská škola Dobruška, z.s.</v>
          </cell>
          <cell r="S3894" t="str">
            <v>Královéhradecký kraj</v>
          </cell>
          <cell r="T3894" t="str">
            <v>SB</v>
          </cell>
        </row>
        <row r="3895">
          <cell r="D3895" t="str">
            <v>Milan</v>
          </cell>
          <cell r="E3895" t="str">
            <v>Rýdez</v>
          </cell>
          <cell r="F3895" t="str">
            <v>Muž</v>
          </cell>
          <cell r="G3895" t="str">
            <v>910922/5653</v>
          </cell>
          <cell r="H3895" t="str">
            <v>Česká republika</v>
          </cell>
          <cell r="I3895" t="str">
            <v>rybí</v>
          </cell>
          <cell r="K3895" t="str">
            <v>Nový Jičín (Česká republika)</v>
          </cell>
          <cell r="L3895">
            <v>74101</v>
          </cell>
          <cell r="N3895" t="str">
            <v>4,20735E+11</v>
          </cell>
          <cell r="O3895" t="str">
            <v>milan.rydel@czechsnowboarding.cz</v>
          </cell>
          <cell r="P3895">
            <v>33503</v>
          </cell>
          <cell r="Q3895">
            <v>14702173</v>
          </cell>
          <cell r="R3895" t="str">
            <v>Český snowboarding z.s.</v>
          </cell>
          <cell r="S3895" t="str">
            <v>Hlavní město Praha</v>
          </cell>
          <cell r="T3895" t="str">
            <v>SB</v>
          </cell>
        </row>
        <row r="3896">
          <cell r="D3896" t="str">
            <v>Dušan</v>
          </cell>
          <cell r="E3896" t="str">
            <v>Rýdl</v>
          </cell>
          <cell r="F3896" t="str">
            <v>Muž</v>
          </cell>
          <cell r="G3896" t="str">
            <v>750103/2550</v>
          </cell>
          <cell r="H3896" t="str">
            <v>Česká republika</v>
          </cell>
          <cell r="I3896" t="str">
            <v>Dalmatská</v>
          </cell>
          <cell r="J3896">
            <v>1763</v>
          </cell>
          <cell r="K3896" t="str">
            <v>Úvaly</v>
          </cell>
          <cell r="L3896">
            <v>25082</v>
          </cell>
          <cell r="M3896" t="str">
            <v>Středočeský kraj</v>
          </cell>
          <cell r="O3896" t="str">
            <v>dusanrydl@ceskysnowboarding.cz</v>
          </cell>
          <cell r="P3896">
            <v>27397</v>
          </cell>
          <cell r="Q3896">
            <v>12972543</v>
          </cell>
          <cell r="R3896" t="str">
            <v>Český snowboarding z.s.</v>
          </cell>
          <cell r="S3896" t="str">
            <v>Hlavní město Praha</v>
          </cell>
          <cell r="T3896" t="str">
            <v>SB</v>
          </cell>
        </row>
        <row r="3897">
          <cell r="D3897" t="str">
            <v>Simona</v>
          </cell>
          <cell r="E3897" t="str">
            <v>Rýdlová</v>
          </cell>
          <cell r="F3897" t="str">
            <v>Žena</v>
          </cell>
          <cell r="G3897" t="str">
            <v>876016/3786</v>
          </cell>
          <cell r="H3897" t="str">
            <v>Česká republika</v>
          </cell>
          <cell r="I3897" t="str">
            <v>Klosova</v>
          </cell>
          <cell r="J3897">
            <v>225</v>
          </cell>
          <cell r="K3897" t="str">
            <v>Nové Město nad Metují</v>
          </cell>
          <cell r="L3897">
            <v>54901</v>
          </cell>
          <cell r="M3897" t="str">
            <v>Královéhradecký kraj</v>
          </cell>
          <cell r="N3897" t="str">
            <v>4,20721E+11</v>
          </cell>
          <cell r="O3897" t="str">
            <v>rydlova@ceskysnowboarding.cz</v>
          </cell>
          <cell r="P3897">
            <v>32066</v>
          </cell>
          <cell r="Q3897">
            <v>10591191</v>
          </cell>
          <cell r="R3897" t="str">
            <v>Český snowboarding z.s.</v>
          </cell>
          <cell r="S3897" t="str">
            <v>Hlavní město Praha</v>
          </cell>
          <cell r="T3897" t="str">
            <v>SB</v>
          </cell>
        </row>
        <row r="3898">
          <cell r="D3898" t="str">
            <v>Sebastián</v>
          </cell>
          <cell r="E3898" t="str">
            <v>Rygl</v>
          </cell>
          <cell r="F3898" t="str">
            <v>Muž</v>
          </cell>
          <cell r="G3898" t="str">
            <v>100515/8088</v>
          </cell>
          <cell r="H3898" t="str">
            <v>Česká republika</v>
          </cell>
          <cell r="I3898" t="str">
            <v>Duhajevského</v>
          </cell>
          <cell r="K3898" t="str">
            <v>Brno (Česká republika)</v>
          </cell>
          <cell r="L3898">
            <v>61600</v>
          </cell>
          <cell r="O3898" t="str">
            <v>ryglovahanka@seznam.cz</v>
          </cell>
          <cell r="P3898">
            <v>40313</v>
          </cell>
          <cell r="Q3898">
            <v>14600931</v>
          </cell>
          <cell r="R3898" t="str">
            <v>Klub Krušných hor, z.s.</v>
          </cell>
          <cell r="S3898" t="str">
            <v>Karlovarský kraj</v>
          </cell>
          <cell r="T3898" t="str">
            <v>SB</v>
          </cell>
        </row>
        <row r="3899">
          <cell r="D3899" t="str">
            <v>Adam</v>
          </cell>
          <cell r="E3899" t="str">
            <v>Rychlý</v>
          </cell>
          <cell r="F3899" t="str">
            <v>Muž</v>
          </cell>
          <cell r="G3899" t="str">
            <v>060620/3543</v>
          </cell>
          <cell r="H3899" t="str">
            <v>Česká republika</v>
          </cell>
          <cell r="I3899" t="str">
            <v>Jabluňová</v>
          </cell>
          <cell r="K3899" t="str">
            <v>Velka Polom (Česká republika)</v>
          </cell>
          <cell r="L3899">
            <v>74764</v>
          </cell>
          <cell r="N3899" t="str">
            <v>4,20725E+11</v>
          </cell>
          <cell r="O3899" t="str">
            <v>adam.rychly@czechsnowboarding.cz</v>
          </cell>
          <cell r="P3899">
            <v>38888</v>
          </cell>
          <cell r="Q3899">
            <v>14706924</v>
          </cell>
          <cell r="R3899" t="str">
            <v>Český snowboarding z.s.</v>
          </cell>
          <cell r="S3899" t="str">
            <v>Hlavní město Praha</v>
          </cell>
          <cell r="T3899" t="str">
            <v>SB</v>
          </cell>
        </row>
        <row r="3900">
          <cell r="D3900" t="str">
            <v>Jan</v>
          </cell>
          <cell r="E3900" t="str">
            <v>Rychtařík</v>
          </cell>
          <cell r="F3900" t="str">
            <v>Muž</v>
          </cell>
          <cell r="G3900" t="str">
            <v>070614/1876</v>
          </cell>
          <cell r="H3900" t="str">
            <v>Česká republika</v>
          </cell>
          <cell r="I3900" t="str">
            <v>Střední</v>
          </cell>
          <cell r="K3900" t="str">
            <v>Havířov (Česká republika)</v>
          </cell>
          <cell r="L3900">
            <v>73564</v>
          </cell>
          <cell r="N3900" t="str">
            <v>4,20731E+11</v>
          </cell>
          <cell r="O3900" t="str">
            <v>jan.rychtarik@czechsnowboarding.cz</v>
          </cell>
          <cell r="P3900">
            <v>39247</v>
          </cell>
          <cell r="Q3900">
            <v>14702880</v>
          </cell>
          <cell r="R3900" t="str">
            <v>Český snowboarding z.s.</v>
          </cell>
          <cell r="S3900" t="str">
            <v>Hlavní město Praha</v>
          </cell>
          <cell r="T3900" t="str">
            <v>SB</v>
          </cell>
        </row>
        <row r="3901">
          <cell r="D3901" t="str">
            <v>Matěj</v>
          </cell>
          <cell r="E3901" t="str">
            <v>Rychtařík</v>
          </cell>
          <cell r="F3901" t="str">
            <v>Muž</v>
          </cell>
          <cell r="G3901" t="str">
            <v>900321/3769</v>
          </cell>
          <cell r="H3901" t="str">
            <v>Česká republika</v>
          </cell>
          <cell r="I3901" t="str">
            <v>Kornická</v>
          </cell>
          <cell r="J3901">
            <v>401</v>
          </cell>
          <cell r="K3901" t="str">
            <v>Litomyšl - Zahájí</v>
          </cell>
          <cell r="L3901">
            <v>57001</v>
          </cell>
          <cell r="M3901" t="str">
            <v>Pardubický kraj</v>
          </cell>
          <cell r="O3901" t="str">
            <v>matej.rychtarik@damejidlo.cz</v>
          </cell>
          <cell r="P3901">
            <v>32953</v>
          </cell>
          <cell r="Q3901">
            <v>13395303</v>
          </cell>
          <cell r="R3901" t="str">
            <v>Český snowboarding z.s.</v>
          </cell>
          <cell r="S3901" t="str">
            <v>Hlavní město Praha</v>
          </cell>
          <cell r="T3901" t="str">
            <v>SB</v>
          </cell>
        </row>
        <row r="3902">
          <cell r="D3902" t="str">
            <v>Mikoláš</v>
          </cell>
          <cell r="E3902" t="str">
            <v>Rychtařík</v>
          </cell>
          <cell r="F3902" t="str">
            <v>Muž</v>
          </cell>
          <cell r="G3902" t="str">
            <v>880603/3830</v>
          </cell>
          <cell r="H3902" t="str">
            <v>Česká republika</v>
          </cell>
          <cell r="I3902" t="str">
            <v>Lánská</v>
          </cell>
          <cell r="K3902" t="str">
            <v>Litomyšl (Česká republika)</v>
          </cell>
          <cell r="L3902">
            <v>57001</v>
          </cell>
          <cell r="O3902" t="str">
            <v>mickeykulemikule@seznam.cz</v>
          </cell>
          <cell r="P3902">
            <v>32297</v>
          </cell>
          <cell r="Q3902">
            <v>13415814</v>
          </cell>
          <cell r="R3902" t="str">
            <v>Český snowboarding z.s.</v>
          </cell>
          <cell r="S3902" t="str">
            <v>Hlavní město Praha</v>
          </cell>
          <cell r="T3902" t="str">
            <v>SB</v>
          </cell>
        </row>
        <row r="3903">
          <cell r="D3903" t="str">
            <v>Ema</v>
          </cell>
          <cell r="E3903" t="str">
            <v>Rychtaříková</v>
          </cell>
          <cell r="F3903" t="str">
            <v>Žena</v>
          </cell>
          <cell r="G3903" t="str">
            <v>045930/4736</v>
          </cell>
          <cell r="H3903" t="str">
            <v>Česká republika</v>
          </cell>
          <cell r="I3903" t="str">
            <v>Boušova</v>
          </cell>
          <cell r="K3903" t="str">
            <v>Klánovice (Česká republika)</v>
          </cell>
          <cell r="L3903" t="str">
            <v>190 14</v>
          </cell>
          <cell r="O3903" t="str">
            <v>ema.rychtarikova@seznam.cz</v>
          </cell>
          <cell r="P3903">
            <v>38260</v>
          </cell>
          <cell r="Q3903">
            <v>15749369</v>
          </cell>
          <cell r="R3903" t="str">
            <v>Snow Rockets, z.s.</v>
          </cell>
          <cell r="S3903" t="str">
            <v>Plzeňský kraj</v>
          </cell>
          <cell r="T3903" t="str">
            <v>SB</v>
          </cell>
        </row>
        <row r="3904">
          <cell r="D3904" t="str">
            <v>Růžena</v>
          </cell>
          <cell r="E3904" t="str">
            <v>Rychtaříková</v>
          </cell>
          <cell r="F3904" t="str">
            <v>Žena</v>
          </cell>
          <cell r="G3904" t="str">
            <v>075428/7985</v>
          </cell>
          <cell r="H3904" t="str">
            <v>Česká republika</v>
          </cell>
          <cell r="I3904" t="str">
            <v>Plotní</v>
          </cell>
          <cell r="J3904">
            <v>12</v>
          </cell>
          <cell r="K3904" t="str">
            <v>Brno - Komárov</v>
          </cell>
          <cell r="L3904">
            <v>60200</v>
          </cell>
          <cell r="M3904" t="str">
            <v>Jihomoravský kraj</v>
          </cell>
          <cell r="O3904" t="str">
            <v>rychtarikova@czechsnowboarding.cz</v>
          </cell>
          <cell r="P3904">
            <v>39200</v>
          </cell>
          <cell r="Q3904">
            <v>14655794</v>
          </cell>
          <cell r="R3904" t="str">
            <v>Český snowboarding z.s.</v>
          </cell>
          <cell r="S3904" t="str">
            <v>Hlavní město Praha</v>
          </cell>
          <cell r="T3904" t="str">
            <v>SB</v>
          </cell>
        </row>
        <row r="3905">
          <cell r="D3905" t="str">
            <v>Adéla</v>
          </cell>
          <cell r="E3905" t="str">
            <v>Rychtářová</v>
          </cell>
          <cell r="F3905" t="str">
            <v>Žena</v>
          </cell>
          <cell r="G3905" t="str">
            <v>105517/4692</v>
          </cell>
          <cell r="H3905" t="str">
            <v>Česká republika</v>
          </cell>
          <cell r="I3905" t="str">
            <v>U Blaženky</v>
          </cell>
          <cell r="J3905">
            <v>1871</v>
          </cell>
          <cell r="K3905" t="str">
            <v>Praha - Smíchov</v>
          </cell>
          <cell r="L3905">
            <v>15000</v>
          </cell>
          <cell r="M3905" t="str">
            <v>Hlavní město Praha</v>
          </cell>
          <cell r="N3905" t="str">
            <v>4,20773E+11</v>
          </cell>
          <cell r="O3905" t="str">
            <v>libisinek@gmail.com</v>
          </cell>
          <cell r="P3905">
            <v>40315</v>
          </cell>
          <cell r="Q3905">
            <v>16335103</v>
          </cell>
          <cell r="R3905" t="str">
            <v>Snow Rockets, z.s.</v>
          </cell>
          <cell r="S3905" t="str">
            <v>Plzeňský kraj</v>
          </cell>
          <cell r="T3905" t="str">
            <v>SB</v>
          </cell>
        </row>
        <row r="3906">
          <cell r="D3906" t="str">
            <v>Barbora</v>
          </cell>
          <cell r="E3906" t="str">
            <v>Rychtářová</v>
          </cell>
          <cell r="F3906" t="str">
            <v>Žena</v>
          </cell>
          <cell r="G3906" t="str">
            <v>065919/3557</v>
          </cell>
          <cell r="H3906" t="str">
            <v>Česká republika</v>
          </cell>
          <cell r="I3906" t="str">
            <v>Drůbeží</v>
          </cell>
          <cell r="K3906" t="str">
            <v>Ostrava - Výškovice (Česká republika)</v>
          </cell>
          <cell r="L3906" t="str">
            <v>700 30</v>
          </cell>
          <cell r="O3906" t="str">
            <v>barbora.rychtarova@czechsnowboarding.cz</v>
          </cell>
          <cell r="P3906">
            <v>38979</v>
          </cell>
          <cell r="Q3906">
            <v>14667215</v>
          </cell>
          <cell r="R3906" t="str">
            <v>Český snowboarding z.s.</v>
          </cell>
          <cell r="S3906" t="str">
            <v>Hlavní město Praha</v>
          </cell>
          <cell r="T3906" t="str">
            <v>SB</v>
          </cell>
        </row>
        <row r="3907">
          <cell r="D3907" t="str">
            <v>Matěj</v>
          </cell>
          <cell r="E3907" t="str">
            <v>Rys</v>
          </cell>
          <cell r="F3907" t="str">
            <v>Muž</v>
          </cell>
          <cell r="G3907" t="str">
            <v>060803/5934</v>
          </cell>
          <cell r="H3907" t="str">
            <v>Česká republika</v>
          </cell>
          <cell r="I3907" t="str">
            <v>Svatá Maří</v>
          </cell>
          <cell r="J3907">
            <v>117</v>
          </cell>
          <cell r="K3907" t="str">
            <v>Svatá Maří</v>
          </cell>
          <cell r="L3907">
            <v>38501</v>
          </cell>
          <cell r="M3907" t="str">
            <v>Jihočeský kraj</v>
          </cell>
          <cell r="N3907" t="str">
            <v>4,20724E+11</v>
          </cell>
          <cell r="O3907" t="str">
            <v>katka.rysova@email.cz</v>
          </cell>
          <cell r="P3907">
            <v>38932</v>
          </cell>
          <cell r="Q3907">
            <v>15305593</v>
          </cell>
          <cell r="R3907" t="str">
            <v>Neregistrovaní</v>
          </cell>
          <cell r="S3907" t="str">
            <v>Jihočeský kraj</v>
          </cell>
          <cell r="T3907" t="str">
            <v>SB</v>
          </cell>
        </row>
        <row r="3908">
          <cell r="C3908">
            <v>773707</v>
          </cell>
          <cell r="D3908" t="str">
            <v>Michal</v>
          </cell>
          <cell r="E3908" t="str">
            <v>Rys</v>
          </cell>
          <cell r="F3908" t="str">
            <v>Muž</v>
          </cell>
          <cell r="G3908" t="str">
            <v>840224/4345</v>
          </cell>
          <cell r="H3908" t="str">
            <v>Česká republika</v>
          </cell>
          <cell r="I3908" t="str">
            <v>Horní</v>
          </cell>
          <cell r="J3908">
            <v>203</v>
          </cell>
          <cell r="K3908" t="str">
            <v>Jihlava - Staré Hory</v>
          </cell>
          <cell r="L3908">
            <v>58601</v>
          </cell>
          <cell r="M3908" t="str">
            <v>Kraj Vysočina</v>
          </cell>
          <cell r="N3908" t="str">
            <v>4,20606E+11</v>
          </cell>
          <cell r="O3908" t="str">
            <v>michal.rys@atlas.cz</v>
          </cell>
          <cell r="P3908">
            <v>30736</v>
          </cell>
          <cell r="Q3908">
            <v>10992228</v>
          </cell>
          <cell r="R3908" t="str">
            <v>Neregistrovaní</v>
          </cell>
          <cell r="S3908" t="str">
            <v>Kraj Vysočina</v>
          </cell>
          <cell r="T3908" t="str">
            <v>SB</v>
          </cell>
        </row>
        <row r="3909">
          <cell r="C3909">
            <v>889860</v>
          </cell>
          <cell r="D3909" t="str">
            <v>Barbora</v>
          </cell>
          <cell r="E3909" t="str">
            <v>Rysová</v>
          </cell>
          <cell r="F3909" t="str">
            <v>Žena</v>
          </cell>
          <cell r="G3909" t="str">
            <v>175127/0147</v>
          </cell>
          <cell r="H3909" t="str">
            <v>Česká republika</v>
          </cell>
          <cell r="I3909" t="str">
            <v>Stavitelská</v>
          </cell>
          <cell r="J3909">
            <v>1098</v>
          </cell>
          <cell r="K3909" t="str">
            <v>Praha - Dejvice</v>
          </cell>
          <cell r="L3909">
            <v>16000</v>
          </cell>
          <cell r="M3909" t="str">
            <v>Hlavní město Praha</v>
          </cell>
          <cell r="N3909" t="str">
            <v>4,20606E+11</v>
          </cell>
          <cell r="O3909" t="str">
            <v>michal.rys@atlas.cz</v>
          </cell>
          <cell r="P3909">
            <v>42762</v>
          </cell>
          <cell r="Q3909">
            <v>16475145</v>
          </cell>
          <cell r="R3909" t="str">
            <v>Neregistrovaní</v>
          </cell>
          <cell r="S3909" t="str">
            <v>Hlavní město Praha</v>
          </cell>
          <cell r="T3909" t="str">
            <v>SB</v>
          </cell>
        </row>
        <row r="3910">
          <cell r="C3910">
            <v>889861</v>
          </cell>
          <cell r="D3910" t="str">
            <v>Magdalena</v>
          </cell>
          <cell r="E3910" t="str">
            <v>Rysová</v>
          </cell>
          <cell r="F3910" t="str">
            <v>Žena</v>
          </cell>
          <cell r="G3910" t="str">
            <v>155106/1281</v>
          </cell>
          <cell r="H3910" t="str">
            <v>Česká republika</v>
          </cell>
          <cell r="I3910" t="str">
            <v>Stavitelská</v>
          </cell>
          <cell r="J3910">
            <v>1098</v>
          </cell>
          <cell r="K3910" t="str">
            <v>Praha - Dejvice</v>
          </cell>
          <cell r="L3910">
            <v>16000</v>
          </cell>
          <cell r="M3910" t="str">
            <v>Hlavní město Praha</v>
          </cell>
          <cell r="N3910" t="str">
            <v>4,20606E+11</v>
          </cell>
          <cell r="O3910" t="str">
            <v>michal.rys@atlas.cz</v>
          </cell>
          <cell r="P3910">
            <v>42010</v>
          </cell>
          <cell r="Q3910">
            <v>16475044</v>
          </cell>
          <cell r="R3910" t="str">
            <v>Neregistrovaní</v>
          </cell>
          <cell r="S3910" t="str">
            <v>Hlavní město Praha</v>
          </cell>
          <cell r="T3910" t="str">
            <v>SB</v>
          </cell>
        </row>
        <row r="3911">
          <cell r="D3911" t="str">
            <v>Tali</v>
          </cell>
          <cell r="E3911" t="str">
            <v>Rysů</v>
          </cell>
          <cell r="F3911" t="str">
            <v>Muž</v>
          </cell>
          <cell r="G3911" t="str">
            <v>035117/3702</v>
          </cell>
          <cell r="H3911" t="str">
            <v>Česká republika</v>
          </cell>
          <cell r="I3911" t="str">
            <v>Soběslavice</v>
          </cell>
          <cell r="K3911" t="str">
            <v>Soběslavice (Česká republika)</v>
          </cell>
          <cell r="L3911" t="str">
            <v>463 45</v>
          </cell>
          <cell r="N3911" t="str">
            <v>4,20735E+11</v>
          </cell>
          <cell r="O3911" t="str">
            <v>taliasrys@seznam.cz</v>
          </cell>
          <cell r="P3911">
            <v>37638</v>
          </cell>
          <cell r="Q3911">
            <v>16060678</v>
          </cell>
          <cell r="R3911" t="str">
            <v>Klub lyžařů Turnov, z.s.</v>
          </cell>
          <cell r="S3911" t="str">
            <v>Liberecký kraj</v>
          </cell>
          <cell r="T3911" t="str">
            <v>SB</v>
          </cell>
        </row>
        <row r="3912">
          <cell r="D3912" t="str">
            <v>Aneta</v>
          </cell>
          <cell r="E3912" t="str">
            <v>Ryšavá</v>
          </cell>
          <cell r="F3912" t="str">
            <v>Žena</v>
          </cell>
          <cell r="G3912" t="str">
            <v>086107/5644</v>
          </cell>
          <cell r="H3912" t="str">
            <v>Česká republika</v>
          </cell>
          <cell r="I3912" t="str">
            <v>Val</v>
          </cell>
          <cell r="J3912">
            <v>79</v>
          </cell>
          <cell r="K3912" t="str">
            <v>Val</v>
          </cell>
          <cell r="L3912">
            <v>51801</v>
          </cell>
          <cell r="M3912" t="str">
            <v>Královéhradecký kraj</v>
          </cell>
          <cell r="O3912" t="str">
            <v>vercaval@seznam.cz</v>
          </cell>
          <cell r="P3912">
            <v>39759</v>
          </cell>
          <cell r="Q3912">
            <v>14029540</v>
          </cell>
          <cell r="R3912" t="str">
            <v>Veřejná lyžařská škola Dobruška, z.s.</v>
          </cell>
          <cell r="S3912" t="str">
            <v>Královéhradecký kraj</v>
          </cell>
          <cell r="T3912" t="str">
            <v>SB</v>
          </cell>
        </row>
        <row r="3913">
          <cell r="D3913" t="str">
            <v>Jana</v>
          </cell>
          <cell r="E3913" t="str">
            <v>Ryšavá</v>
          </cell>
          <cell r="F3913" t="str">
            <v>Žena</v>
          </cell>
          <cell r="G3913" t="str">
            <v>815917/3803</v>
          </cell>
          <cell r="H3913" t="str">
            <v>Česká republika</v>
          </cell>
          <cell r="I3913" t="str">
            <v>Chudčice</v>
          </cell>
          <cell r="K3913" t="str">
            <v>Brno (Česká republika)</v>
          </cell>
          <cell r="L3913">
            <v>61300</v>
          </cell>
          <cell r="O3913" t="str">
            <v>rysava@czechsnowboarding.cz</v>
          </cell>
          <cell r="P3913">
            <v>29846</v>
          </cell>
          <cell r="Q3913">
            <v>14642155</v>
          </cell>
          <cell r="R3913" t="str">
            <v>Český snowboarding z.s.</v>
          </cell>
          <cell r="S3913" t="str">
            <v>Hlavní město Praha</v>
          </cell>
          <cell r="T3913" t="str">
            <v>SB</v>
          </cell>
        </row>
        <row r="3914">
          <cell r="D3914" t="str">
            <v>Ivo</v>
          </cell>
          <cell r="E3914" t="str">
            <v>Rýšavý</v>
          </cell>
          <cell r="F3914" t="str">
            <v>Muž</v>
          </cell>
          <cell r="G3914" t="str">
            <v>790515/3839</v>
          </cell>
          <cell r="H3914" t="str">
            <v>Česká republika</v>
          </cell>
          <cell r="I3914" t="str">
            <v>Chudčice</v>
          </cell>
          <cell r="K3914" t="str">
            <v>Chudčice (Česká republika)</v>
          </cell>
          <cell r="L3914">
            <v>66471</v>
          </cell>
          <cell r="O3914" t="str">
            <v>rysavy.ivo@czechsnowboarding</v>
          </cell>
          <cell r="P3914">
            <v>28990</v>
          </cell>
          <cell r="Q3914">
            <v>14628718</v>
          </cell>
          <cell r="R3914" t="str">
            <v>Český snowboarding z.s.</v>
          </cell>
          <cell r="S3914" t="str">
            <v>Hlavní město Praha</v>
          </cell>
          <cell r="T3914" t="str">
            <v>SB</v>
          </cell>
        </row>
        <row r="3915">
          <cell r="D3915" t="str">
            <v>Pepa</v>
          </cell>
          <cell r="E3915" t="str">
            <v>Ryšica</v>
          </cell>
          <cell r="F3915" t="str">
            <v>Muž</v>
          </cell>
          <cell r="G3915" t="str">
            <v>831205/7226</v>
          </cell>
          <cell r="H3915" t="str">
            <v>Česká republika</v>
          </cell>
          <cell r="I3915" t="str">
            <v>Horní Bečva</v>
          </cell>
          <cell r="J3915">
            <v>846</v>
          </cell>
          <cell r="K3915" t="str">
            <v>Horní Bečva</v>
          </cell>
          <cell r="L3915">
            <v>75657</v>
          </cell>
          <cell r="M3915" t="str">
            <v>Zlínský kraj</v>
          </cell>
          <cell r="O3915" t="str">
            <v>rysica@ceskysnowboarding.cz</v>
          </cell>
          <cell r="P3915">
            <v>30655</v>
          </cell>
          <cell r="Q3915">
            <v>10869057</v>
          </cell>
          <cell r="R3915" t="str">
            <v>Český snowboarding z.s.</v>
          </cell>
          <cell r="S3915" t="str">
            <v>Hlavní město Praha</v>
          </cell>
          <cell r="T3915" t="str">
            <v>SB</v>
          </cell>
        </row>
        <row r="3916">
          <cell r="D3916" t="str">
            <v>Sebastián</v>
          </cell>
          <cell r="E3916" t="str">
            <v>Ryška</v>
          </cell>
          <cell r="F3916" t="str">
            <v>Muž</v>
          </cell>
          <cell r="G3916" t="str">
            <v>080811/3768</v>
          </cell>
          <cell r="H3916" t="str">
            <v>Česká republika</v>
          </cell>
          <cell r="I3916" t="str">
            <v>Mastného</v>
          </cell>
          <cell r="J3916">
            <v>904</v>
          </cell>
          <cell r="K3916" t="str">
            <v>Ostrava - Slezská Ostrava</v>
          </cell>
          <cell r="L3916">
            <v>71000</v>
          </cell>
          <cell r="M3916" t="str">
            <v>Moravskoslezský kraj</v>
          </cell>
          <cell r="N3916" t="str">
            <v>4,20604E+11</v>
          </cell>
          <cell r="O3916" t="str">
            <v>sebastian.ryska@czechsnowboarding.cz</v>
          </cell>
          <cell r="P3916">
            <v>39671</v>
          </cell>
          <cell r="Q3916">
            <v>14678531</v>
          </cell>
          <cell r="R3916" t="str">
            <v>Český snowboarding z.s.</v>
          </cell>
          <cell r="S3916" t="str">
            <v>Hlavní město Praha</v>
          </cell>
          <cell r="T3916" t="str">
            <v>SB</v>
          </cell>
        </row>
        <row r="3917">
          <cell r="D3917" t="str">
            <v>Jana</v>
          </cell>
          <cell r="E3917" t="str">
            <v>Řeháčková</v>
          </cell>
          <cell r="F3917" t="str">
            <v>Žena</v>
          </cell>
          <cell r="G3917" t="str">
            <v>696002/0023</v>
          </cell>
          <cell r="H3917" t="str">
            <v>Česká republika</v>
          </cell>
          <cell r="I3917" t="str">
            <v>Veronske nam.</v>
          </cell>
          <cell r="K3917" t="str">
            <v>Praha 10 (Česká republika)</v>
          </cell>
          <cell r="L3917">
            <v>10000</v>
          </cell>
          <cell r="O3917" t="str">
            <v>janarehackova@ceskysnowboarding.cz</v>
          </cell>
          <cell r="P3917">
            <v>25478</v>
          </cell>
          <cell r="Q3917">
            <v>12981031</v>
          </cell>
          <cell r="R3917" t="str">
            <v>Český snowboarding z.s.</v>
          </cell>
          <cell r="S3917" t="str">
            <v>Hlavní město Praha</v>
          </cell>
          <cell r="T3917" t="str">
            <v>SB</v>
          </cell>
        </row>
        <row r="3918">
          <cell r="D3918" t="str">
            <v>Kristýna</v>
          </cell>
          <cell r="E3918" t="str">
            <v>Řeháčková</v>
          </cell>
          <cell r="F3918" t="str">
            <v>Žena</v>
          </cell>
          <cell r="G3918" t="str">
            <v>865119/5421</v>
          </cell>
          <cell r="H3918" t="str">
            <v>Česká republika</v>
          </cell>
          <cell r="I3918" t="str">
            <v>Ke Hřišti</v>
          </cell>
          <cell r="K3918" t="str">
            <v>Praha 8 (Česká republika)</v>
          </cell>
          <cell r="L3918">
            <v>18101</v>
          </cell>
          <cell r="N3918" t="str">
            <v>4,20606E+11</v>
          </cell>
          <cell r="O3918" t="str">
            <v>rehackova@ceskysnowboarding.cz</v>
          </cell>
          <cell r="P3918">
            <v>31431</v>
          </cell>
          <cell r="Q3918">
            <v>10601602</v>
          </cell>
          <cell r="R3918" t="str">
            <v>Český snowboarding z.s.</v>
          </cell>
          <cell r="S3918" t="str">
            <v>Hlavní město Praha</v>
          </cell>
          <cell r="T3918" t="str">
            <v>SB</v>
          </cell>
        </row>
        <row r="3919">
          <cell r="D3919" t="str">
            <v>Jakub</v>
          </cell>
          <cell r="E3919" t="str">
            <v>Řehák</v>
          </cell>
          <cell r="F3919" t="str">
            <v>Muž</v>
          </cell>
          <cell r="G3919" t="str">
            <v>860614/2050</v>
          </cell>
          <cell r="H3919" t="str">
            <v>Česká republika</v>
          </cell>
          <cell r="I3919" t="str">
            <v>Lomená</v>
          </cell>
          <cell r="J3919">
            <v>192</v>
          </cell>
          <cell r="K3919" t="str">
            <v>Leština</v>
          </cell>
          <cell r="L3919">
            <v>78971</v>
          </cell>
          <cell r="M3919" t="str">
            <v>Olomoucký kraj</v>
          </cell>
          <cell r="N3919" t="str">
            <v>4,20606E+11</v>
          </cell>
          <cell r="O3919" t="str">
            <v>rehak@ceskysnowboarding.cz</v>
          </cell>
          <cell r="P3919">
            <v>31577</v>
          </cell>
          <cell r="Q3919">
            <v>10593518</v>
          </cell>
          <cell r="R3919" t="str">
            <v>Český snowboarding z.s.</v>
          </cell>
          <cell r="S3919" t="str">
            <v>Hlavní město Praha</v>
          </cell>
          <cell r="T3919" t="str">
            <v>SB</v>
          </cell>
        </row>
        <row r="3920">
          <cell r="D3920" t="str">
            <v>Tomáš</v>
          </cell>
          <cell r="E3920" t="str">
            <v>Řehák</v>
          </cell>
          <cell r="F3920" t="str">
            <v>Muž</v>
          </cell>
          <cell r="G3920" t="str">
            <v>810124/0796</v>
          </cell>
          <cell r="H3920" t="str">
            <v>Česká republika</v>
          </cell>
          <cell r="I3920" t="str">
            <v>K Hájovně</v>
          </cell>
          <cell r="J3920">
            <v>76</v>
          </cell>
          <cell r="K3920" t="str">
            <v>Vyžlovka</v>
          </cell>
          <cell r="L3920">
            <v>28163</v>
          </cell>
          <cell r="M3920" t="str">
            <v>Středočeský kraj</v>
          </cell>
          <cell r="N3920" t="str">
            <v>4,20777E+11</v>
          </cell>
          <cell r="O3920" t="str">
            <v>rehakj@ceskysnowboarding.cz</v>
          </cell>
          <cell r="P3920">
            <v>29610</v>
          </cell>
          <cell r="Q3920">
            <v>10591700</v>
          </cell>
          <cell r="R3920" t="str">
            <v>Český snowboarding z.s.</v>
          </cell>
          <cell r="S3920" t="str">
            <v>Hlavní město Praha</v>
          </cell>
          <cell r="T3920" t="str">
            <v>SB</v>
          </cell>
        </row>
        <row r="3921">
          <cell r="D3921" t="str">
            <v>Kateřina</v>
          </cell>
          <cell r="E3921" t="str">
            <v>Řeháková</v>
          </cell>
          <cell r="F3921" t="str">
            <v>Žena</v>
          </cell>
          <cell r="G3921" t="str">
            <v>106001/0952</v>
          </cell>
          <cell r="H3921" t="str">
            <v>Česká republika</v>
          </cell>
          <cell r="I3921" t="str">
            <v>Prosečné</v>
          </cell>
          <cell r="J3921">
            <v>92</v>
          </cell>
          <cell r="K3921" t="str">
            <v>Prosečné</v>
          </cell>
          <cell r="L3921">
            <v>54373</v>
          </cell>
          <cell r="M3921" t="str">
            <v>Královéhradecký kraj</v>
          </cell>
          <cell r="O3921" t="str">
            <v>danpie@seznam.cz</v>
          </cell>
          <cell r="P3921">
            <v>40452</v>
          </cell>
          <cell r="Q3921">
            <v>14084104</v>
          </cell>
          <cell r="R3921" t="str">
            <v>Neregistrovaní</v>
          </cell>
          <cell r="S3921" t="str">
            <v>Královéhradecký kraj</v>
          </cell>
          <cell r="T3921" t="str">
            <v>ZL</v>
          </cell>
        </row>
        <row r="3922">
          <cell r="D3922" t="str">
            <v>Jarek</v>
          </cell>
          <cell r="E3922" t="str">
            <v>Řehulka</v>
          </cell>
          <cell r="F3922" t="str">
            <v>Muž</v>
          </cell>
          <cell r="G3922" t="str">
            <v>800620/5823</v>
          </cell>
          <cell r="H3922" t="str">
            <v>Česká republika</v>
          </cell>
          <cell r="I3922" t="str">
            <v>B. Němcové</v>
          </cell>
          <cell r="J3922">
            <v>59</v>
          </cell>
          <cell r="K3922" t="str">
            <v>Bedihošť</v>
          </cell>
          <cell r="L3922">
            <v>79821</v>
          </cell>
          <cell r="M3922" t="str">
            <v>Olomoucký kraj</v>
          </cell>
          <cell r="N3922" t="str">
            <v>4,20778E+11</v>
          </cell>
          <cell r="O3922" t="str">
            <v>rehulka@ceskysnowboarding.cz</v>
          </cell>
          <cell r="P3922">
            <v>29392</v>
          </cell>
          <cell r="Q3922">
            <v>10606955</v>
          </cell>
          <cell r="R3922" t="str">
            <v>Český snowboarding z.s.</v>
          </cell>
          <cell r="S3922" t="str">
            <v>Hlavní město Praha</v>
          </cell>
          <cell r="T3922" t="str">
            <v>SB</v>
          </cell>
        </row>
        <row r="3923">
          <cell r="D3923" t="str">
            <v>Kristýna</v>
          </cell>
          <cell r="E3923" t="str">
            <v>Řechková</v>
          </cell>
          <cell r="F3923" t="str">
            <v>Žena</v>
          </cell>
          <cell r="G3923" t="str">
            <v>815526/0487</v>
          </cell>
          <cell r="H3923" t="str">
            <v>Česká republika</v>
          </cell>
          <cell r="I3923" t="str">
            <v>Panenská</v>
          </cell>
          <cell r="J3923">
            <v>93</v>
          </cell>
          <cell r="K3923" t="str">
            <v>Praha - Hostavice</v>
          </cell>
          <cell r="L3923">
            <v>19800</v>
          </cell>
          <cell r="M3923" t="str">
            <v>Hlavní město Praha</v>
          </cell>
          <cell r="O3923" t="str">
            <v>rechkova@ceskysnowboarding.cz</v>
          </cell>
          <cell r="P3923">
            <v>29732</v>
          </cell>
          <cell r="Q3923">
            <v>10740028</v>
          </cell>
          <cell r="R3923" t="str">
            <v>Český snowboarding z.s.</v>
          </cell>
          <cell r="S3923" t="str">
            <v>Hlavní město Praha</v>
          </cell>
          <cell r="T3923" t="str">
            <v>SB</v>
          </cell>
        </row>
        <row r="3924">
          <cell r="D3924" t="str">
            <v>Martin</v>
          </cell>
          <cell r="E3924" t="str">
            <v>Řeřucha</v>
          </cell>
          <cell r="F3924" t="str">
            <v>Muž</v>
          </cell>
          <cell r="G3924" t="str">
            <v>850529/5216</v>
          </cell>
          <cell r="H3924" t="str">
            <v>Česká republika</v>
          </cell>
          <cell r="I3924" t="str">
            <v>Pionýrská</v>
          </cell>
          <cell r="J3924">
            <v>529</v>
          </cell>
          <cell r="K3924" t="str">
            <v>Moravský Krumlov</v>
          </cell>
          <cell r="L3924">
            <v>67201</v>
          </cell>
          <cell r="M3924" t="str">
            <v>Jihomoravský kraj</v>
          </cell>
          <cell r="O3924" t="str">
            <v>rerucha@ceskysnowboarding.cz</v>
          </cell>
          <cell r="P3924">
            <v>31196</v>
          </cell>
          <cell r="Q3924">
            <v>10873202</v>
          </cell>
          <cell r="R3924" t="str">
            <v>Český snowboarding z.s.</v>
          </cell>
          <cell r="S3924" t="str">
            <v>Hlavní město Praha</v>
          </cell>
          <cell r="T3924" t="str">
            <v>SB</v>
          </cell>
        </row>
        <row r="3925">
          <cell r="D3925" t="str">
            <v>Fabien</v>
          </cell>
          <cell r="E3925" t="str">
            <v>Řezáč</v>
          </cell>
          <cell r="F3925" t="str">
            <v>Muž</v>
          </cell>
          <cell r="G3925" t="str">
            <v>870703/1003</v>
          </cell>
          <cell r="H3925" t="str">
            <v>Česká republika</v>
          </cell>
          <cell r="I3925" t="str">
            <v>Kvapilova</v>
          </cell>
          <cell r="J3925">
            <v>2574</v>
          </cell>
          <cell r="K3925" t="str">
            <v>Aš</v>
          </cell>
          <cell r="L3925">
            <v>35201</v>
          </cell>
          <cell r="M3925" t="str">
            <v>Karlovarský kraj</v>
          </cell>
          <cell r="O3925" t="str">
            <v>rezac@ceskysnowboarding.cz</v>
          </cell>
          <cell r="P3925">
            <v>31961</v>
          </cell>
          <cell r="Q3925">
            <v>10878050</v>
          </cell>
          <cell r="R3925" t="str">
            <v>Český snowboarding z.s.</v>
          </cell>
          <cell r="S3925" t="str">
            <v>Hlavní město Praha</v>
          </cell>
          <cell r="T3925" t="str">
            <v>SB</v>
          </cell>
        </row>
        <row r="3926">
          <cell r="D3926" t="str">
            <v>Filip</v>
          </cell>
          <cell r="E3926" t="str">
            <v>Řezáč</v>
          </cell>
          <cell r="F3926" t="str">
            <v>Muž</v>
          </cell>
          <cell r="G3926" t="str">
            <v>080726/8011</v>
          </cell>
          <cell r="H3926" t="str">
            <v>Česká republika</v>
          </cell>
          <cell r="I3926" t="str">
            <v>Veverské Knínice</v>
          </cell>
          <cell r="J3926">
            <v>96</v>
          </cell>
          <cell r="K3926" t="str">
            <v>Veverské Knínice</v>
          </cell>
          <cell r="L3926">
            <v>66481</v>
          </cell>
          <cell r="M3926" t="str">
            <v>Jihomoravský kraj</v>
          </cell>
          <cell r="O3926" t="str">
            <v>rezac.filip@czechsnowboarding.cz</v>
          </cell>
          <cell r="P3926">
            <v>39655</v>
          </cell>
          <cell r="Q3926">
            <v>14621442</v>
          </cell>
          <cell r="R3926" t="str">
            <v>Český snowboarding z.s.</v>
          </cell>
          <cell r="S3926" t="str">
            <v>Hlavní město Praha</v>
          </cell>
          <cell r="T3926" t="str">
            <v>SB</v>
          </cell>
        </row>
        <row r="3927">
          <cell r="C3927">
            <v>776114</v>
          </cell>
          <cell r="D3927" t="str">
            <v>Michal</v>
          </cell>
          <cell r="E3927" t="str">
            <v>Řezáč</v>
          </cell>
          <cell r="F3927" t="str">
            <v>Muž</v>
          </cell>
          <cell r="G3927" t="str">
            <v>100803/1959</v>
          </cell>
          <cell r="H3927" t="str">
            <v>Česká republika</v>
          </cell>
          <cell r="I3927" t="str">
            <v>U hřiště</v>
          </cell>
          <cell r="K3927" t="str">
            <v>Brno (Česká republika)</v>
          </cell>
          <cell r="L3927">
            <v>61800</v>
          </cell>
          <cell r="O3927" t="str">
            <v>rezacovapetra@gmail.com</v>
          </cell>
          <cell r="P3927">
            <v>40393</v>
          </cell>
          <cell r="Q3927">
            <v>14724405</v>
          </cell>
          <cell r="R3927" t="str">
            <v>Český snowboarding z.s.</v>
          </cell>
          <cell r="S3927" t="str">
            <v>Hlavní město Praha</v>
          </cell>
          <cell r="T3927" t="str">
            <v>SB</v>
          </cell>
        </row>
        <row r="3928">
          <cell r="C3928">
            <v>776104</v>
          </cell>
          <cell r="D3928" t="str">
            <v>Tomáš</v>
          </cell>
          <cell r="E3928" t="str">
            <v>Řezniček</v>
          </cell>
          <cell r="F3928" t="str">
            <v>Muž</v>
          </cell>
          <cell r="G3928" t="str">
            <v>051116/3565</v>
          </cell>
          <cell r="H3928" t="str">
            <v>Česká republika</v>
          </cell>
          <cell r="I3928" t="str">
            <v>U Parku</v>
          </cell>
          <cell r="J3928">
            <v>505</v>
          </cell>
          <cell r="K3928" t="str">
            <v>Paskov</v>
          </cell>
          <cell r="L3928">
            <v>73921</v>
          </cell>
          <cell r="M3928" t="str">
            <v>Moravskoslezský kraj</v>
          </cell>
          <cell r="N3928" t="str">
            <v>4,20777E+11</v>
          </cell>
          <cell r="O3928" t="str">
            <v>tomas.reznicek@czechsnowboarding.cz</v>
          </cell>
          <cell r="P3928">
            <v>38672</v>
          </cell>
          <cell r="Q3928">
            <v>14702779</v>
          </cell>
          <cell r="R3928" t="str">
            <v>Český snowboarding z.s.</v>
          </cell>
          <cell r="S3928" t="str">
            <v>Hlavní město Praha</v>
          </cell>
          <cell r="T3928" t="str">
            <v>SB</v>
          </cell>
        </row>
        <row r="3929">
          <cell r="D3929" t="str">
            <v>Daniel</v>
          </cell>
          <cell r="E3929" t="str">
            <v>Řezníček</v>
          </cell>
          <cell r="F3929" t="str">
            <v>Muž</v>
          </cell>
          <cell r="G3929" t="str">
            <v>920424/0980</v>
          </cell>
          <cell r="H3929" t="str">
            <v>Česká republika</v>
          </cell>
          <cell r="I3929" t="str">
            <v>Slovenská</v>
          </cell>
          <cell r="J3929">
            <v>2907</v>
          </cell>
          <cell r="K3929" t="str">
            <v>Karviná - Hranice</v>
          </cell>
          <cell r="L3929">
            <v>73301</v>
          </cell>
          <cell r="M3929" t="str">
            <v>Moravskoslezský kraj</v>
          </cell>
          <cell r="O3929" t="str">
            <v>reznicek@ceskysnowboarding.cz</v>
          </cell>
          <cell r="P3929">
            <v>33718</v>
          </cell>
          <cell r="Q3929">
            <v>10895935</v>
          </cell>
          <cell r="R3929" t="str">
            <v>Český snowboarding z.s.</v>
          </cell>
          <cell r="S3929" t="str">
            <v>Hlavní město Praha</v>
          </cell>
          <cell r="T3929" t="str">
            <v>SB</v>
          </cell>
        </row>
        <row r="3930">
          <cell r="C3930">
            <v>776339</v>
          </cell>
          <cell r="D3930" t="str">
            <v>Dylan</v>
          </cell>
          <cell r="E3930" t="str">
            <v>Řezníček</v>
          </cell>
          <cell r="F3930" t="str">
            <v>Muž</v>
          </cell>
          <cell r="G3930" t="str">
            <v>050415/8094</v>
          </cell>
          <cell r="H3930" t="str">
            <v>Česká republika</v>
          </cell>
          <cell r="I3930" t="str">
            <v>Kobližná</v>
          </cell>
          <cell r="J3930">
            <v>34</v>
          </cell>
          <cell r="K3930" t="str">
            <v>Brno-město</v>
          </cell>
          <cell r="L3930">
            <v>60200</v>
          </cell>
          <cell r="M3930" t="str">
            <v>Jihomoravský kraj</v>
          </cell>
          <cell r="O3930" t="str">
            <v>romana.reznickova@ceskapojistovna.cz</v>
          </cell>
          <cell r="P3930">
            <v>38457</v>
          </cell>
          <cell r="Q3930">
            <v>14593352</v>
          </cell>
          <cell r="R3930" t="str">
            <v>SnowKidz z.s.</v>
          </cell>
          <cell r="S3930" t="str">
            <v>Hlavní město Praha</v>
          </cell>
          <cell r="T3930" t="str">
            <v>SB</v>
          </cell>
        </row>
        <row r="3931">
          <cell r="D3931" t="str">
            <v>Lukáš</v>
          </cell>
          <cell r="E3931" t="str">
            <v>Řezníček</v>
          </cell>
          <cell r="F3931" t="str">
            <v>Muž</v>
          </cell>
          <cell r="G3931" t="str">
            <v>930121/0721</v>
          </cell>
          <cell r="H3931" t="str">
            <v>Česká republika</v>
          </cell>
          <cell r="I3931" t="str">
            <v>Velvarská</v>
          </cell>
          <cell r="J3931">
            <v>1304</v>
          </cell>
          <cell r="K3931" t="str">
            <v>Kladno - Švermov</v>
          </cell>
          <cell r="L3931">
            <v>27309</v>
          </cell>
          <cell r="M3931" t="str">
            <v>Středočeský kraj</v>
          </cell>
          <cell r="O3931" t="str">
            <v>lukas.reznicek@ceskysnowboarding.cz</v>
          </cell>
          <cell r="P3931">
            <v>33990</v>
          </cell>
          <cell r="Q3931">
            <v>12966277</v>
          </cell>
          <cell r="R3931" t="str">
            <v>Český snowboarding z.s.</v>
          </cell>
          <cell r="S3931" t="str">
            <v>Hlavní město Praha</v>
          </cell>
          <cell r="T3931" t="str">
            <v>SB</v>
          </cell>
        </row>
        <row r="3932">
          <cell r="D3932" t="str">
            <v>Emma</v>
          </cell>
          <cell r="E3932" t="str">
            <v>Řičicová</v>
          </cell>
          <cell r="F3932" t="str">
            <v>Žena</v>
          </cell>
          <cell r="G3932" t="str">
            <v>175515/1343</v>
          </cell>
          <cell r="H3932" t="str">
            <v>Česká republika</v>
          </cell>
          <cell r="I3932" t="str">
            <v>Chvalkovice</v>
          </cell>
          <cell r="J3932">
            <v>121</v>
          </cell>
          <cell r="K3932" t="str">
            <v>Chvalkovice</v>
          </cell>
          <cell r="L3932">
            <v>55204</v>
          </cell>
          <cell r="M3932" t="str">
            <v>Královéhradecký kraj</v>
          </cell>
          <cell r="N3932" t="str">
            <v>4,20775E+11</v>
          </cell>
          <cell r="O3932" t="str">
            <v>vrabcova.katerina@email.cz</v>
          </cell>
          <cell r="P3932">
            <v>42870</v>
          </cell>
          <cell r="Q3932">
            <v>16451301</v>
          </cell>
          <cell r="R3932" t="str">
            <v>Czech snowboardcross team z.s.</v>
          </cell>
          <cell r="S3932" t="str">
            <v>Hlavní město Praha</v>
          </cell>
          <cell r="T3932" t="str">
            <v>SB</v>
          </cell>
        </row>
        <row r="3933">
          <cell r="D3933" t="str">
            <v>Vít</v>
          </cell>
          <cell r="E3933" t="str">
            <v>Říha</v>
          </cell>
          <cell r="F3933" t="str">
            <v>Muž</v>
          </cell>
          <cell r="G3933" t="str">
            <v>050630/1719</v>
          </cell>
          <cell r="H3933" t="str">
            <v>Česká republika</v>
          </cell>
          <cell r="I3933" t="str">
            <v>Výškovická</v>
          </cell>
          <cell r="J3933">
            <v>2587</v>
          </cell>
          <cell r="K3933" t="str">
            <v>Ostrava - Zábřeh</v>
          </cell>
          <cell r="L3933">
            <v>70030</v>
          </cell>
          <cell r="M3933" t="str">
            <v>Moravskoslezský kraj</v>
          </cell>
          <cell r="N3933" t="str">
            <v>4,20608E+11</v>
          </cell>
          <cell r="O3933" t="str">
            <v>vit.riha@czechsnowboarding.cz</v>
          </cell>
          <cell r="P3933">
            <v>38533</v>
          </cell>
          <cell r="Q3933">
            <v>14698739</v>
          </cell>
          <cell r="R3933" t="str">
            <v>Český snowboarding z.s.</v>
          </cell>
          <cell r="S3933" t="str">
            <v>Hlavní město Praha</v>
          </cell>
          <cell r="T3933" t="str">
            <v>SB</v>
          </cell>
        </row>
        <row r="3934">
          <cell r="C3934">
            <v>887775</v>
          </cell>
          <cell r="D3934" t="str">
            <v>Andrea</v>
          </cell>
          <cell r="E3934" t="str">
            <v>Říhová</v>
          </cell>
          <cell r="F3934" t="str">
            <v>Žena</v>
          </cell>
          <cell r="G3934" t="str">
            <v>005304/2594</v>
          </cell>
          <cell r="H3934" t="str">
            <v>Česká republika</v>
          </cell>
          <cell r="I3934" t="str">
            <v>Pionýrů</v>
          </cell>
          <cell r="J3934">
            <v>3229</v>
          </cell>
          <cell r="K3934" t="str">
            <v>Chomutov</v>
          </cell>
          <cell r="L3934">
            <v>43001</v>
          </cell>
          <cell r="M3934" t="str">
            <v>Ústecký kraj</v>
          </cell>
          <cell r="O3934" t="str">
            <v>rihovaa@sportclub2000.eu</v>
          </cell>
          <cell r="P3934">
            <v>36589</v>
          </cell>
          <cell r="Q3934">
            <v>10489040</v>
          </cell>
          <cell r="R3934" t="str">
            <v>Sport Club 2000, z.s.</v>
          </cell>
          <cell r="S3934" t="str">
            <v>Ústecký kraj</v>
          </cell>
          <cell r="T3934" t="str">
            <v>SB</v>
          </cell>
        </row>
        <row r="3935">
          <cell r="D3935" t="str">
            <v>Dita</v>
          </cell>
          <cell r="E3935" t="str">
            <v>Říhová</v>
          </cell>
          <cell r="F3935" t="str">
            <v>Žena</v>
          </cell>
          <cell r="G3935" t="str">
            <v>705801/3952</v>
          </cell>
          <cell r="H3935" t="str">
            <v>Česká republika</v>
          </cell>
          <cell r="I3935" t="str">
            <v>Lucni</v>
          </cell>
          <cell r="K3935" t="str">
            <v>Praha (Česká republika)</v>
          </cell>
          <cell r="L3935">
            <v>12000</v>
          </cell>
          <cell r="O3935" t="str">
            <v>ditarihova@ceskysnowboarding.cz</v>
          </cell>
          <cell r="P3935">
            <v>25781</v>
          </cell>
          <cell r="Q3935">
            <v>12972038</v>
          </cell>
          <cell r="R3935" t="str">
            <v>Český snowboarding z.s.</v>
          </cell>
          <cell r="S3935" t="str">
            <v>Hlavní město Praha</v>
          </cell>
          <cell r="T3935" t="str">
            <v>SB</v>
          </cell>
        </row>
        <row r="3936">
          <cell r="D3936" t="str">
            <v>Eva</v>
          </cell>
          <cell r="E3936" t="str">
            <v>Říhová</v>
          </cell>
          <cell r="F3936" t="str">
            <v>Žena</v>
          </cell>
          <cell r="G3936" t="str">
            <v>645317/1626</v>
          </cell>
          <cell r="H3936" t="str">
            <v>Česká republika</v>
          </cell>
          <cell r="I3936" t="str">
            <v>Pionýrů</v>
          </cell>
          <cell r="J3936">
            <v>3229</v>
          </cell>
          <cell r="K3936" t="str">
            <v>Chomutov</v>
          </cell>
          <cell r="L3936">
            <v>43001</v>
          </cell>
          <cell r="M3936" t="str">
            <v>Ústecký kraj</v>
          </cell>
          <cell r="O3936" t="str">
            <v>rihovae@sportclub2000.eu</v>
          </cell>
          <cell r="P3936">
            <v>23453</v>
          </cell>
          <cell r="Q3936">
            <v>10488939</v>
          </cell>
          <cell r="R3936" t="str">
            <v>Sport Club 2000, z.s.</v>
          </cell>
          <cell r="S3936" t="str">
            <v>Ústecký kraj</v>
          </cell>
          <cell r="T3936" t="str">
            <v>SB</v>
          </cell>
        </row>
        <row r="3937">
          <cell r="D3937" t="str">
            <v>Karin</v>
          </cell>
          <cell r="E3937" t="str">
            <v>Říhová</v>
          </cell>
          <cell r="F3937" t="str">
            <v>Žena</v>
          </cell>
          <cell r="G3937" t="str">
            <v>885105/7996</v>
          </cell>
          <cell r="H3937" t="str">
            <v>Česká republika</v>
          </cell>
          <cell r="I3937" t="str">
            <v>Holandská</v>
          </cell>
          <cell r="K3937" t="str">
            <v>Pardubice (Česká republika)</v>
          </cell>
          <cell r="L3937">
            <v>53351</v>
          </cell>
          <cell r="O3937" t="str">
            <v>karinarihova@gmail.com</v>
          </cell>
          <cell r="P3937">
            <v>32147</v>
          </cell>
          <cell r="Q3937">
            <v>13416925</v>
          </cell>
          <cell r="R3937" t="str">
            <v>Český snowboarding z.s.</v>
          </cell>
          <cell r="S3937" t="str">
            <v>Hlavní město Praha</v>
          </cell>
          <cell r="T3937" t="str">
            <v>SB</v>
          </cell>
        </row>
        <row r="3938">
          <cell r="C3938">
            <v>887776</v>
          </cell>
          <cell r="D3938" t="str">
            <v>Petra</v>
          </cell>
          <cell r="E3938" t="str">
            <v>Říhová</v>
          </cell>
          <cell r="F3938" t="str">
            <v>Žena</v>
          </cell>
          <cell r="G3938" t="str">
            <v>875714/2658</v>
          </cell>
          <cell r="H3938" t="str">
            <v>Česká republika</v>
          </cell>
          <cell r="I3938" t="str">
            <v>Pionýrů</v>
          </cell>
          <cell r="J3938">
            <v>3229</v>
          </cell>
          <cell r="K3938" t="str">
            <v>Chomutov</v>
          </cell>
          <cell r="L3938">
            <v>43001</v>
          </cell>
          <cell r="M3938" t="str">
            <v>Ústecký kraj</v>
          </cell>
          <cell r="O3938" t="str">
            <v>rihovap@sportclub2000.eu</v>
          </cell>
          <cell r="P3938">
            <v>31972</v>
          </cell>
          <cell r="Q3938">
            <v>10489141</v>
          </cell>
          <cell r="R3938" t="str">
            <v>Sport Club 2000, z.s.</v>
          </cell>
          <cell r="S3938" t="str">
            <v>Ústecký kraj</v>
          </cell>
          <cell r="T3938" t="str">
            <v>SB</v>
          </cell>
        </row>
        <row r="3939">
          <cell r="D3939" t="str">
            <v>Vladimíra</v>
          </cell>
          <cell r="E3939" t="str">
            <v>Říhová</v>
          </cell>
          <cell r="F3939" t="str">
            <v>Žena</v>
          </cell>
          <cell r="G3939" t="str">
            <v>656231/0216</v>
          </cell>
          <cell r="H3939" t="str">
            <v>Česká republika</v>
          </cell>
          <cell r="I3939" t="str">
            <v>Myslbekova</v>
          </cell>
          <cell r="J3939">
            <v>1170</v>
          </cell>
          <cell r="K3939" t="str">
            <v>Brno - Židenice</v>
          </cell>
          <cell r="L3939">
            <v>61500</v>
          </cell>
          <cell r="M3939" t="str">
            <v>Jihomoravský kraj</v>
          </cell>
          <cell r="O3939" t="str">
            <v>rihovavl@seznam.cz</v>
          </cell>
          <cell r="P3939">
            <v>24107</v>
          </cell>
          <cell r="Q3939">
            <v>14647916</v>
          </cell>
          <cell r="R3939" t="str">
            <v>Český snowboarding z.s.</v>
          </cell>
          <cell r="S3939" t="str">
            <v>Hlavní město Praha</v>
          </cell>
          <cell r="T3939" t="str">
            <v>SB</v>
          </cell>
        </row>
        <row r="3940">
          <cell r="D3940" t="str">
            <v>Lenka</v>
          </cell>
          <cell r="E3940" t="str">
            <v>Římanová</v>
          </cell>
          <cell r="F3940" t="str">
            <v>Žena</v>
          </cell>
          <cell r="G3940" t="str">
            <v>866019/0935</v>
          </cell>
          <cell r="H3940" t="str">
            <v>Česká republika</v>
          </cell>
          <cell r="I3940" t="str">
            <v>Šenovská</v>
          </cell>
          <cell r="J3940">
            <v>541</v>
          </cell>
          <cell r="K3940" t="str">
            <v>Praha - Ďáblice</v>
          </cell>
          <cell r="L3940">
            <v>18200</v>
          </cell>
          <cell r="M3940" t="str">
            <v>Hlavní město Praha</v>
          </cell>
          <cell r="O3940" t="str">
            <v>rimanova@ceskysnowboarding.cz</v>
          </cell>
          <cell r="P3940">
            <v>31704</v>
          </cell>
          <cell r="Q3940">
            <v>10877040</v>
          </cell>
          <cell r="R3940" t="str">
            <v>Český snowboarding z.s.</v>
          </cell>
          <cell r="S3940" t="str">
            <v>Hlavní město Praha</v>
          </cell>
          <cell r="T3940" t="str">
            <v>SB</v>
          </cell>
        </row>
        <row r="3941">
          <cell r="D3941" t="str">
            <v>Jiří</v>
          </cell>
          <cell r="E3941" t="str">
            <v>Sádek</v>
          </cell>
          <cell r="F3941" t="str">
            <v>Muž</v>
          </cell>
          <cell r="G3941" t="str">
            <v>760526/3435</v>
          </cell>
          <cell r="H3941" t="str">
            <v>Česká republika</v>
          </cell>
          <cell r="I3941" t="str">
            <v>Košťálov</v>
          </cell>
          <cell r="J3941">
            <v>324</v>
          </cell>
          <cell r="K3941" t="str">
            <v>Košťálov</v>
          </cell>
          <cell r="L3941">
            <v>51202</v>
          </cell>
          <cell r="M3941" t="str">
            <v>Liberecký kraj</v>
          </cell>
          <cell r="O3941" t="str">
            <v>sadekjiri@seznam.cz</v>
          </cell>
          <cell r="P3941">
            <v>27906</v>
          </cell>
          <cell r="Q3941">
            <v>13415410</v>
          </cell>
          <cell r="R3941" t="str">
            <v>Český snowboarding z.s.</v>
          </cell>
          <cell r="S3941" t="str">
            <v>Hlavní město Praha</v>
          </cell>
          <cell r="T3941" t="str">
            <v>SB</v>
          </cell>
        </row>
        <row r="3942">
          <cell r="D3942" t="str">
            <v>Filip</v>
          </cell>
          <cell r="E3942" t="str">
            <v>Sadílek</v>
          </cell>
          <cell r="F3942" t="str">
            <v>Muž</v>
          </cell>
          <cell r="G3942" t="str">
            <v>780917/0281</v>
          </cell>
          <cell r="H3942" t="str">
            <v>Česká republika</v>
          </cell>
          <cell r="I3942" t="str">
            <v>Kodaňská</v>
          </cell>
          <cell r="J3942">
            <v>1399</v>
          </cell>
          <cell r="K3942" t="str">
            <v>Praha - Vršovice</v>
          </cell>
          <cell r="L3942">
            <v>10100</v>
          </cell>
          <cell r="M3942" t="str">
            <v>Hlavní město Praha</v>
          </cell>
          <cell r="O3942" t="str">
            <v>fisz@seznam.cz</v>
          </cell>
          <cell r="P3942">
            <v>28750</v>
          </cell>
          <cell r="Q3942">
            <v>13407629</v>
          </cell>
          <cell r="R3942" t="str">
            <v>Český snowboarding z.s.</v>
          </cell>
          <cell r="S3942" t="str">
            <v>Hlavní město Praha</v>
          </cell>
          <cell r="T3942" t="str">
            <v>SB</v>
          </cell>
        </row>
        <row r="3943">
          <cell r="D3943" t="str">
            <v>Ondřej</v>
          </cell>
          <cell r="E3943" t="str">
            <v>Sadílek</v>
          </cell>
          <cell r="F3943" t="str">
            <v>Muž</v>
          </cell>
          <cell r="G3943" t="str">
            <v>860216/8069</v>
          </cell>
          <cell r="H3943" t="str">
            <v>Česká republika</v>
          </cell>
          <cell r="I3943" t="str">
            <v>Rožňavská</v>
          </cell>
          <cell r="J3943">
            <v>643</v>
          </cell>
          <cell r="K3943" t="str">
            <v>Olomouc - Nové Sady</v>
          </cell>
          <cell r="L3943">
            <v>77900</v>
          </cell>
          <cell r="M3943" t="str">
            <v>Olomoucký kraj</v>
          </cell>
          <cell r="N3943" t="str">
            <v>4,20723E+11</v>
          </cell>
          <cell r="O3943" t="str">
            <v>sadilek@ceskysnowboarding.cz</v>
          </cell>
          <cell r="P3943">
            <v>31459</v>
          </cell>
          <cell r="Q3943">
            <v>10608672</v>
          </cell>
          <cell r="R3943" t="str">
            <v>Český snowboarding z.s.</v>
          </cell>
          <cell r="S3943" t="str">
            <v>Hlavní město Praha</v>
          </cell>
          <cell r="T3943" t="str">
            <v>SB</v>
          </cell>
        </row>
        <row r="3944">
          <cell r="D3944" t="str">
            <v>Andy</v>
          </cell>
          <cell r="E3944" t="str">
            <v>Ságl</v>
          </cell>
          <cell r="F3944" t="str">
            <v>Muž</v>
          </cell>
          <cell r="G3944" t="str">
            <v>090328/8012</v>
          </cell>
          <cell r="H3944" t="str">
            <v>Česká republika</v>
          </cell>
          <cell r="I3944" t="str">
            <v>Libňatov</v>
          </cell>
          <cell r="J3944">
            <v>137</v>
          </cell>
          <cell r="K3944" t="str">
            <v>Libňatov</v>
          </cell>
          <cell r="L3944">
            <v>54232</v>
          </cell>
          <cell r="M3944" t="str">
            <v>Královéhradecký kraj</v>
          </cell>
          <cell r="O3944" t="str">
            <v>embartakova@gmail.com</v>
          </cell>
          <cell r="P3944">
            <v>39900</v>
          </cell>
          <cell r="Q3944">
            <v>14431381</v>
          </cell>
          <cell r="R3944" t="str">
            <v>Neregistrovaní</v>
          </cell>
          <cell r="S3944" t="str">
            <v>Královéhradecký kraj</v>
          </cell>
          <cell r="T3944" t="str">
            <v>SB</v>
          </cell>
        </row>
        <row r="3945">
          <cell r="D3945" t="str">
            <v>Veronika</v>
          </cell>
          <cell r="E3945" t="str">
            <v>Ságlová</v>
          </cell>
          <cell r="F3945" t="str">
            <v>Žena</v>
          </cell>
          <cell r="G3945" t="str">
            <v>075126/7990</v>
          </cell>
          <cell r="H3945" t="str">
            <v>Česká republika</v>
          </cell>
          <cell r="I3945" t="str">
            <v>Libňatov</v>
          </cell>
          <cell r="J3945">
            <v>137</v>
          </cell>
          <cell r="K3945" t="str">
            <v>Libňatov</v>
          </cell>
          <cell r="L3945">
            <v>54232</v>
          </cell>
          <cell r="M3945" t="str">
            <v>Královéhradecký kraj</v>
          </cell>
          <cell r="O3945" t="str">
            <v>embartakova@gmail.com</v>
          </cell>
          <cell r="P3945">
            <v>39108</v>
          </cell>
          <cell r="Q3945">
            <v>14431280</v>
          </cell>
          <cell r="R3945" t="str">
            <v>Neregistrovaní</v>
          </cell>
          <cell r="S3945" t="str">
            <v>Královéhradecký kraj</v>
          </cell>
          <cell r="T3945" t="str">
            <v>SB</v>
          </cell>
        </row>
        <row r="3946">
          <cell r="D3946" t="str">
            <v>Adriana</v>
          </cell>
          <cell r="E3946" t="str">
            <v>Sacher</v>
          </cell>
          <cell r="F3946" t="str">
            <v>Žena</v>
          </cell>
          <cell r="G3946" t="str">
            <v>115809/1374</v>
          </cell>
          <cell r="H3946" t="str">
            <v>Česká republika</v>
          </cell>
          <cell r="I3946" t="str">
            <v>U trati</v>
          </cell>
          <cell r="J3946">
            <v>276</v>
          </cell>
          <cell r="K3946" t="str">
            <v>Nové Sedlo - Loučky</v>
          </cell>
          <cell r="L3946">
            <v>35735</v>
          </cell>
          <cell r="M3946" t="str">
            <v>Karlovarský kraj</v>
          </cell>
          <cell r="O3946" t="str">
            <v>sacher@czechsnowboarding.cz</v>
          </cell>
          <cell r="P3946">
            <v>40764</v>
          </cell>
          <cell r="Q3946">
            <v>14642054</v>
          </cell>
          <cell r="R3946" t="str">
            <v>Český snowboarding z.s.</v>
          </cell>
          <cell r="S3946" t="str">
            <v>Hlavní město Praha</v>
          </cell>
          <cell r="T3946" t="str">
            <v>SB</v>
          </cell>
        </row>
        <row r="3947">
          <cell r="D3947" t="str">
            <v>Tobias</v>
          </cell>
          <cell r="E3947" t="str">
            <v>Sacher</v>
          </cell>
          <cell r="F3947" t="str">
            <v>Muž</v>
          </cell>
          <cell r="G3947" t="str">
            <v>140504/1011</v>
          </cell>
          <cell r="H3947" t="str">
            <v>Česká republika</v>
          </cell>
          <cell r="I3947" t="str">
            <v>U trati</v>
          </cell>
          <cell r="J3947">
            <v>276</v>
          </cell>
          <cell r="K3947" t="str">
            <v>Nové Sedlo - Loučky</v>
          </cell>
          <cell r="L3947">
            <v>35735</v>
          </cell>
          <cell r="M3947" t="str">
            <v>Karlovarský kraj</v>
          </cell>
          <cell r="O3947" t="str">
            <v>tobias.sacher@czechsnowboarding.cz</v>
          </cell>
          <cell r="P3947">
            <v>41763</v>
          </cell>
          <cell r="Q3947">
            <v>14658727</v>
          </cell>
          <cell r="R3947" t="str">
            <v>Český snowboarding z.s.</v>
          </cell>
          <cell r="S3947" t="str">
            <v>Hlavní město Praha</v>
          </cell>
          <cell r="T3947" t="str">
            <v>SB</v>
          </cell>
        </row>
        <row r="3948">
          <cell r="D3948" t="str">
            <v>Pavel</v>
          </cell>
          <cell r="E3948" t="str">
            <v>Sainer</v>
          </cell>
          <cell r="F3948" t="str">
            <v>Muž</v>
          </cell>
          <cell r="G3948" t="str">
            <v>770227/2743</v>
          </cell>
          <cell r="H3948" t="str">
            <v>Česká republika</v>
          </cell>
          <cell r="I3948" t="str">
            <v>Husova</v>
          </cell>
          <cell r="J3948">
            <v>2519</v>
          </cell>
          <cell r="K3948" t="str">
            <v>Louny</v>
          </cell>
          <cell r="L3948">
            <v>44001</v>
          </cell>
          <cell r="M3948" t="str">
            <v>Ústecký kraj</v>
          </cell>
          <cell r="N3948" t="str">
            <v>4,20605E+11</v>
          </cell>
          <cell r="O3948" t="str">
            <v>sasai@seznam.cz</v>
          </cell>
          <cell r="P3948">
            <v>28183</v>
          </cell>
          <cell r="Q3948">
            <v>13017609</v>
          </cell>
          <cell r="R3948" t="str">
            <v>Český snowboarding z.s.</v>
          </cell>
          <cell r="S3948" t="str">
            <v>Hlavní město Praha</v>
          </cell>
          <cell r="T3948" t="str">
            <v>SB</v>
          </cell>
        </row>
        <row r="3949">
          <cell r="D3949" t="str">
            <v>Karel</v>
          </cell>
          <cell r="E3949" t="str">
            <v>Sajdl</v>
          </cell>
          <cell r="F3949" t="str">
            <v>Muž</v>
          </cell>
          <cell r="G3949" t="str">
            <v>530511/352</v>
          </cell>
          <cell r="H3949" t="str">
            <v>Česká republika</v>
          </cell>
          <cell r="I3949" t="str">
            <v>Jaromírova</v>
          </cell>
          <cell r="K3949" t="str">
            <v>Praha 2 (Česká republika)</v>
          </cell>
          <cell r="L3949" t="str">
            <v>120 00</v>
          </cell>
          <cell r="O3949" t="str">
            <v>venomek@seznam.cz</v>
          </cell>
          <cell r="P3949">
            <v>19490</v>
          </cell>
          <cell r="Q3949">
            <v>11499153</v>
          </cell>
          <cell r="R3949" t="str">
            <v>Sport Club 2000, z.s.</v>
          </cell>
          <cell r="S3949" t="str">
            <v>Ústecký kraj</v>
          </cell>
          <cell r="T3949" t="str">
            <v>SB</v>
          </cell>
        </row>
        <row r="3950">
          <cell r="C3950">
            <v>776042</v>
          </cell>
          <cell r="D3950" t="str">
            <v>Kristian</v>
          </cell>
          <cell r="E3950" t="str">
            <v>Salač</v>
          </cell>
          <cell r="F3950" t="str">
            <v>Muž</v>
          </cell>
          <cell r="G3950" t="str">
            <v>011231/1012</v>
          </cell>
          <cell r="H3950" t="str">
            <v>Česká republika</v>
          </cell>
          <cell r="I3950" t="str">
            <v>Sirotkova</v>
          </cell>
          <cell r="K3950" t="str">
            <v>Mladá Boleslav (Česká republika)</v>
          </cell>
          <cell r="L3950">
            <v>29301</v>
          </cell>
          <cell r="N3950" t="str">
            <v>4,20602E+11</v>
          </cell>
          <cell r="O3950" t="str">
            <v>slamartinn1@gmail.com</v>
          </cell>
          <cell r="P3950">
            <v>37256</v>
          </cell>
          <cell r="Q3950">
            <v>11520371</v>
          </cell>
          <cell r="R3950" t="str">
            <v>Český snowboarding z.s.</v>
          </cell>
          <cell r="S3950" t="str">
            <v>Hlavní město Praha</v>
          </cell>
          <cell r="T3950" t="str">
            <v>SB</v>
          </cell>
        </row>
        <row r="3951">
          <cell r="D3951" t="str">
            <v>Matyáš</v>
          </cell>
          <cell r="E3951" t="str">
            <v>Salva</v>
          </cell>
          <cell r="F3951" t="str">
            <v>Muž</v>
          </cell>
          <cell r="G3951" t="str">
            <v>130701/1662</v>
          </cell>
          <cell r="H3951" t="str">
            <v>Česká republika</v>
          </cell>
          <cell r="I3951" t="str">
            <v>Starobrněnská</v>
          </cell>
          <cell r="J3951">
            <v>289</v>
          </cell>
          <cell r="K3951" t="str">
            <v>Brno-město</v>
          </cell>
          <cell r="L3951">
            <v>60200</v>
          </cell>
          <cell r="M3951" t="str">
            <v>Jihomoravský kraj</v>
          </cell>
          <cell r="O3951" t="str">
            <v>informace@snowkidz.cz</v>
          </cell>
          <cell r="P3951">
            <v>41456</v>
          </cell>
          <cell r="Q3951">
            <v>16076846</v>
          </cell>
          <cell r="R3951" t="str">
            <v>SnowKidz z.s.</v>
          </cell>
          <cell r="S3951" t="str">
            <v>Hlavní město Praha</v>
          </cell>
          <cell r="T3951" t="str">
            <v>SB</v>
          </cell>
        </row>
        <row r="3952">
          <cell r="D3952" t="str">
            <v>Marie</v>
          </cell>
          <cell r="E3952" t="str">
            <v>Salvetová</v>
          </cell>
          <cell r="F3952" t="str">
            <v>Žena</v>
          </cell>
          <cell r="G3952" t="str">
            <v>875422/5073</v>
          </cell>
          <cell r="H3952" t="str">
            <v>Česká republika</v>
          </cell>
          <cell r="I3952" t="str">
            <v>Salmova</v>
          </cell>
          <cell r="J3952">
            <v>1727</v>
          </cell>
          <cell r="K3952" t="str">
            <v>Blansko</v>
          </cell>
          <cell r="L3952">
            <v>67801</v>
          </cell>
          <cell r="M3952" t="str">
            <v>Jihomoravský kraj</v>
          </cell>
          <cell r="O3952" t="str">
            <v>masal@seznam.cz</v>
          </cell>
          <cell r="P3952">
            <v>31889</v>
          </cell>
          <cell r="Q3952">
            <v>14634677</v>
          </cell>
          <cell r="R3952" t="str">
            <v>Český snowboarding z.s.</v>
          </cell>
          <cell r="S3952" t="str">
            <v>Hlavní město Praha</v>
          </cell>
          <cell r="T3952" t="str">
            <v>SB</v>
          </cell>
        </row>
        <row r="3953">
          <cell r="D3953" t="str">
            <v>Lucie</v>
          </cell>
          <cell r="E3953" t="str">
            <v>Samcová</v>
          </cell>
          <cell r="F3953" t="str">
            <v>Žena</v>
          </cell>
          <cell r="G3953" t="str">
            <v>585322/1913</v>
          </cell>
          <cell r="H3953" t="str">
            <v>Česká republika</v>
          </cell>
          <cell r="I3953" t="str">
            <v>Borská</v>
          </cell>
          <cell r="J3953">
            <v>249</v>
          </cell>
          <cell r="K3953" t="str">
            <v>Dalovice</v>
          </cell>
          <cell r="L3953">
            <v>36263</v>
          </cell>
          <cell r="M3953" t="str">
            <v>Karlovarský kraj</v>
          </cell>
          <cell r="O3953" t="str">
            <v>samcova@klubkrusnychhor.cz</v>
          </cell>
          <cell r="P3953">
            <v>21266</v>
          </cell>
          <cell r="Q3953">
            <v>10492070</v>
          </cell>
          <cell r="R3953" t="str">
            <v>Klub Krušných hor, z.s.</v>
          </cell>
          <cell r="S3953" t="str">
            <v>Karlovarský kraj</v>
          </cell>
          <cell r="T3953" t="str">
            <v>SB</v>
          </cell>
        </row>
        <row r="3954">
          <cell r="D3954" t="str">
            <v>Jan</v>
          </cell>
          <cell r="E3954" t="str">
            <v>Samec</v>
          </cell>
          <cell r="F3954" t="str">
            <v>Muž</v>
          </cell>
          <cell r="G3954" t="str">
            <v>551118/0807</v>
          </cell>
          <cell r="H3954" t="str">
            <v>Česká republika</v>
          </cell>
          <cell r="I3954" t="str">
            <v>Borská</v>
          </cell>
          <cell r="J3954">
            <v>249</v>
          </cell>
          <cell r="K3954" t="str">
            <v>Dalovice</v>
          </cell>
          <cell r="L3954">
            <v>36263</v>
          </cell>
          <cell r="M3954" t="str">
            <v>Karlovarský kraj</v>
          </cell>
          <cell r="O3954" t="str">
            <v>samec@klubkrusnychhor.cz</v>
          </cell>
          <cell r="P3954">
            <v>20411</v>
          </cell>
          <cell r="Q3954">
            <v>10492171</v>
          </cell>
          <cell r="R3954" t="str">
            <v>Klub Krušných hor, z.s.</v>
          </cell>
          <cell r="S3954" t="str">
            <v>Karlovarský kraj</v>
          </cell>
          <cell r="T3954" t="str">
            <v>SB</v>
          </cell>
        </row>
        <row r="3955">
          <cell r="C3955">
            <v>774752</v>
          </cell>
          <cell r="D3955" t="str">
            <v>Jan</v>
          </cell>
          <cell r="E3955" t="str">
            <v>Samec</v>
          </cell>
          <cell r="F3955" t="str">
            <v>Muž</v>
          </cell>
          <cell r="G3955" t="str">
            <v>890114/1964</v>
          </cell>
          <cell r="H3955" t="str">
            <v>Česká republika</v>
          </cell>
          <cell r="I3955" t="str">
            <v>Borská</v>
          </cell>
          <cell r="J3955">
            <v>249</v>
          </cell>
          <cell r="K3955" t="str">
            <v>Dalovice</v>
          </cell>
          <cell r="L3955">
            <v>36263</v>
          </cell>
          <cell r="M3955" t="str">
            <v>Karlovarský kraj</v>
          </cell>
          <cell r="O3955" t="str">
            <v>samec@klubkrusnychhor.cz</v>
          </cell>
          <cell r="P3955">
            <v>32522</v>
          </cell>
          <cell r="Q3955">
            <v>10492373</v>
          </cell>
          <cell r="R3955" t="str">
            <v>Klub Krušných hor, z.s.</v>
          </cell>
          <cell r="S3955" t="str">
            <v>Karlovarský kraj</v>
          </cell>
          <cell r="T3955" t="str">
            <v>SB</v>
          </cell>
        </row>
        <row r="3956">
          <cell r="C3956">
            <v>774751</v>
          </cell>
          <cell r="D3956" t="str">
            <v>Matěj</v>
          </cell>
          <cell r="E3956" t="str">
            <v>Samec</v>
          </cell>
          <cell r="F3956" t="str">
            <v>Muž</v>
          </cell>
          <cell r="G3956" t="str">
            <v>850103/2034</v>
          </cell>
          <cell r="H3956" t="str">
            <v>Česká republika</v>
          </cell>
          <cell r="I3956" t="str">
            <v>Borská</v>
          </cell>
          <cell r="J3956">
            <v>249</v>
          </cell>
          <cell r="K3956" t="str">
            <v>Dalovice</v>
          </cell>
          <cell r="L3956">
            <v>36263</v>
          </cell>
          <cell r="M3956" t="str">
            <v>Karlovarský kraj</v>
          </cell>
          <cell r="O3956" t="str">
            <v>samec@klubkrusnychhor.cz</v>
          </cell>
          <cell r="P3956">
            <v>31050</v>
          </cell>
          <cell r="Q3956">
            <v>10492272</v>
          </cell>
          <cell r="R3956" t="str">
            <v>Klub Krušných hor, z.s.</v>
          </cell>
          <cell r="S3956" t="str">
            <v>Karlovarský kraj</v>
          </cell>
          <cell r="T3956" t="str">
            <v>SB</v>
          </cell>
        </row>
        <row r="3957">
          <cell r="C3957">
            <v>773739</v>
          </cell>
          <cell r="D3957" t="str">
            <v>Mikuláš</v>
          </cell>
          <cell r="E3957" t="str">
            <v>Samek</v>
          </cell>
          <cell r="F3957" t="str">
            <v>Muž</v>
          </cell>
          <cell r="G3957" t="str">
            <v>080218/0775</v>
          </cell>
          <cell r="H3957" t="str">
            <v>Česká republika</v>
          </cell>
          <cell r="I3957" t="str">
            <v>Purtkártova</v>
          </cell>
          <cell r="K3957" t="str">
            <v>Vimperk (Česká republika)</v>
          </cell>
          <cell r="L3957">
            <v>38501</v>
          </cell>
          <cell r="N3957" t="str">
            <v>4,20603E+11</v>
          </cell>
          <cell r="O3957" t="str">
            <v>samek@akholasamek.cz</v>
          </cell>
          <cell r="P3957">
            <v>39496</v>
          </cell>
          <cell r="Q3957">
            <v>13442486</v>
          </cell>
          <cell r="R3957" t="str">
            <v>SK SNOWRIDERS VIMPERK  z.s.</v>
          </cell>
          <cell r="S3957" t="str">
            <v>Jihočeský kraj</v>
          </cell>
          <cell r="T3957" t="str">
            <v>SB</v>
          </cell>
        </row>
        <row r="3958">
          <cell r="D3958" t="str">
            <v>Miroslav</v>
          </cell>
          <cell r="E3958" t="str">
            <v>Sameš</v>
          </cell>
          <cell r="F3958" t="str">
            <v>Muž</v>
          </cell>
          <cell r="G3958" t="str">
            <v>840913/7220</v>
          </cell>
          <cell r="H3958" t="str">
            <v>Česká republika</v>
          </cell>
          <cell r="I3958" t="str">
            <v>U Balvanu</v>
          </cell>
          <cell r="J3958">
            <v>4004</v>
          </cell>
          <cell r="K3958" t="str">
            <v>Jablonec nad Nisou</v>
          </cell>
          <cell r="L3958">
            <v>46601</v>
          </cell>
          <cell r="M3958" t="str">
            <v>Liberecký kraj</v>
          </cell>
          <cell r="O3958" t="str">
            <v>sames@ceskysnowboarding.cz</v>
          </cell>
          <cell r="P3958">
            <v>30938</v>
          </cell>
          <cell r="Q3958">
            <v>10870572</v>
          </cell>
          <cell r="R3958" t="str">
            <v>Český snowboarding z.s.</v>
          </cell>
          <cell r="S3958" t="str">
            <v>Hlavní město Praha</v>
          </cell>
          <cell r="T3958" t="str">
            <v>SB</v>
          </cell>
        </row>
        <row r="3959">
          <cell r="C3959">
            <v>887307</v>
          </cell>
          <cell r="D3959" t="str">
            <v>Julie</v>
          </cell>
          <cell r="E3959" t="str">
            <v>Samková</v>
          </cell>
          <cell r="F3959" t="str">
            <v>Žena</v>
          </cell>
          <cell r="G3959" t="str">
            <v>116201/0421</v>
          </cell>
          <cell r="H3959" t="str">
            <v>Česká republika</v>
          </cell>
          <cell r="I3959" t="str">
            <v>Purkártova</v>
          </cell>
          <cell r="J3959">
            <v>510</v>
          </cell>
          <cell r="K3959" t="str">
            <v>Vimperk II</v>
          </cell>
          <cell r="L3959">
            <v>38501</v>
          </cell>
          <cell r="M3959" t="str">
            <v>Jihočeský kraj</v>
          </cell>
          <cell r="N3959" t="str">
            <v>4,20737E+11</v>
          </cell>
          <cell r="O3959" t="str">
            <v>samek@akholasamek.cz</v>
          </cell>
          <cell r="P3959">
            <v>40878</v>
          </cell>
          <cell r="Q3959">
            <v>14444620</v>
          </cell>
          <cell r="R3959" t="str">
            <v>SK SNOWRIDERS VIMPERK  z.s.</v>
          </cell>
          <cell r="S3959" t="str">
            <v>Jihočeský kraj</v>
          </cell>
          <cell r="T3959" t="str">
            <v>SB</v>
          </cell>
        </row>
        <row r="3960">
          <cell r="C3960">
            <v>888331</v>
          </cell>
          <cell r="D3960" t="str">
            <v>Anna</v>
          </cell>
          <cell r="E3960" t="str">
            <v>SAMKOVÁ</v>
          </cell>
          <cell r="F3960" t="str">
            <v>Žena</v>
          </cell>
          <cell r="G3960" t="str">
            <v>145921/0390</v>
          </cell>
          <cell r="H3960" t="str">
            <v>Česká republika</v>
          </cell>
          <cell r="I3960" t="str">
            <v>Brantlova</v>
          </cell>
          <cell r="J3960">
            <v>513</v>
          </cell>
          <cell r="K3960" t="str">
            <v>Vimperk II</v>
          </cell>
          <cell r="L3960">
            <v>38501</v>
          </cell>
          <cell r="M3960" t="str">
            <v>Jihočeský kraj</v>
          </cell>
          <cell r="N3960" t="str">
            <v>4,20729E+11</v>
          </cell>
          <cell r="O3960" t="str">
            <v>jiri.samek@rouvy.com</v>
          </cell>
          <cell r="P3960">
            <v>41903</v>
          </cell>
          <cell r="Q3960">
            <v>15574870</v>
          </cell>
          <cell r="R3960" t="str">
            <v>SKI KLUB ŠUMAVA VIMPERK, z.s.</v>
          </cell>
          <cell r="S3960" t="str">
            <v>Jihočeský kraj</v>
          </cell>
          <cell r="T3960" t="str">
            <v>BD</v>
          </cell>
        </row>
        <row r="3961">
          <cell r="D3961" t="str">
            <v>Roman</v>
          </cell>
          <cell r="E3961" t="str">
            <v>Samlík</v>
          </cell>
          <cell r="F3961" t="str">
            <v>Muž</v>
          </cell>
          <cell r="G3961" t="str">
            <v>070528/7924</v>
          </cell>
          <cell r="H3961" t="str">
            <v>Česká republika</v>
          </cell>
          <cell r="I3961" t="str">
            <v>Sportovní</v>
          </cell>
          <cell r="J3961">
            <v>555</v>
          </cell>
          <cell r="K3961" t="str">
            <v>Zbýšov</v>
          </cell>
          <cell r="L3961">
            <v>66411</v>
          </cell>
          <cell r="M3961" t="str">
            <v>Jihomoravský kraj</v>
          </cell>
          <cell r="N3961" t="str">
            <v>4,20732E+11</v>
          </cell>
          <cell r="O3961" t="str">
            <v>romansamlik12@seznam.cz</v>
          </cell>
          <cell r="P3961">
            <v>39230</v>
          </cell>
          <cell r="Q3961">
            <v>16023191</v>
          </cell>
          <cell r="R3961" t="str">
            <v>Neregistrovaní</v>
          </cell>
          <cell r="S3961" t="str">
            <v>Jihomoravský kraj</v>
          </cell>
          <cell r="T3961" t="str">
            <v>SB</v>
          </cell>
        </row>
        <row r="3962">
          <cell r="D3962" t="str">
            <v>Kateřina</v>
          </cell>
          <cell r="E3962" t="str">
            <v>Samotná</v>
          </cell>
          <cell r="F3962" t="str">
            <v>Žena</v>
          </cell>
          <cell r="G3962" t="str">
            <v>865201/2006</v>
          </cell>
          <cell r="H3962" t="str">
            <v>Česká republika</v>
          </cell>
          <cell r="I3962" t="str">
            <v>Sídliště</v>
          </cell>
          <cell r="J3962">
            <v>677</v>
          </cell>
          <cell r="K3962" t="str">
            <v>Kovářská</v>
          </cell>
          <cell r="L3962">
            <v>43186</v>
          </cell>
          <cell r="M3962" t="str">
            <v>Ústecký kraj</v>
          </cell>
          <cell r="O3962" t="str">
            <v>katerina.samotna@maxklinovec.club</v>
          </cell>
          <cell r="P3962">
            <v>31444</v>
          </cell>
          <cell r="Q3962">
            <v>13654068</v>
          </cell>
          <cell r="R3962" t="str">
            <v>Max Klínovec z.s.</v>
          </cell>
          <cell r="S3962" t="str">
            <v>Ústecký kraj</v>
          </cell>
          <cell r="T3962" t="str">
            <v>SB</v>
          </cell>
        </row>
        <row r="3963">
          <cell r="D3963" t="str">
            <v>Lucie</v>
          </cell>
          <cell r="E3963" t="str">
            <v>Sanders</v>
          </cell>
          <cell r="F3963" t="str">
            <v>Žena</v>
          </cell>
          <cell r="G3963" t="str">
            <v>825922/9913</v>
          </cell>
          <cell r="H3963" t="str">
            <v>Česká republika</v>
          </cell>
          <cell r="I3963" t="str">
            <v>Bernáškova</v>
          </cell>
          <cell r="J3963">
            <v>1714</v>
          </cell>
          <cell r="K3963" t="str">
            <v>Roztoky</v>
          </cell>
          <cell r="L3963">
            <v>25263</v>
          </cell>
          <cell r="M3963" t="str">
            <v>Středočeský kraj</v>
          </cell>
          <cell r="O3963" t="str">
            <v>sandersvceskysnowboarding.cz</v>
          </cell>
          <cell r="P3963">
            <v>30216</v>
          </cell>
          <cell r="Q3963">
            <v>13022356</v>
          </cell>
          <cell r="R3963" t="str">
            <v>Český snowboarding z.s.</v>
          </cell>
          <cell r="S3963" t="str">
            <v>Hlavní město Praha</v>
          </cell>
          <cell r="T3963" t="str">
            <v>SB</v>
          </cell>
        </row>
        <row r="3964">
          <cell r="D3964" t="str">
            <v>Lucie</v>
          </cell>
          <cell r="E3964" t="str">
            <v>Sandleiterová</v>
          </cell>
          <cell r="F3964" t="str">
            <v>Žena</v>
          </cell>
          <cell r="G3964" t="str">
            <v>895901/2667</v>
          </cell>
          <cell r="H3964" t="str">
            <v>Česká republika</v>
          </cell>
          <cell r="I3964" t="str">
            <v>Diamantová</v>
          </cell>
          <cell r="J3964">
            <v>1909</v>
          </cell>
          <cell r="K3964" t="str">
            <v>Turnov</v>
          </cell>
          <cell r="L3964">
            <v>51101</v>
          </cell>
          <cell r="M3964" t="str">
            <v>Liberecký kraj</v>
          </cell>
          <cell r="N3964" t="str">
            <v>4,20605E+11</v>
          </cell>
          <cell r="O3964" t="str">
            <v>lucie.sandleiterova@gmail.com</v>
          </cell>
          <cell r="P3964">
            <v>32752</v>
          </cell>
          <cell r="Q3964">
            <v>10843290</v>
          </cell>
          <cell r="R3964" t="str">
            <v>Klub lyžařů Turnov, z.s.</v>
          </cell>
          <cell r="S3964" t="str">
            <v>Liberecký kraj</v>
          </cell>
          <cell r="T3964" t="str">
            <v>SB</v>
          </cell>
        </row>
        <row r="3965">
          <cell r="D3965" t="str">
            <v>Jonáš</v>
          </cell>
          <cell r="E3965" t="str">
            <v>Sanislo</v>
          </cell>
          <cell r="F3965" t="str">
            <v>Žena</v>
          </cell>
          <cell r="G3965" t="str">
            <v>700206/3706</v>
          </cell>
          <cell r="H3965" t="str">
            <v>Česká republika</v>
          </cell>
          <cell r="I3965" t="str">
            <v>Krouzova</v>
          </cell>
          <cell r="K3965" t="str">
            <v>Praha 4 (Česká republika)</v>
          </cell>
          <cell r="L3965">
            <v>14000</v>
          </cell>
          <cell r="O3965" t="str">
            <v>jonassanislo@ceskysnowboarding.cz</v>
          </cell>
          <cell r="P3965">
            <v>25605</v>
          </cell>
          <cell r="Q3965">
            <v>12985273</v>
          </cell>
          <cell r="R3965" t="str">
            <v>Český snowboarding z.s.</v>
          </cell>
          <cell r="S3965" t="str">
            <v>Hlavní město Praha</v>
          </cell>
          <cell r="T3965" t="str">
            <v>SB</v>
          </cell>
        </row>
        <row r="3966">
          <cell r="D3966" t="str">
            <v>Václav</v>
          </cell>
          <cell r="E3966" t="str">
            <v>Saravec</v>
          </cell>
          <cell r="F3966" t="str">
            <v>Muž</v>
          </cell>
          <cell r="G3966" t="str">
            <v>870808/1921</v>
          </cell>
          <cell r="H3966" t="str">
            <v>Česká republika</v>
          </cell>
          <cell r="I3966" t="str">
            <v>Hakenova</v>
          </cell>
          <cell r="J3966">
            <v>292</v>
          </cell>
          <cell r="K3966" t="str">
            <v>Rybitví</v>
          </cell>
          <cell r="L3966">
            <v>53354</v>
          </cell>
          <cell r="M3966" t="str">
            <v>Pardubický kraj</v>
          </cell>
          <cell r="N3966" t="str">
            <v>4,20606E+11</v>
          </cell>
          <cell r="O3966" t="str">
            <v>sarevec@ceskysnowboarding.cz</v>
          </cell>
          <cell r="P3966">
            <v>31997</v>
          </cell>
          <cell r="Q3966">
            <v>10609177</v>
          </cell>
          <cell r="R3966" t="str">
            <v>Český snowboarding z.s.</v>
          </cell>
          <cell r="S3966" t="str">
            <v>Hlavní město Praha</v>
          </cell>
          <cell r="T3966" t="str">
            <v>SB</v>
          </cell>
        </row>
        <row r="3967">
          <cell r="D3967" t="str">
            <v>David</v>
          </cell>
          <cell r="E3967" t="str">
            <v>Sarganek</v>
          </cell>
          <cell r="F3967" t="str">
            <v>Muž</v>
          </cell>
          <cell r="G3967" t="str">
            <v>960314/5519</v>
          </cell>
          <cell r="H3967" t="str">
            <v>Česká republika</v>
          </cell>
          <cell r="I3967" t="str">
            <v>Komunardů</v>
          </cell>
          <cell r="J3967">
            <v>983</v>
          </cell>
          <cell r="K3967" t="str">
            <v>Havířov - Město</v>
          </cell>
          <cell r="L3967">
            <v>73601</v>
          </cell>
          <cell r="M3967" t="str">
            <v>Moravskoslezský kraj</v>
          </cell>
          <cell r="O3967" t="str">
            <v>david.sarganek@email.cz</v>
          </cell>
          <cell r="P3967">
            <v>35138</v>
          </cell>
          <cell r="Q3967">
            <v>14472710</v>
          </cell>
          <cell r="R3967" t="str">
            <v>Neregistrovaní</v>
          </cell>
          <cell r="S3967" t="str">
            <v>Moravskoslezský kraj</v>
          </cell>
          <cell r="T3967" t="str">
            <v>SB</v>
          </cell>
        </row>
        <row r="3968">
          <cell r="D3968" t="str">
            <v>Tereza</v>
          </cell>
          <cell r="E3968" t="str">
            <v>Satke</v>
          </cell>
          <cell r="F3968" t="str">
            <v>Žena</v>
          </cell>
          <cell r="G3968" t="str">
            <v>095818/3787</v>
          </cell>
          <cell r="H3968" t="str">
            <v>Česká republika</v>
          </cell>
          <cell r="I3968" t="str">
            <v>Zimmlerova</v>
          </cell>
          <cell r="K3968" t="str">
            <v>Ostrava (Česká republika)</v>
          </cell>
          <cell r="L3968">
            <v>70030</v>
          </cell>
          <cell r="N3968" t="str">
            <v>4,20724E+11</v>
          </cell>
          <cell r="O3968" t="str">
            <v>terezA.satke@czechsnowboarding.cz</v>
          </cell>
          <cell r="P3968">
            <v>40043</v>
          </cell>
          <cell r="Q3968">
            <v>14710055</v>
          </cell>
          <cell r="R3968" t="str">
            <v>Český snowboarding z.s.</v>
          </cell>
          <cell r="S3968" t="str">
            <v>Hlavní město Praha</v>
          </cell>
          <cell r="T3968" t="str">
            <v>SB</v>
          </cell>
        </row>
        <row r="3969">
          <cell r="D3969" t="str">
            <v>Simona</v>
          </cell>
          <cell r="E3969" t="str">
            <v>Sauerová</v>
          </cell>
          <cell r="F3969" t="str">
            <v>Žena</v>
          </cell>
          <cell r="G3969" t="str">
            <v>995507/3425</v>
          </cell>
          <cell r="H3969" t="str">
            <v>Česká republika</v>
          </cell>
          <cell r="I3969" t="str">
            <v>Líšnice</v>
          </cell>
          <cell r="J3969">
            <v>269</v>
          </cell>
          <cell r="K3969" t="str">
            <v>Líšnice</v>
          </cell>
          <cell r="L3969">
            <v>56184</v>
          </cell>
          <cell r="M3969" t="str">
            <v>Pardubický kraj</v>
          </cell>
          <cell r="N3969" t="str">
            <v>4,20605E+11</v>
          </cell>
          <cell r="O3969" t="str">
            <v>Vlasaur@seznam.cz</v>
          </cell>
          <cell r="P3969">
            <v>36287</v>
          </cell>
          <cell r="Q3969">
            <v>14119769</v>
          </cell>
          <cell r="R3969" t="str">
            <v>Neregistrovaní</v>
          </cell>
          <cell r="S3969" t="str">
            <v>Pardubický kraj</v>
          </cell>
          <cell r="T3969" t="str">
            <v>SB</v>
          </cell>
        </row>
        <row r="3970">
          <cell r="D3970" t="str">
            <v>Klára</v>
          </cell>
          <cell r="E3970" t="str">
            <v>Savková</v>
          </cell>
          <cell r="F3970" t="str">
            <v>Žena</v>
          </cell>
          <cell r="G3970" t="str">
            <v>796023/0663</v>
          </cell>
          <cell r="H3970" t="str">
            <v>Česká republika</v>
          </cell>
          <cell r="I3970" t="str">
            <v>Bakov</v>
          </cell>
          <cell r="K3970" t="str">
            <v>Kladno (Česká republika)</v>
          </cell>
          <cell r="L3970">
            <v>27201</v>
          </cell>
          <cell r="O3970" t="str">
            <v>klarasavkova@ceskysnowboarding.cz</v>
          </cell>
          <cell r="P3970">
            <v>29151</v>
          </cell>
          <cell r="Q3970">
            <v>13018215</v>
          </cell>
          <cell r="R3970" t="str">
            <v>Český snowboarding z.s.</v>
          </cell>
          <cell r="S3970" t="str">
            <v>Hlavní město Praha</v>
          </cell>
          <cell r="T3970" t="str">
            <v>SB</v>
          </cell>
        </row>
        <row r="3971">
          <cell r="D3971" t="str">
            <v>Kateřina</v>
          </cell>
          <cell r="E3971" t="str">
            <v>Scönpflugová</v>
          </cell>
          <cell r="F3971" t="str">
            <v>Žena</v>
          </cell>
          <cell r="G3971" t="str">
            <v>685911/1864</v>
          </cell>
          <cell r="H3971" t="str">
            <v>Česká republika</v>
          </cell>
          <cell r="I3971" t="str">
            <v>Italská</v>
          </cell>
          <cell r="J3971">
            <v>2313</v>
          </cell>
          <cell r="K3971" t="str">
            <v>Kladno - Kročehlavy</v>
          </cell>
          <cell r="L3971">
            <v>27201</v>
          </cell>
          <cell r="M3971" t="str">
            <v>Středočeský kraj</v>
          </cell>
          <cell r="O3971" t="str">
            <v>katerinaSconpflugova@ceskysnowboarding.cz</v>
          </cell>
          <cell r="P3971">
            <v>25092</v>
          </cell>
          <cell r="Q3971">
            <v>13016191</v>
          </cell>
          <cell r="R3971" t="str">
            <v>Český snowboarding z.s.</v>
          </cell>
          <cell r="S3971" t="str">
            <v>Hlavní město Praha</v>
          </cell>
          <cell r="T3971" t="str">
            <v>SB</v>
          </cell>
        </row>
        <row r="3972">
          <cell r="D3972" t="str">
            <v>Martina</v>
          </cell>
          <cell r="E3972" t="str">
            <v>Searles</v>
          </cell>
          <cell r="F3972" t="str">
            <v>Žena</v>
          </cell>
          <cell r="G3972" t="str">
            <v>755522/1971</v>
          </cell>
          <cell r="H3972" t="str">
            <v>Česká republika</v>
          </cell>
          <cell r="I3972" t="str">
            <v>Surovova</v>
          </cell>
          <cell r="K3972" t="str">
            <v>Klatovy (Česká republika)</v>
          </cell>
          <cell r="L3972">
            <v>33901</v>
          </cell>
          <cell r="O3972" t="str">
            <v>searles@ceskysnowboarding.cz</v>
          </cell>
          <cell r="P3972">
            <v>27536</v>
          </cell>
          <cell r="Q3972">
            <v>13060348</v>
          </cell>
          <cell r="R3972" t="str">
            <v>Český snowboarding z.s.</v>
          </cell>
          <cell r="S3972" t="str">
            <v>Hlavní město Praha</v>
          </cell>
          <cell r="T3972" t="str">
            <v>SB</v>
          </cell>
        </row>
        <row r="3973">
          <cell r="D3973" t="str">
            <v>Josef</v>
          </cell>
          <cell r="E3973" t="str">
            <v>Sedíkek</v>
          </cell>
          <cell r="F3973" t="str">
            <v>Muž</v>
          </cell>
          <cell r="G3973" t="str">
            <v>150307/1306</v>
          </cell>
          <cell r="H3973" t="str">
            <v>Česká republika</v>
          </cell>
          <cell r="I3973" t="str">
            <v>Hradčanská</v>
          </cell>
          <cell r="J3973">
            <v>459</v>
          </cell>
          <cell r="K3973" t="str">
            <v>Drásov</v>
          </cell>
          <cell r="L3973">
            <v>66424</v>
          </cell>
          <cell r="M3973" t="str">
            <v>Jihomoravský kraj</v>
          </cell>
          <cell r="O3973" t="str">
            <v>usmevavamila@seznam.cz</v>
          </cell>
          <cell r="P3973">
            <v>42070</v>
          </cell>
          <cell r="Q3973">
            <v>14647310</v>
          </cell>
          <cell r="R3973" t="str">
            <v>Český snowboarding z.s.</v>
          </cell>
          <cell r="S3973" t="str">
            <v>Hlavní město Praha</v>
          </cell>
          <cell r="T3973" t="str">
            <v>SB</v>
          </cell>
        </row>
        <row r="3974">
          <cell r="D3974" t="str">
            <v>Jakub</v>
          </cell>
          <cell r="E3974" t="str">
            <v>Sedláček</v>
          </cell>
          <cell r="F3974" t="str">
            <v>Muž</v>
          </cell>
          <cell r="G3974" t="str">
            <v>090201/7919</v>
          </cell>
          <cell r="H3974" t="str">
            <v>Česká republika</v>
          </cell>
          <cell r="I3974" t="str">
            <v>Sklepní</v>
          </cell>
          <cell r="J3974">
            <v>235</v>
          </cell>
          <cell r="K3974" t="str">
            <v>Strachotín</v>
          </cell>
          <cell r="L3974">
            <v>69301</v>
          </cell>
          <cell r="M3974" t="str">
            <v>Jihomoravský kraj</v>
          </cell>
          <cell r="O3974" t="str">
            <v>jakub.sedlacek@czechsnowboarding.cz</v>
          </cell>
          <cell r="P3974">
            <v>39845</v>
          </cell>
          <cell r="Q3974">
            <v>14664383</v>
          </cell>
          <cell r="R3974" t="str">
            <v>Český snowboarding z.s.</v>
          </cell>
          <cell r="S3974" t="str">
            <v>Hlavní město Praha</v>
          </cell>
          <cell r="T3974" t="str">
            <v>SB</v>
          </cell>
        </row>
        <row r="3975">
          <cell r="D3975" t="str">
            <v>Jiří</v>
          </cell>
          <cell r="E3975" t="str">
            <v>Sedláček</v>
          </cell>
          <cell r="F3975" t="str">
            <v>Muž</v>
          </cell>
          <cell r="G3975" t="str">
            <v>520510/064</v>
          </cell>
          <cell r="H3975" t="str">
            <v>Česká republika</v>
          </cell>
          <cell r="I3975" t="str">
            <v>Načetín</v>
          </cell>
          <cell r="J3975">
            <v>17</v>
          </cell>
          <cell r="K3975" t="str">
            <v>Kalek - Načetín</v>
          </cell>
          <cell r="L3975">
            <v>43132</v>
          </cell>
          <cell r="M3975" t="str">
            <v>Ústecký kraj</v>
          </cell>
          <cell r="O3975" t="str">
            <v>sedlacekj@sportclub2000.eu</v>
          </cell>
          <cell r="P3975">
            <v>19124</v>
          </cell>
          <cell r="Q3975">
            <v>10469943</v>
          </cell>
          <cell r="R3975" t="str">
            <v>Sport Club 2000, z.s.</v>
          </cell>
          <cell r="S3975" t="str">
            <v>Ústecký kraj</v>
          </cell>
          <cell r="T3975" t="str">
            <v>SB</v>
          </cell>
        </row>
        <row r="3976">
          <cell r="D3976" t="str">
            <v>Lukáš</v>
          </cell>
          <cell r="E3976" t="str">
            <v>Sedláček</v>
          </cell>
          <cell r="F3976" t="str">
            <v>Muž</v>
          </cell>
          <cell r="G3976" t="str">
            <v>930824/4770</v>
          </cell>
          <cell r="H3976" t="str">
            <v>Česká republika</v>
          </cell>
          <cell r="I3976" t="str">
            <v>Tučapy</v>
          </cell>
          <cell r="J3976">
            <v>109</v>
          </cell>
          <cell r="K3976" t="str">
            <v>Holešov - Tučapy</v>
          </cell>
          <cell r="L3976">
            <v>76901</v>
          </cell>
          <cell r="M3976" t="str">
            <v>Zlínský kraj</v>
          </cell>
          <cell r="N3976" t="str">
            <v>4,20739E+11</v>
          </cell>
          <cell r="O3976" t="str">
            <v>bouckova.eli@seznam.cz</v>
          </cell>
          <cell r="P3976">
            <v>34205</v>
          </cell>
          <cell r="Q3976">
            <v>13639520</v>
          </cell>
          <cell r="R3976" t="str">
            <v>Snowbeasts z.s.</v>
          </cell>
          <cell r="S3976" t="str">
            <v>Liberecký kraj</v>
          </cell>
          <cell r="T3976" t="str">
            <v>SB</v>
          </cell>
        </row>
        <row r="3977">
          <cell r="D3977" t="str">
            <v>Miloš</v>
          </cell>
          <cell r="E3977" t="str">
            <v>Sedláček</v>
          </cell>
          <cell r="F3977" t="str">
            <v>Muž</v>
          </cell>
          <cell r="G3977" t="str">
            <v>020316/4258</v>
          </cell>
          <cell r="H3977" t="str">
            <v>Česká republika</v>
          </cell>
          <cell r="I3977" t="str">
            <v>Krkoškova</v>
          </cell>
          <cell r="J3977">
            <v>735</v>
          </cell>
          <cell r="K3977" t="str">
            <v>Brno - Černá Pole</v>
          </cell>
          <cell r="L3977">
            <v>61300</v>
          </cell>
          <cell r="M3977" t="str">
            <v>Jihomoravský kraj</v>
          </cell>
          <cell r="O3977" t="str">
            <v>sedlacek.milos@czechsnowboarding.cz</v>
          </cell>
          <cell r="P3977">
            <v>37331</v>
          </cell>
          <cell r="Q3977">
            <v>14622048</v>
          </cell>
          <cell r="R3977" t="str">
            <v>Český snowboarding z.s.</v>
          </cell>
          <cell r="S3977" t="str">
            <v>Hlavní město Praha</v>
          </cell>
          <cell r="T3977" t="str">
            <v>SB</v>
          </cell>
        </row>
        <row r="3978">
          <cell r="D3978" t="str">
            <v>Pavel</v>
          </cell>
          <cell r="E3978" t="str">
            <v>Sedláček</v>
          </cell>
          <cell r="F3978" t="str">
            <v>Muž</v>
          </cell>
          <cell r="G3978" t="str">
            <v>980706/3739</v>
          </cell>
          <cell r="H3978" t="str">
            <v>Česká republika</v>
          </cell>
          <cell r="I3978" t="str">
            <v>Jeriova</v>
          </cell>
          <cell r="J3978">
            <v>990</v>
          </cell>
          <cell r="K3978" t="str">
            <v>Jilemnice</v>
          </cell>
          <cell r="L3978">
            <v>51401</v>
          </cell>
          <cell r="M3978" t="str">
            <v>Liberecký kraj</v>
          </cell>
          <cell r="N3978" t="str">
            <v>4,20733E+11</v>
          </cell>
          <cell r="O3978" t="str">
            <v>sentijed@seznam.cz</v>
          </cell>
          <cell r="P3978">
            <v>35982</v>
          </cell>
          <cell r="Q3978">
            <v>11723667</v>
          </cell>
          <cell r="R3978" t="str">
            <v>board masteRS team z.s.</v>
          </cell>
          <cell r="S3978" t="str">
            <v>Hlavní město Praha</v>
          </cell>
          <cell r="T3978" t="str">
            <v>SB</v>
          </cell>
        </row>
        <row r="3979">
          <cell r="D3979" t="str">
            <v>Radim</v>
          </cell>
          <cell r="E3979" t="str">
            <v>Sedláček</v>
          </cell>
          <cell r="F3979" t="str">
            <v>Muž</v>
          </cell>
          <cell r="G3979" t="str">
            <v>741221/4062</v>
          </cell>
          <cell r="H3979" t="str">
            <v>Česká republika</v>
          </cell>
          <cell r="I3979" t="str">
            <v>Milánská</v>
          </cell>
          <cell r="J3979">
            <v>462</v>
          </cell>
          <cell r="K3979" t="str">
            <v>Praha - Horní Měcholupy</v>
          </cell>
          <cell r="L3979">
            <v>10900</v>
          </cell>
          <cell r="M3979" t="str">
            <v>Hlavní město Praha</v>
          </cell>
          <cell r="O3979" t="str">
            <v>sedlacekr@volny.cz</v>
          </cell>
          <cell r="P3979">
            <v>27384</v>
          </cell>
          <cell r="Q3979">
            <v>13013969</v>
          </cell>
          <cell r="R3979" t="str">
            <v>Český snowboarding z.s.</v>
          </cell>
          <cell r="S3979" t="str">
            <v>Hlavní město Praha</v>
          </cell>
          <cell r="T3979" t="str">
            <v>SB</v>
          </cell>
        </row>
        <row r="3980">
          <cell r="C3980">
            <v>774329</v>
          </cell>
          <cell r="D3980" t="str">
            <v>Vojtěch</v>
          </cell>
          <cell r="E3980" t="str">
            <v>Sedláček</v>
          </cell>
          <cell r="F3980" t="str">
            <v>Muž</v>
          </cell>
          <cell r="G3980" t="str">
            <v>940305/2593</v>
          </cell>
          <cell r="H3980" t="str">
            <v>Česká republika</v>
          </cell>
          <cell r="I3980" t="str">
            <v>Načetín</v>
          </cell>
          <cell r="J3980">
            <v>17</v>
          </cell>
          <cell r="K3980" t="str">
            <v>Kalek - Načetín</v>
          </cell>
          <cell r="L3980">
            <v>43132</v>
          </cell>
          <cell r="M3980" t="str">
            <v>Ústecký kraj</v>
          </cell>
          <cell r="O3980" t="str">
            <v>sedlacekvvsportclub2000.eu</v>
          </cell>
          <cell r="P3980">
            <v>34398</v>
          </cell>
          <cell r="Q3980">
            <v>10470044</v>
          </cell>
          <cell r="R3980" t="str">
            <v>Sport Club 2000, z.s.</v>
          </cell>
          <cell r="S3980" t="str">
            <v>Ústecký kraj</v>
          </cell>
          <cell r="T3980" t="str">
            <v>SB</v>
          </cell>
        </row>
        <row r="3981">
          <cell r="D3981" t="str">
            <v>Ingrid</v>
          </cell>
          <cell r="E3981" t="str">
            <v>Sedláčková</v>
          </cell>
          <cell r="F3981" t="str">
            <v>Žena</v>
          </cell>
          <cell r="G3981" t="str">
            <v>625311/6969</v>
          </cell>
          <cell r="H3981" t="str">
            <v>Česká republika</v>
          </cell>
          <cell r="I3981" t="str">
            <v>Načetín</v>
          </cell>
          <cell r="J3981">
            <v>17</v>
          </cell>
          <cell r="K3981" t="str">
            <v>Kalek - Načetín</v>
          </cell>
          <cell r="L3981">
            <v>43132</v>
          </cell>
          <cell r="M3981" t="str">
            <v>Ústecký kraj</v>
          </cell>
          <cell r="O3981" t="str">
            <v>sedlackova@sportclub2000.eu</v>
          </cell>
          <cell r="P3981">
            <v>22716</v>
          </cell>
          <cell r="Q3981">
            <v>10470145</v>
          </cell>
          <cell r="R3981" t="str">
            <v>Sport Club 2000, z.s.</v>
          </cell>
          <cell r="S3981" t="str">
            <v>Ústecký kraj</v>
          </cell>
          <cell r="T3981" t="str">
            <v>SB</v>
          </cell>
        </row>
        <row r="3982">
          <cell r="D3982" t="str">
            <v>Kateřina</v>
          </cell>
          <cell r="E3982" t="str">
            <v>Sedláčková</v>
          </cell>
          <cell r="F3982" t="str">
            <v>Žena</v>
          </cell>
          <cell r="G3982" t="str">
            <v>046129/3283</v>
          </cell>
          <cell r="H3982" t="str">
            <v>Česká republika</v>
          </cell>
          <cell r="I3982" t="str">
            <v>Jesenická</v>
          </cell>
          <cell r="K3982" t="str">
            <v>Olomouc-Droždín (Česká republika)</v>
          </cell>
          <cell r="L3982" t="str">
            <v>779 00</v>
          </cell>
          <cell r="N3982" t="str">
            <v>4,20774E+11</v>
          </cell>
          <cell r="O3982" t="str">
            <v>sedlacek@vymetal.cz</v>
          </cell>
          <cell r="P3982">
            <v>38320</v>
          </cell>
          <cell r="Q3982">
            <v>15489085</v>
          </cell>
          <cell r="R3982" t="str">
            <v>SKI KLUB PETŘÍKOV, z.s.</v>
          </cell>
          <cell r="S3982" t="str">
            <v>Olomoucký kraj</v>
          </cell>
          <cell r="T3982" t="str">
            <v>SB</v>
          </cell>
        </row>
        <row r="3983">
          <cell r="D3983" t="str">
            <v>Lucie</v>
          </cell>
          <cell r="E3983" t="str">
            <v>Sedláčková</v>
          </cell>
          <cell r="F3983" t="str">
            <v>Žena</v>
          </cell>
          <cell r="G3983" t="str">
            <v>115727/0774</v>
          </cell>
          <cell r="H3983" t="str">
            <v>Česká republika</v>
          </cell>
          <cell r="I3983" t="str">
            <v>Šerámková</v>
          </cell>
          <cell r="K3983" t="str">
            <v>Brno (Česká republika)</v>
          </cell>
          <cell r="L3983">
            <v>61600</v>
          </cell>
          <cell r="O3983" t="str">
            <v>janasedlackova@seznam.cz</v>
          </cell>
          <cell r="P3983">
            <v>40751</v>
          </cell>
          <cell r="Q3983">
            <v>14598911</v>
          </cell>
          <cell r="R3983" t="str">
            <v>Sport Club 2000, z.s.</v>
          </cell>
          <cell r="S3983" t="str">
            <v>Ústecký kraj</v>
          </cell>
          <cell r="T3983" t="str">
            <v>SB</v>
          </cell>
        </row>
        <row r="3984">
          <cell r="D3984" t="str">
            <v>Petra</v>
          </cell>
          <cell r="E3984" t="str">
            <v>Sedláčková</v>
          </cell>
          <cell r="F3984" t="str">
            <v>Žena</v>
          </cell>
          <cell r="G3984" t="str">
            <v>885511/6138</v>
          </cell>
          <cell r="H3984" t="str">
            <v>Česká republika</v>
          </cell>
          <cell r="I3984" t="str">
            <v>Cyrilská</v>
          </cell>
          <cell r="J3984">
            <v>330</v>
          </cell>
          <cell r="K3984" t="str">
            <v>Brno - Trnitá</v>
          </cell>
          <cell r="L3984">
            <v>60200</v>
          </cell>
          <cell r="M3984" t="str">
            <v>Jihomoravský kraj</v>
          </cell>
          <cell r="O3984" t="str">
            <v>sedlina.p@seznam.cz</v>
          </cell>
          <cell r="P3984">
            <v>32274</v>
          </cell>
          <cell r="Q3984">
            <v>13392269</v>
          </cell>
          <cell r="R3984" t="str">
            <v>Český snowboarding z.s.</v>
          </cell>
          <cell r="S3984" t="str">
            <v>Hlavní město Praha</v>
          </cell>
          <cell r="T3984" t="str">
            <v>SB</v>
          </cell>
        </row>
        <row r="3985">
          <cell r="D3985" t="str">
            <v>Bohuslav</v>
          </cell>
          <cell r="E3985" t="str">
            <v>Sedlák</v>
          </cell>
          <cell r="F3985" t="str">
            <v>Muž</v>
          </cell>
          <cell r="G3985" t="str">
            <v>780518/3694</v>
          </cell>
          <cell r="H3985" t="str">
            <v>Česká republika</v>
          </cell>
          <cell r="I3985" t="str">
            <v>Jateční</v>
          </cell>
          <cell r="K3985" t="str">
            <v>Litomyšl (Česká republika)</v>
          </cell>
          <cell r="L3985">
            <v>57001</v>
          </cell>
          <cell r="O3985" t="str">
            <v>bohus.s.@email.cz</v>
          </cell>
          <cell r="P3985">
            <v>28628</v>
          </cell>
          <cell r="Q3985">
            <v>13395404</v>
          </cell>
          <cell r="R3985" t="str">
            <v>Český snowboarding z.s.</v>
          </cell>
          <cell r="S3985" t="str">
            <v>Hlavní město Praha</v>
          </cell>
          <cell r="T3985" t="str">
            <v>SB</v>
          </cell>
        </row>
        <row r="3986">
          <cell r="D3986" t="str">
            <v>Daniel</v>
          </cell>
          <cell r="E3986" t="str">
            <v>Sedlák</v>
          </cell>
          <cell r="F3986" t="str">
            <v>Muž</v>
          </cell>
          <cell r="G3986" t="str">
            <v>110713/1487</v>
          </cell>
          <cell r="H3986" t="str">
            <v>Česká republika</v>
          </cell>
          <cell r="I3986" t="str">
            <v>Pavlovská</v>
          </cell>
          <cell r="J3986">
            <v>524</v>
          </cell>
          <cell r="K3986" t="str">
            <v>Brno - Kohoutovice</v>
          </cell>
          <cell r="L3986">
            <v>62300</v>
          </cell>
          <cell r="M3986" t="str">
            <v>Jihomoravský kraj</v>
          </cell>
          <cell r="O3986" t="str">
            <v>sedlak@czechsnowboarding.cz</v>
          </cell>
          <cell r="P3986">
            <v>40737</v>
          </cell>
          <cell r="Q3986">
            <v>14636293</v>
          </cell>
          <cell r="R3986" t="str">
            <v>Český snowboarding z.s.</v>
          </cell>
          <cell r="S3986" t="str">
            <v>Hlavní město Praha</v>
          </cell>
          <cell r="T3986" t="str">
            <v>SB</v>
          </cell>
        </row>
        <row r="3987">
          <cell r="D3987" t="str">
            <v>Tomáš</v>
          </cell>
          <cell r="E3987" t="str">
            <v>Sedlák</v>
          </cell>
          <cell r="F3987" t="str">
            <v>Muž</v>
          </cell>
          <cell r="G3987" t="str">
            <v>701227/0023</v>
          </cell>
          <cell r="H3987" t="str">
            <v>Česká republika</v>
          </cell>
          <cell r="I3987" t="str">
            <v>Pod Mlejnkem</v>
          </cell>
          <cell r="K3987" t="str">
            <v>Čelákovice (Česká republika)</v>
          </cell>
          <cell r="L3987" t="str">
            <v>250 88</v>
          </cell>
          <cell r="O3987" t="str">
            <v>tomassedlak@ceskysnowboarding.cz</v>
          </cell>
          <cell r="P3987">
            <v>25929</v>
          </cell>
          <cell r="Q3987">
            <v>13017912</v>
          </cell>
          <cell r="R3987" t="str">
            <v>Český snowboarding z.s.</v>
          </cell>
          <cell r="S3987" t="str">
            <v>Hlavní město Praha</v>
          </cell>
          <cell r="T3987" t="str">
            <v>SB</v>
          </cell>
        </row>
        <row r="3988">
          <cell r="D3988" t="str">
            <v>Vojtěch</v>
          </cell>
          <cell r="E3988" t="str">
            <v>Sedlák</v>
          </cell>
          <cell r="F3988" t="str">
            <v>Muž</v>
          </cell>
          <cell r="G3988" t="str">
            <v>070716/3270</v>
          </cell>
          <cell r="H3988" t="str">
            <v>Česká republika</v>
          </cell>
          <cell r="I3988" t="str">
            <v>Lazecká</v>
          </cell>
          <cell r="J3988">
            <v>537</v>
          </cell>
          <cell r="K3988" t="str">
            <v>Olomouc - Lazce</v>
          </cell>
          <cell r="L3988">
            <v>77900</v>
          </cell>
          <cell r="M3988" t="str">
            <v>Olomoucký kraj</v>
          </cell>
          <cell r="N3988" t="str">
            <v>4,20602E+11</v>
          </cell>
          <cell r="O3988" t="str">
            <v>vojtechsedlak2@gmail.com</v>
          </cell>
          <cell r="P3988">
            <v>39279</v>
          </cell>
          <cell r="Q3988">
            <v>15488984</v>
          </cell>
          <cell r="R3988" t="str">
            <v>SKI KLUB PETŘÍKOV, z.s.</v>
          </cell>
          <cell r="S3988" t="str">
            <v>Olomoucký kraj</v>
          </cell>
          <cell r="T3988" t="str">
            <v>SB</v>
          </cell>
        </row>
        <row r="3989">
          <cell r="D3989" t="str">
            <v>Nela</v>
          </cell>
          <cell r="E3989" t="str">
            <v>Sedláková</v>
          </cell>
          <cell r="F3989" t="str">
            <v>Žena</v>
          </cell>
          <cell r="G3989" t="str">
            <v>095217/7083</v>
          </cell>
          <cell r="H3989" t="str">
            <v>Česká republika</v>
          </cell>
          <cell r="I3989" t="str">
            <v>Boženy Němcové</v>
          </cell>
          <cell r="J3989">
            <v>925</v>
          </cell>
          <cell r="K3989" t="str">
            <v>Rožnov pod Radhoštěm</v>
          </cell>
          <cell r="L3989">
            <v>75661</v>
          </cell>
          <cell r="M3989" t="str">
            <v>Zlínský kraj</v>
          </cell>
          <cell r="N3989" t="str">
            <v>4,20724E+11</v>
          </cell>
          <cell r="O3989" t="str">
            <v>nela.sedlakova@czechsnowboarding.cz</v>
          </cell>
          <cell r="P3989">
            <v>39861</v>
          </cell>
          <cell r="Q3989">
            <v>14708035</v>
          </cell>
          <cell r="R3989" t="str">
            <v>Český snowboarding z.s.</v>
          </cell>
          <cell r="S3989" t="str">
            <v>Hlavní město Praha</v>
          </cell>
          <cell r="T3989" t="str">
            <v>SB</v>
          </cell>
        </row>
        <row r="3990">
          <cell r="D3990" t="str">
            <v>Dominik</v>
          </cell>
          <cell r="E3990" t="str">
            <v>Sedlář</v>
          </cell>
          <cell r="F3990" t="str">
            <v>Muž</v>
          </cell>
          <cell r="G3990" t="str">
            <v>940826/6230</v>
          </cell>
          <cell r="H3990" t="str">
            <v>Česká republika</v>
          </cell>
          <cell r="I3990" t="str">
            <v>Police</v>
          </cell>
          <cell r="J3990">
            <v>182</v>
          </cell>
          <cell r="K3990" t="str">
            <v>Police</v>
          </cell>
          <cell r="L3990">
            <v>75644</v>
          </cell>
          <cell r="M3990" t="str">
            <v>Zlínský kraj</v>
          </cell>
          <cell r="N3990" t="str">
            <v>4,20732E+11</v>
          </cell>
          <cell r="O3990" t="str">
            <v>sedlard@seznam.cz</v>
          </cell>
          <cell r="P3990">
            <v>34572</v>
          </cell>
          <cell r="Q3990">
            <v>14122496</v>
          </cell>
          <cell r="R3990" t="str">
            <v>Neregistrovaní</v>
          </cell>
          <cell r="S3990" t="str">
            <v>Zlínský kraj</v>
          </cell>
          <cell r="T3990" t="str">
            <v>SB</v>
          </cell>
        </row>
        <row r="3991">
          <cell r="D3991" t="str">
            <v>Viktorie</v>
          </cell>
          <cell r="E3991" t="str">
            <v>Sedlíková</v>
          </cell>
          <cell r="F3991" t="str">
            <v>Žena</v>
          </cell>
          <cell r="G3991" t="str">
            <v>065704/3717</v>
          </cell>
          <cell r="H3991" t="str">
            <v>Česká republika</v>
          </cell>
          <cell r="I3991" t="str">
            <v>nám.Družby</v>
          </cell>
          <cell r="K3991" t="str">
            <v>Ostrava (Česká republika)</v>
          </cell>
          <cell r="L3991">
            <v>73801</v>
          </cell>
          <cell r="N3991" t="str">
            <v>4,20725E+11</v>
          </cell>
          <cell r="O3991" t="str">
            <v>viktorie.sedlikova@czechsnowboarding,cz</v>
          </cell>
          <cell r="P3991">
            <v>38902</v>
          </cell>
          <cell r="Q3991">
            <v>14680147</v>
          </cell>
          <cell r="R3991" t="str">
            <v>Český snowboarding z.s.</v>
          </cell>
          <cell r="S3991" t="str">
            <v>Hlavní město Praha</v>
          </cell>
          <cell r="T3991" t="str">
            <v>SB</v>
          </cell>
        </row>
        <row r="3992">
          <cell r="D3992" t="str">
            <v>Martin</v>
          </cell>
          <cell r="E3992" t="str">
            <v>Sedmík</v>
          </cell>
          <cell r="F3992" t="str">
            <v>Muž</v>
          </cell>
          <cell r="G3992" t="str">
            <v>060913/3778</v>
          </cell>
          <cell r="H3992" t="str">
            <v>Česká republika</v>
          </cell>
          <cell r="I3992" t="str">
            <v>Mjr. Nováka</v>
          </cell>
          <cell r="J3992">
            <v>1374</v>
          </cell>
          <cell r="K3992" t="str">
            <v>Ostrava - Hrabůvka</v>
          </cell>
          <cell r="L3992">
            <v>70030</v>
          </cell>
          <cell r="M3992" t="str">
            <v>Moravskoslezský kraj</v>
          </cell>
          <cell r="N3992" t="str">
            <v>4,20605E+11</v>
          </cell>
          <cell r="O3992" t="str">
            <v>martin.sedmik@czechsnowboarding.cz</v>
          </cell>
          <cell r="P3992">
            <v>38973</v>
          </cell>
          <cell r="Q3992">
            <v>14692574</v>
          </cell>
          <cell r="R3992" t="str">
            <v>Český snowboarding z.s.</v>
          </cell>
          <cell r="S3992" t="str">
            <v>Hlavní město Praha</v>
          </cell>
          <cell r="T3992" t="str">
            <v>SB</v>
          </cell>
        </row>
        <row r="3993">
          <cell r="D3993" t="str">
            <v>Ondřej</v>
          </cell>
          <cell r="E3993" t="str">
            <v>Sedmík</v>
          </cell>
          <cell r="F3993" t="str">
            <v>Muž</v>
          </cell>
          <cell r="G3993" t="str">
            <v>000630/5948</v>
          </cell>
          <cell r="H3993" t="str">
            <v>Česká republika</v>
          </cell>
          <cell r="I3993" t="str">
            <v>Mjr. Nováka</v>
          </cell>
          <cell r="J3993">
            <v>1374</v>
          </cell>
          <cell r="K3993" t="str">
            <v>Ostrava - Hrabůvka</v>
          </cell>
          <cell r="L3993">
            <v>70030</v>
          </cell>
          <cell r="M3993" t="str">
            <v>Moravskoslezský kraj</v>
          </cell>
          <cell r="N3993" t="str">
            <v>4,20605E+11</v>
          </cell>
          <cell r="O3993" t="str">
            <v>sedmik@czechsnowboarding.cz</v>
          </cell>
          <cell r="P3993">
            <v>36707</v>
          </cell>
          <cell r="Q3993">
            <v>14692473</v>
          </cell>
          <cell r="R3993" t="str">
            <v>Český snowboarding z.s.</v>
          </cell>
          <cell r="S3993" t="str">
            <v>Hlavní město Praha</v>
          </cell>
          <cell r="T3993" t="str">
            <v>SB</v>
          </cell>
        </row>
        <row r="3994">
          <cell r="D3994" t="str">
            <v>Petr</v>
          </cell>
          <cell r="E3994" t="str">
            <v>Sehnal</v>
          </cell>
          <cell r="F3994" t="str">
            <v>Muž</v>
          </cell>
          <cell r="G3994" t="str">
            <v>750801/4162</v>
          </cell>
          <cell r="H3994" t="str">
            <v>Česká republika</v>
          </cell>
          <cell r="I3994" t="str">
            <v>Zlenice</v>
          </cell>
          <cell r="K3994" t="str">
            <v>Čerčany (Česká republika)</v>
          </cell>
          <cell r="L3994">
            <v>25722</v>
          </cell>
          <cell r="O3994" t="str">
            <v>sehnal.petr@czechsnowboarding.cz</v>
          </cell>
          <cell r="P3994">
            <v>27607</v>
          </cell>
          <cell r="Q3994">
            <v>14627203</v>
          </cell>
          <cell r="R3994" t="str">
            <v>Český snowboarding z.s.</v>
          </cell>
          <cell r="S3994" t="str">
            <v>Hlavní město Praha</v>
          </cell>
          <cell r="T3994" t="str">
            <v>SB</v>
          </cell>
        </row>
        <row r="3995">
          <cell r="D3995" t="str">
            <v>Robin</v>
          </cell>
          <cell r="E3995" t="str">
            <v>Sehnalík</v>
          </cell>
          <cell r="F3995" t="str">
            <v>Muž</v>
          </cell>
          <cell r="G3995" t="str">
            <v>041118/3553</v>
          </cell>
          <cell r="H3995" t="str">
            <v>Česká republika</v>
          </cell>
          <cell r="I3995" t="str">
            <v>Dr.Šavrdy</v>
          </cell>
          <cell r="K3995" t="str">
            <v>Ostrava (Česká republika)</v>
          </cell>
          <cell r="L3995">
            <v>70200</v>
          </cell>
          <cell r="O3995" t="str">
            <v>robin.sehnalik@czechsnowboarding.cz</v>
          </cell>
          <cell r="P3995">
            <v>38309</v>
          </cell>
          <cell r="Q3995">
            <v>14717937</v>
          </cell>
          <cell r="R3995" t="str">
            <v>Český snowboarding z.s.</v>
          </cell>
          <cell r="S3995" t="str">
            <v>Hlavní město Praha</v>
          </cell>
          <cell r="T3995" t="str">
            <v>SB</v>
          </cell>
        </row>
        <row r="3996">
          <cell r="D3996" t="str">
            <v>Tereza</v>
          </cell>
          <cell r="E3996" t="str">
            <v>Sehnalíková</v>
          </cell>
          <cell r="F3996" t="str">
            <v>Žena</v>
          </cell>
          <cell r="G3996" t="str">
            <v>085422/3766</v>
          </cell>
          <cell r="H3996" t="str">
            <v>Česká republika</v>
          </cell>
          <cell r="I3996" t="str">
            <v>Dr.Šavrdy</v>
          </cell>
          <cell r="K3996" t="str">
            <v>Ostrava (Česká republika)</v>
          </cell>
          <cell r="L3996">
            <v>70200</v>
          </cell>
          <cell r="O3996" t="str">
            <v>tereza.sehnalikova@czechsnowboarding.cz</v>
          </cell>
          <cell r="P3996">
            <v>39560</v>
          </cell>
          <cell r="Q3996">
            <v>14717836</v>
          </cell>
          <cell r="R3996" t="str">
            <v>Český snowboarding z.s.</v>
          </cell>
          <cell r="S3996" t="str">
            <v>Hlavní město Praha</v>
          </cell>
          <cell r="T3996" t="str">
            <v>SB</v>
          </cell>
        </row>
        <row r="3997">
          <cell r="D3997" t="str">
            <v>Pavel</v>
          </cell>
          <cell r="E3997" t="str">
            <v>Seidl</v>
          </cell>
          <cell r="F3997" t="str">
            <v>Muž</v>
          </cell>
          <cell r="G3997" t="str">
            <v>780825/0010</v>
          </cell>
          <cell r="H3997" t="str">
            <v>Česká republika</v>
          </cell>
          <cell r="I3997" t="str">
            <v>Lublinská</v>
          </cell>
          <cell r="J3997">
            <v>574</v>
          </cell>
          <cell r="K3997" t="str">
            <v>Praha - Troja</v>
          </cell>
          <cell r="L3997">
            <v>18100</v>
          </cell>
          <cell r="M3997" t="str">
            <v>Hlavní město Praha</v>
          </cell>
          <cell r="O3997" t="str">
            <v>seidlp@seznam.cz</v>
          </cell>
          <cell r="P3997">
            <v>28727</v>
          </cell>
          <cell r="Q3997">
            <v>10617160</v>
          </cell>
          <cell r="R3997" t="str">
            <v>Sport Club Fun, z.s.</v>
          </cell>
          <cell r="S3997" t="str">
            <v>Hlavní město Praha</v>
          </cell>
          <cell r="T3997" t="str">
            <v>SB</v>
          </cell>
        </row>
        <row r="3998">
          <cell r="D3998" t="str">
            <v>lucie</v>
          </cell>
          <cell r="E3998" t="str">
            <v>seidlerova</v>
          </cell>
          <cell r="F3998" t="str">
            <v>Žena</v>
          </cell>
          <cell r="G3998" t="str">
            <v>985910/5828</v>
          </cell>
          <cell r="H3998" t="str">
            <v>Česká republika</v>
          </cell>
          <cell r="I3998" t="str">
            <v>Fugnerova</v>
          </cell>
          <cell r="K3998" t="str">
            <v>OPAVA (Česká republika)</v>
          </cell>
          <cell r="L3998">
            <v>74601</v>
          </cell>
          <cell r="N3998" t="str">
            <v>4,20603E+11</v>
          </cell>
          <cell r="O3998" t="str">
            <v>lucie.seidlerova@czechsnowboarding.cz</v>
          </cell>
          <cell r="P3998">
            <v>36048</v>
          </cell>
          <cell r="Q3998">
            <v>14693786</v>
          </cell>
          <cell r="R3998" t="str">
            <v>Český snowboarding z.s.</v>
          </cell>
          <cell r="S3998" t="str">
            <v>Hlavní město Praha</v>
          </cell>
          <cell r="T3998" t="str">
            <v>SB</v>
          </cell>
        </row>
        <row r="3999">
          <cell r="D3999" t="str">
            <v>Alena</v>
          </cell>
          <cell r="E3999" t="str">
            <v>Seidlová</v>
          </cell>
          <cell r="F3999" t="str">
            <v>Žena</v>
          </cell>
          <cell r="G3999" t="str">
            <v>805123/0132</v>
          </cell>
          <cell r="H3999" t="str">
            <v>Česká republika</v>
          </cell>
          <cell r="I3999" t="str">
            <v>Vorařská</v>
          </cell>
          <cell r="J3999">
            <v>2075</v>
          </cell>
          <cell r="K3999" t="str">
            <v>Praha - Modřany</v>
          </cell>
          <cell r="L3999">
            <v>14300</v>
          </cell>
          <cell r="M3999" t="str">
            <v>Hlavní město Praha</v>
          </cell>
          <cell r="O3999" t="str">
            <v>alena.seidlova@ceskysnowboarding.cz</v>
          </cell>
          <cell r="P3999">
            <v>29243</v>
          </cell>
          <cell r="Q3999">
            <v>12914545</v>
          </cell>
          <cell r="R3999" t="str">
            <v>Český snowboarding z.s.</v>
          </cell>
          <cell r="S3999" t="str">
            <v>Hlavní město Praha</v>
          </cell>
          <cell r="T3999" t="str">
            <v>SB</v>
          </cell>
        </row>
        <row r="4000">
          <cell r="D4000" t="str">
            <v>Hana</v>
          </cell>
          <cell r="E4000" t="str">
            <v>Seidlová</v>
          </cell>
          <cell r="F4000" t="str">
            <v>Žena</v>
          </cell>
          <cell r="G4000" t="str">
            <v>575712/0083</v>
          </cell>
          <cell r="H4000" t="str">
            <v>Česká republika</v>
          </cell>
          <cell r="I4000" t="str">
            <v>Lublinská</v>
          </cell>
          <cell r="J4000">
            <v>574</v>
          </cell>
          <cell r="K4000" t="str">
            <v>Praha - Troja</v>
          </cell>
          <cell r="L4000">
            <v>18100</v>
          </cell>
          <cell r="M4000" t="str">
            <v>Hlavní město Praha</v>
          </cell>
          <cell r="O4000" t="str">
            <v>seidlovahana@sportclubfun.com</v>
          </cell>
          <cell r="P4000">
            <v>21013</v>
          </cell>
          <cell r="Q4000">
            <v>10616958</v>
          </cell>
          <cell r="R4000" t="str">
            <v>Sport Club Fun, z.s.</v>
          </cell>
          <cell r="S4000" t="str">
            <v>Hlavní město Praha</v>
          </cell>
          <cell r="T4000" t="str">
            <v>SB</v>
          </cell>
        </row>
        <row r="4001">
          <cell r="D4001" t="str">
            <v>Jitka</v>
          </cell>
          <cell r="E4001" t="str">
            <v>Seidlová</v>
          </cell>
          <cell r="F4001" t="str">
            <v>Žena</v>
          </cell>
          <cell r="G4001" t="str">
            <v>806106/0029</v>
          </cell>
          <cell r="H4001" t="str">
            <v>Česká republika</v>
          </cell>
          <cell r="I4001" t="str">
            <v>Lublinská</v>
          </cell>
          <cell r="J4001">
            <v>574</v>
          </cell>
          <cell r="K4001" t="str">
            <v>Praha - Troja</v>
          </cell>
          <cell r="L4001">
            <v>18100</v>
          </cell>
          <cell r="M4001" t="str">
            <v>Hlavní město Praha</v>
          </cell>
          <cell r="O4001" t="str">
            <v>jitka@sportclubfun.com</v>
          </cell>
          <cell r="P4001">
            <v>29531</v>
          </cell>
          <cell r="Q4001">
            <v>10617059</v>
          </cell>
          <cell r="R4001" t="str">
            <v>Sport Club Fun, z.s.</v>
          </cell>
          <cell r="S4001" t="str">
            <v>Hlavní město Praha</v>
          </cell>
          <cell r="T4001" t="str">
            <v>SB</v>
          </cell>
        </row>
        <row r="4002">
          <cell r="D4002" t="str">
            <v>Petr</v>
          </cell>
          <cell r="E4002" t="str">
            <v>Sejkora</v>
          </cell>
          <cell r="F4002" t="str">
            <v>Muž</v>
          </cell>
          <cell r="G4002" t="str">
            <v>820411/3390</v>
          </cell>
          <cell r="H4002" t="str">
            <v>Česká republika</v>
          </cell>
          <cell r="I4002" t="str">
            <v>Spojovaci</v>
          </cell>
          <cell r="K4002" t="str">
            <v>Hradec Kralove (Česká republika)</v>
          </cell>
          <cell r="L4002">
            <v>50311</v>
          </cell>
          <cell r="O4002" t="str">
            <v>slcr@sejky.com</v>
          </cell>
          <cell r="P4002">
            <v>30052</v>
          </cell>
          <cell r="Q4002">
            <v>14150990</v>
          </cell>
          <cell r="R4002" t="str">
            <v>Neregistrovaní</v>
          </cell>
          <cell r="S4002" t="str">
            <v>Královéhradecký kraj</v>
          </cell>
          <cell r="T4002" t="str">
            <v>SB</v>
          </cell>
        </row>
        <row r="4003">
          <cell r="D4003" t="str">
            <v>Ivana</v>
          </cell>
          <cell r="E4003" t="str">
            <v>Sekalová</v>
          </cell>
          <cell r="F4003" t="str">
            <v>Žena</v>
          </cell>
          <cell r="G4003" t="str">
            <v>705402/0281</v>
          </cell>
          <cell r="H4003" t="str">
            <v>Česká republika</v>
          </cell>
          <cell r="I4003" t="str">
            <v>Kostečná</v>
          </cell>
          <cell r="K4003" t="str">
            <v>Praha 1 (Česká republika)</v>
          </cell>
          <cell r="L4003">
            <v>11000</v>
          </cell>
          <cell r="O4003" t="str">
            <v>ivanasekalova@ceskysnowboarding.cz</v>
          </cell>
          <cell r="P4003">
            <v>25660</v>
          </cell>
          <cell r="Q4003">
            <v>12978506</v>
          </cell>
          <cell r="R4003" t="str">
            <v>Český snowboarding z.s.</v>
          </cell>
          <cell r="S4003" t="str">
            <v>Hlavní město Praha</v>
          </cell>
          <cell r="T4003" t="str">
            <v>SB</v>
          </cell>
        </row>
        <row r="4004">
          <cell r="D4004" t="str">
            <v>David</v>
          </cell>
          <cell r="E4004" t="str">
            <v>Sekyra</v>
          </cell>
          <cell r="F4004" t="str">
            <v>Muž</v>
          </cell>
          <cell r="G4004" t="str">
            <v>851204/4046</v>
          </cell>
          <cell r="H4004" t="str">
            <v>Česká republika</v>
          </cell>
          <cell r="I4004" t="str">
            <v>Nerudova</v>
          </cell>
          <cell r="J4004">
            <v>61</v>
          </cell>
          <cell r="K4004" t="str">
            <v>Krásná Lípa</v>
          </cell>
          <cell r="L4004">
            <v>40746</v>
          </cell>
          <cell r="M4004" t="str">
            <v>Ústecký kraj</v>
          </cell>
          <cell r="N4004" t="str">
            <v>4,20737E+11</v>
          </cell>
          <cell r="O4004" t="str">
            <v>sekyra@ceskysnowboarding.cz</v>
          </cell>
          <cell r="P4004">
            <v>31385</v>
          </cell>
          <cell r="Q4004">
            <v>10588868</v>
          </cell>
          <cell r="R4004" t="str">
            <v>Český snowboarding z.s.</v>
          </cell>
          <cell r="S4004" t="str">
            <v>Hlavní město Praha</v>
          </cell>
          <cell r="T4004" t="str">
            <v>SB</v>
          </cell>
        </row>
        <row r="4005">
          <cell r="D4005" t="str">
            <v>Eliška</v>
          </cell>
          <cell r="E4005" t="str">
            <v>Sekyrová</v>
          </cell>
          <cell r="F4005" t="str">
            <v>Žena</v>
          </cell>
          <cell r="G4005" t="str">
            <v>045316/3150</v>
          </cell>
          <cell r="H4005" t="str">
            <v>Česká republika</v>
          </cell>
          <cell r="I4005" t="str">
            <v>Špičák</v>
          </cell>
          <cell r="J4005">
            <v>107</v>
          </cell>
          <cell r="K4005" t="str">
            <v>Železná Ruda - Špičák</v>
          </cell>
          <cell r="L4005">
            <v>34004</v>
          </cell>
          <cell r="M4005" t="str">
            <v>Plzeňský kraj</v>
          </cell>
          <cell r="O4005" t="str">
            <v>sekyrovi@tiscali.cz</v>
          </cell>
          <cell r="P4005">
            <v>38062</v>
          </cell>
          <cell r="Q4005">
            <v>14494534</v>
          </cell>
          <cell r="R4005" t="str">
            <v>Snow Rockets, z.s.</v>
          </cell>
          <cell r="S4005" t="str">
            <v>Plzeňský kraj</v>
          </cell>
          <cell r="T4005" t="str">
            <v>SB</v>
          </cell>
        </row>
        <row r="4006">
          <cell r="D4006" t="str">
            <v>Barbora</v>
          </cell>
          <cell r="E4006" t="str">
            <v>Selzáčková</v>
          </cell>
          <cell r="F4006" t="str">
            <v>Žena</v>
          </cell>
          <cell r="G4006" t="str">
            <v>895222/5733</v>
          </cell>
          <cell r="H4006" t="str">
            <v>Česká republika</v>
          </cell>
          <cell r="I4006" t="str">
            <v>Oddechová</v>
          </cell>
          <cell r="K4006" t="str">
            <v>Praha 16 Lipence (Česká republika)</v>
          </cell>
          <cell r="L4006">
            <v>15530</v>
          </cell>
          <cell r="N4006" t="str">
            <v>4,20737E+11</v>
          </cell>
          <cell r="O4006" t="str">
            <v>selzackova@ceskysnowboarding.cz</v>
          </cell>
          <cell r="P4006">
            <v>32561</v>
          </cell>
          <cell r="Q4006">
            <v>10597154</v>
          </cell>
          <cell r="R4006" t="str">
            <v>Český snowboarding z.s.</v>
          </cell>
          <cell r="S4006" t="str">
            <v>Hlavní město Praha</v>
          </cell>
          <cell r="T4006" t="str">
            <v>SB</v>
          </cell>
        </row>
        <row r="4007">
          <cell r="D4007" t="str">
            <v>Jozef</v>
          </cell>
          <cell r="E4007" t="str">
            <v>Semančik</v>
          </cell>
          <cell r="F4007" t="str">
            <v>Muž</v>
          </cell>
          <cell r="G4007" t="str">
            <v>800916/6176</v>
          </cell>
          <cell r="H4007" t="str">
            <v>Česká republika</v>
          </cell>
          <cell r="I4007" t="str">
            <v>Lidicke Namestie</v>
          </cell>
          <cell r="K4007" t="str">
            <v>Košice (Česká republika)</v>
          </cell>
          <cell r="L4007">
            <v>40221</v>
          </cell>
          <cell r="O4007" t="str">
            <v>semancik@ceskysnowboarding.cz</v>
          </cell>
          <cell r="P4007">
            <v>29480</v>
          </cell>
          <cell r="Q4007">
            <v>10863502</v>
          </cell>
          <cell r="R4007" t="str">
            <v>Český snowboarding z.s.</v>
          </cell>
          <cell r="S4007" t="str">
            <v>Hlavní město Praha</v>
          </cell>
          <cell r="T4007" t="str">
            <v>SB</v>
          </cell>
        </row>
        <row r="4008">
          <cell r="D4008" t="str">
            <v>Veronika</v>
          </cell>
          <cell r="E4008" t="str">
            <v>Semančová</v>
          </cell>
          <cell r="F4008" t="str">
            <v>Žena</v>
          </cell>
          <cell r="G4008" t="str">
            <v>115123/1070</v>
          </cell>
          <cell r="H4008" t="str">
            <v>Česká republika</v>
          </cell>
          <cell r="I4008" t="str">
            <v>Sevastopolská</v>
          </cell>
          <cell r="J4008">
            <v>337</v>
          </cell>
          <cell r="K4008" t="str">
            <v>Brno - Starý Lískovec</v>
          </cell>
          <cell r="L4008">
            <v>62500</v>
          </cell>
          <cell r="M4008" t="str">
            <v>Jihomoravský kraj</v>
          </cell>
          <cell r="O4008" t="str">
            <v>marcela.ne@centrum.cz</v>
          </cell>
          <cell r="P4008">
            <v>40566</v>
          </cell>
          <cell r="Q4008">
            <v>14626795</v>
          </cell>
          <cell r="R4008" t="str">
            <v>Český snowboarding z.s.</v>
          </cell>
          <cell r="S4008" t="str">
            <v>Hlavní město Praha</v>
          </cell>
          <cell r="T4008" t="str">
            <v>SB</v>
          </cell>
        </row>
        <row r="4009">
          <cell r="D4009" t="str">
            <v>Antonín</v>
          </cell>
          <cell r="E4009" t="str">
            <v>Seménka</v>
          </cell>
          <cell r="F4009" t="str">
            <v>Muž</v>
          </cell>
          <cell r="G4009" t="str">
            <v>091209/1774</v>
          </cell>
          <cell r="H4009" t="str">
            <v>Česká republika</v>
          </cell>
          <cell r="I4009" t="str">
            <v>Obránců míru</v>
          </cell>
          <cell r="J4009">
            <v>667</v>
          </cell>
          <cell r="K4009" t="str">
            <v>Chodov</v>
          </cell>
          <cell r="L4009">
            <v>35735</v>
          </cell>
          <cell r="M4009" t="str">
            <v>Karlovarský kraj</v>
          </cell>
          <cell r="N4009" t="str">
            <v>4,20775E+11</v>
          </cell>
          <cell r="O4009" t="str">
            <v>a.semenka@tiscali.cz</v>
          </cell>
          <cell r="P4009">
            <v>40156</v>
          </cell>
          <cell r="Q4009">
            <v>13804723</v>
          </cell>
          <cell r="R4009" t="str">
            <v>Neregistrovaní</v>
          </cell>
          <cell r="S4009" t="str">
            <v>Karlovarský kraj</v>
          </cell>
          <cell r="T4009" t="str">
            <v>SB</v>
          </cell>
        </row>
        <row r="4010">
          <cell r="D4010" t="str">
            <v>Jan</v>
          </cell>
          <cell r="E4010" t="str">
            <v>Semerád</v>
          </cell>
          <cell r="F4010" t="str">
            <v>Muž</v>
          </cell>
          <cell r="G4010" t="str">
            <v>870505/3192</v>
          </cell>
          <cell r="H4010" t="str">
            <v>Česká republika</v>
          </cell>
          <cell r="I4010" t="str">
            <v>Údolí</v>
          </cell>
          <cell r="J4010">
            <v>68</v>
          </cell>
          <cell r="K4010" t="str">
            <v>Ústí nad Labem - Skorotice</v>
          </cell>
          <cell r="L4010">
            <v>40340</v>
          </cell>
          <cell r="M4010" t="str">
            <v>Ústecký kraj</v>
          </cell>
          <cell r="N4010" t="str">
            <v>4,20733E+11</v>
          </cell>
          <cell r="O4010" t="str">
            <v>honzasemerad@seznam.cz</v>
          </cell>
          <cell r="P4010">
            <v>31902</v>
          </cell>
          <cell r="Q4010">
            <v>14141088</v>
          </cell>
          <cell r="R4010" t="str">
            <v>Neregistrovaní</v>
          </cell>
          <cell r="S4010" t="str">
            <v>Ústecký kraj</v>
          </cell>
          <cell r="T4010" t="str">
            <v>SB</v>
          </cell>
        </row>
        <row r="4011">
          <cell r="D4011" t="str">
            <v>Amina</v>
          </cell>
          <cell r="E4011" t="str">
            <v>Serdaliyeva</v>
          </cell>
          <cell r="F4011" t="str">
            <v>Žena</v>
          </cell>
          <cell r="H4011" t="str">
            <v>Kazachstán</v>
          </cell>
          <cell r="I4011" t="str">
            <v>Střížkovská</v>
          </cell>
          <cell r="J4011">
            <v>630</v>
          </cell>
          <cell r="K4011" t="str">
            <v>Praha - Střížkov</v>
          </cell>
          <cell r="L4011">
            <v>18000</v>
          </cell>
          <cell r="M4011" t="str">
            <v>Hlavní město Praha</v>
          </cell>
          <cell r="N4011" t="str">
            <v>4,20773E+11</v>
          </cell>
          <cell r="O4011" t="str">
            <v>serdaliyev.anuar@gmail.com</v>
          </cell>
          <cell r="P4011">
            <v>40296</v>
          </cell>
          <cell r="Q4011">
            <v>13813211</v>
          </cell>
          <cell r="R4011" t="str">
            <v>SnowKidz z.s.</v>
          </cell>
          <cell r="S4011" t="str">
            <v>Hlavní město Praha</v>
          </cell>
          <cell r="T4011" t="str">
            <v>SB</v>
          </cell>
        </row>
        <row r="4012">
          <cell r="D4012" t="str">
            <v>Rozaliya</v>
          </cell>
          <cell r="E4012" t="str">
            <v>Serdaliyeva</v>
          </cell>
          <cell r="F4012" t="str">
            <v>Žena</v>
          </cell>
          <cell r="H4012" t="str">
            <v>Kazachstán</v>
          </cell>
          <cell r="I4012" t="str">
            <v>Střížkovská</v>
          </cell>
          <cell r="J4012">
            <v>630</v>
          </cell>
          <cell r="K4012" t="str">
            <v>Praha - Střížkov</v>
          </cell>
          <cell r="L4012">
            <v>18000</v>
          </cell>
          <cell r="M4012" t="str">
            <v>Hlavní město Praha</v>
          </cell>
          <cell r="N4012" t="str">
            <v>4,20773E+11</v>
          </cell>
          <cell r="O4012" t="str">
            <v>serdaliyev.anuar@gmail.com</v>
          </cell>
          <cell r="P4012">
            <v>42303</v>
          </cell>
          <cell r="Q4012">
            <v>13813312</v>
          </cell>
          <cell r="R4012" t="str">
            <v>SnowKidz z.s.</v>
          </cell>
          <cell r="S4012" t="str">
            <v>Hlavní město Praha</v>
          </cell>
          <cell r="T4012" t="str">
            <v>SB</v>
          </cell>
        </row>
        <row r="4013">
          <cell r="D4013" t="str">
            <v>Jan</v>
          </cell>
          <cell r="E4013" t="str">
            <v>Sery</v>
          </cell>
          <cell r="F4013" t="str">
            <v>Muž</v>
          </cell>
          <cell r="G4013" t="str">
            <v>560229/2058</v>
          </cell>
          <cell r="H4013" t="str">
            <v>Česká republika</v>
          </cell>
          <cell r="I4013" t="str">
            <v>Olší</v>
          </cell>
          <cell r="K4013" t="str">
            <v>Brno (Česká republika)</v>
          </cell>
          <cell r="L4013">
            <v>61300</v>
          </cell>
          <cell r="O4013" t="str">
            <v>sery@czechsnowboarding.cz</v>
          </cell>
          <cell r="P4013">
            <v>20514</v>
          </cell>
          <cell r="Q4013">
            <v>14645892</v>
          </cell>
          <cell r="R4013" t="str">
            <v>Český snowboarding z.s.</v>
          </cell>
          <cell r="S4013" t="str">
            <v>Hlavní město Praha</v>
          </cell>
          <cell r="T4013" t="str">
            <v>SB</v>
          </cell>
        </row>
        <row r="4014">
          <cell r="D4014" t="str">
            <v>Tereza</v>
          </cell>
          <cell r="E4014" t="str">
            <v>Seyčková</v>
          </cell>
          <cell r="F4014" t="str">
            <v>Žena</v>
          </cell>
          <cell r="G4014" t="str">
            <v>055912/8086</v>
          </cell>
          <cell r="H4014" t="str">
            <v>Česká republika</v>
          </cell>
          <cell r="I4014" t="str">
            <v>Havlíčkova</v>
          </cell>
          <cell r="J4014">
            <v>333</v>
          </cell>
          <cell r="K4014" t="str">
            <v>Bílovice nad Svitavou</v>
          </cell>
          <cell r="L4014">
            <v>66401</v>
          </cell>
          <cell r="M4014" t="str">
            <v>Jihomoravský kraj</v>
          </cell>
          <cell r="O4014" t="str">
            <v>reziseyckova@seznam.cz</v>
          </cell>
          <cell r="P4014">
            <v>38607</v>
          </cell>
          <cell r="Q4014">
            <v>16217696</v>
          </cell>
          <cell r="R4014" t="str">
            <v>Klub turistů a lyžařů Brno, z. s.</v>
          </cell>
          <cell r="S4014" t="str">
            <v>Jihomoravský kraj</v>
          </cell>
          <cell r="T4014" t="str">
            <v>SB</v>
          </cell>
        </row>
        <row r="4015">
          <cell r="D4015" t="str">
            <v>Egor</v>
          </cell>
          <cell r="E4015" t="str">
            <v>Shaklein</v>
          </cell>
          <cell r="F4015" t="str">
            <v>Muž</v>
          </cell>
          <cell r="G4015" t="str">
            <v>950829/5687</v>
          </cell>
          <cell r="H4015" t="str">
            <v>Česká republika</v>
          </cell>
          <cell r="I4015" t="str">
            <v>Polní</v>
          </cell>
          <cell r="J4015">
            <v>386</v>
          </cell>
          <cell r="K4015" t="str">
            <v>Nupaky</v>
          </cell>
          <cell r="L4015">
            <v>25101</v>
          </cell>
          <cell r="M4015" t="str">
            <v>Středočeský kraj</v>
          </cell>
          <cell r="O4015" t="str">
            <v>egorshaklein@ceskysnowboarding.cz</v>
          </cell>
          <cell r="P4015">
            <v>34940</v>
          </cell>
          <cell r="Q4015">
            <v>13018114</v>
          </cell>
          <cell r="R4015" t="str">
            <v>Český snowboarding z.s.</v>
          </cell>
          <cell r="S4015" t="str">
            <v>Hlavní město Praha</v>
          </cell>
          <cell r="T4015" t="str">
            <v>SB</v>
          </cell>
        </row>
        <row r="4016">
          <cell r="D4016" t="str">
            <v>Evžen</v>
          </cell>
          <cell r="E4016" t="str">
            <v>Shorban</v>
          </cell>
          <cell r="F4016" t="str">
            <v>Muž</v>
          </cell>
          <cell r="G4016" t="str">
            <v>920304/7227</v>
          </cell>
          <cell r="H4016" t="str">
            <v>Česká republika</v>
          </cell>
          <cell r="I4016" t="str">
            <v>Boží Dar</v>
          </cell>
          <cell r="J4016">
            <v>95</v>
          </cell>
          <cell r="K4016" t="str">
            <v>Boží Dar</v>
          </cell>
          <cell r="L4016">
            <v>36262</v>
          </cell>
          <cell r="M4016" t="str">
            <v>Karlovarský kraj</v>
          </cell>
          <cell r="O4016" t="str">
            <v>shorbamcceskysnowboarding.cz</v>
          </cell>
          <cell r="P4016">
            <v>33667</v>
          </cell>
          <cell r="Q4016">
            <v>10895329</v>
          </cell>
          <cell r="R4016" t="str">
            <v>Český snowboarding z.s.</v>
          </cell>
          <cell r="S4016" t="str">
            <v>Hlavní město Praha</v>
          </cell>
          <cell r="T4016" t="str">
            <v>SB</v>
          </cell>
        </row>
        <row r="4017">
          <cell r="D4017" t="str">
            <v>Karolína</v>
          </cell>
          <cell r="E4017" t="str">
            <v>Shullová</v>
          </cell>
          <cell r="F4017" t="str">
            <v>Žena</v>
          </cell>
          <cell r="G4017" t="str">
            <v>065711/3798</v>
          </cell>
          <cell r="H4017" t="str">
            <v>Česká republika</v>
          </cell>
          <cell r="I4017" t="str">
            <v>Čs. armády</v>
          </cell>
          <cell r="J4017">
            <v>1203</v>
          </cell>
          <cell r="K4017" t="str">
            <v>Hlučín</v>
          </cell>
          <cell r="L4017">
            <v>74801</v>
          </cell>
          <cell r="M4017" t="str">
            <v>Moravskoslezský kraj</v>
          </cell>
          <cell r="O4017" t="str">
            <v>karolina.schullova@czechsnowboarding.cz</v>
          </cell>
          <cell r="P4017">
            <v>38909</v>
          </cell>
          <cell r="Q4017">
            <v>14658323</v>
          </cell>
          <cell r="R4017" t="str">
            <v>Český snowboarding z.s.</v>
          </cell>
          <cell r="S4017" t="str">
            <v>Hlavní město Praha</v>
          </cell>
          <cell r="T4017" t="str">
            <v>SB</v>
          </cell>
        </row>
        <row r="4018">
          <cell r="D4018" t="str">
            <v>Dominik</v>
          </cell>
          <cell r="E4018" t="str">
            <v>Shwarz</v>
          </cell>
          <cell r="F4018" t="str">
            <v>Muž</v>
          </cell>
          <cell r="G4018" t="str">
            <v>090809/3659</v>
          </cell>
          <cell r="H4018" t="str">
            <v>Česká republika</v>
          </cell>
          <cell r="I4018" t="str">
            <v>Slunečná</v>
          </cell>
          <cell r="J4018">
            <v>540</v>
          </cell>
          <cell r="K4018" t="str">
            <v>Velká Polom</v>
          </cell>
          <cell r="L4018">
            <v>74764</v>
          </cell>
          <cell r="M4018" t="str">
            <v>Moravskoslezský kraj</v>
          </cell>
          <cell r="O4018" t="str">
            <v>schwarz@snowkidzcz.com</v>
          </cell>
          <cell r="P4018">
            <v>40034</v>
          </cell>
          <cell r="Q4018">
            <v>14673881</v>
          </cell>
          <cell r="R4018" t="str">
            <v>SnowKidz z.s.</v>
          </cell>
          <cell r="S4018" t="str">
            <v>Hlavní město Praha</v>
          </cell>
          <cell r="T4018" t="str">
            <v>SB</v>
          </cell>
        </row>
        <row r="4019">
          <cell r="D4019" t="str">
            <v>Ondřej</v>
          </cell>
          <cell r="E4019" t="str">
            <v>Shwetter</v>
          </cell>
          <cell r="F4019" t="str">
            <v>Muž</v>
          </cell>
          <cell r="G4019" t="str">
            <v>970731/5508</v>
          </cell>
          <cell r="H4019" t="str">
            <v>Česká republika</v>
          </cell>
          <cell r="I4019" t="str">
            <v>U Lékárny</v>
          </cell>
          <cell r="J4019">
            <v>395</v>
          </cell>
          <cell r="K4019" t="str">
            <v>Havířov - Prostřední Suchá</v>
          </cell>
          <cell r="L4019">
            <v>73564</v>
          </cell>
          <cell r="M4019" t="str">
            <v>Moravskoslezský kraj</v>
          </cell>
          <cell r="N4019" t="str">
            <v>4,20776E+11</v>
          </cell>
          <cell r="O4019" t="str">
            <v>ondrashwetter@seznam.cz</v>
          </cell>
          <cell r="P4019">
            <v>35642</v>
          </cell>
          <cell r="Q4019">
            <v>14673376</v>
          </cell>
          <cell r="R4019" t="str">
            <v>SnowKidz z.s.</v>
          </cell>
          <cell r="S4019" t="str">
            <v>Hlavní město Praha</v>
          </cell>
          <cell r="T4019" t="str">
            <v>SB</v>
          </cell>
        </row>
        <row r="4020">
          <cell r="D4020" t="str">
            <v>Jana</v>
          </cell>
          <cell r="E4020" t="str">
            <v>Schafhauserová</v>
          </cell>
          <cell r="F4020" t="str">
            <v>Žena</v>
          </cell>
          <cell r="G4020" t="str">
            <v>035812/2028</v>
          </cell>
          <cell r="H4020" t="str">
            <v>Česká republika</v>
          </cell>
          <cell r="I4020" t="str">
            <v>Hartmanice</v>
          </cell>
          <cell r="J4020">
            <v>101</v>
          </cell>
          <cell r="K4020" t="str">
            <v>Hartmanice</v>
          </cell>
          <cell r="L4020">
            <v>34201</v>
          </cell>
          <cell r="M4020" t="str">
            <v>Plzeňský kraj</v>
          </cell>
          <cell r="N4020" t="str">
            <v>4,20731E+11</v>
          </cell>
          <cell r="O4020" t="str">
            <v>ivana.schaf@seznam.cz</v>
          </cell>
          <cell r="P4020">
            <v>37845</v>
          </cell>
          <cell r="Q4020">
            <v>14865760</v>
          </cell>
          <cell r="R4020" t="str">
            <v>Neregistrovaní</v>
          </cell>
          <cell r="S4020" t="str">
            <v>Plzeňský kraj</v>
          </cell>
          <cell r="T4020" t="str">
            <v>SB</v>
          </cell>
        </row>
        <row r="4021">
          <cell r="D4021" t="str">
            <v>Kristýna</v>
          </cell>
          <cell r="E4021" t="str">
            <v>Scheinostová</v>
          </cell>
          <cell r="F4021" t="str">
            <v>Žena</v>
          </cell>
          <cell r="G4021" t="str">
            <v>935909/2039</v>
          </cell>
          <cell r="H4021" t="str">
            <v>Česká republika</v>
          </cell>
          <cell r="I4021" t="str">
            <v>Svojše</v>
          </cell>
          <cell r="J4021">
            <v>1</v>
          </cell>
          <cell r="K4021" t="str">
            <v>Rejštejn - Svojše</v>
          </cell>
          <cell r="L4021">
            <v>34192</v>
          </cell>
          <cell r="M4021" t="str">
            <v>Plzeňský kraj</v>
          </cell>
          <cell r="O4021" t="str">
            <v>farmasvojse@seznam.cz</v>
          </cell>
          <cell r="P4021">
            <v>34221</v>
          </cell>
          <cell r="Q4021">
            <v>10709413</v>
          </cell>
          <cell r="R4021" t="str">
            <v>Neregistrovaní</v>
          </cell>
          <cell r="S4021" t="str">
            <v>Plzeňský kraj</v>
          </cell>
          <cell r="T4021" t="str">
            <v>SB</v>
          </cell>
        </row>
        <row r="4022">
          <cell r="C4022">
            <v>889189</v>
          </cell>
          <cell r="D4022" t="str">
            <v>Stela</v>
          </cell>
          <cell r="E4022" t="str">
            <v>Schellongová</v>
          </cell>
          <cell r="F4022" t="str">
            <v>Žena</v>
          </cell>
          <cell r="G4022" t="str">
            <v>126127/1671</v>
          </cell>
          <cell r="H4022" t="str">
            <v>Česká republika</v>
          </cell>
          <cell r="I4022" t="str">
            <v>Zábrdovická</v>
          </cell>
          <cell r="K4022" t="str">
            <v>Brno (Česká republika)</v>
          </cell>
          <cell r="L4022">
            <v>61500</v>
          </cell>
          <cell r="O4022" t="str">
            <v>stela.schellongova@czechsnowboarding.cz</v>
          </cell>
          <cell r="P4022">
            <v>41240</v>
          </cell>
          <cell r="Q4022">
            <v>14737539</v>
          </cell>
          <cell r="R4022" t="str">
            <v>Český snowboarding z.s.</v>
          </cell>
          <cell r="S4022" t="str">
            <v>Hlavní město Praha</v>
          </cell>
          <cell r="T4022" t="str">
            <v>SB</v>
          </cell>
        </row>
        <row r="4023">
          <cell r="D4023" t="str">
            <v>Jan</v>
          </cell>
          <cell r="E4023" t="str">
            <v>Scherling</v>
          </cell>
          <cell r="F4023" t="str">
            <v>Muž</v>
          </cell>
          <cell r="G4023" t="str">
            <v>840424/1582</v>
          </cell>
          <cell r="H4023" t="str">
            <v>Česká republika</v>
          </cell>
          <cell r="I4023" t="str">
            <v>Hackerova</v>
          </cell>
          <cell r="J4023">
            <v>793</v>
          </cell>
          <cell r="K4023" t="str">
            <v>Praha - Bohnice</v>
          </cell>
          <cell r="L4023">
            <v>18100</v>
          </cell>
          <cell r="M4023" t="str">
            <v>Hlavní město Praha</v>
          </cell>
          <cell r="O4023" t="str">
            <v>janscherling@gmail.com</v>
          </cell>
          <cell r="P4023">
            <v>30796</v>
          </cell>
          <cell r="Q4023">
            <v>13406518</v>
          </cell>
          <cell r="R4023" t="str">
            <v>Český snowboarding z.s.</v>
          </cell>
          <cell r="S4023" t="str">
            <v>Hlavní město Praha</v>
          </cell>
          <cell r="T4023" t="str">
            <v>SB</v>
          </cell>
        </row>
        <row r="4024">
          <cell r="D4024" t="str">
            <v>Jakub</v>
          </cell>
          <cell r="E4024" t="str">
            <v>Schimmer</v>
          </cell>
          <cell r="F4024" t="str">
            <v>Muž</v>
          </cell>
          <cell r="G4024" t="str">
            <v>841024/2456</v>
          </cell>
          <cell r="H4024" t="str">
            <v>Česká republika</v>
          </cell>
          <cell r="I4024" t="str">
            <v>K Lesu</v>
          </cell>
          <cell r="J4024">
            <v>565</v>
          </cell>
          <cell r="K4024" t="str">
            <v>Horoměřice</v>
          </cell>
          <cell r="L4024">
            <v>25262</v>
          </cell>
          <cell r="M4024" t="str">
            <v>Středočeský kraj</v>
          </cell>
          <cell r="N4024" t="str">
            <v>4,20609E+11</v>
          </cell>
          <cell r="O4024" t="str">
            <v>jakub.schimmer@seznam.cz</v>
          </cell>
          <cell r="P4024">
            <v>30979</v>
          </cell>
          <cell r="Q4024">
            <v>11519967</v>
          </cell>
          <cell r="R4024" t="str">
            <v>Český snowboarding z.s.</v>
          </cell>
          <cell r="S4024" t="str">
            <v>Hlavní město Praha</v>
          </cell>
          <cell r="T4024" t="str">
            <v>SB</v>
          </cell>
        </row>
        <row r="4025">
          <cell r="D4025" t="str">
            <v>Miroslav</v>
          </cell>
          <cell r="E4025" t="str">
            <v>Schimmer</v>
          </cell>
          <cell r="F4025" t="str">
            <v>Muž</v>
          </cell>
          <cell r="G4025" t="str">
            <v>610611/1088</v>
          </cell>
          <cell r="H4025" t="str">
            <v>Česká republika</v>
          </cell>
          <cell r="I4025" t="str">
            <v>Boží Dar</v>
          </cell>
          <cell r="J4025">
            <v>222</v>
          </cell>
          <cell r="K4025" t="str">
            <v>Boží Dar</v>
          </cell>
          <cell r="L4025">
            <v>36262</v>
          </cell>
          <cell r="M4025" t="str">
            <v>Karlovarský kraj</v>
          </cell>
          <cell r="N4025" t="str">
            <v>4,20737E+11</v>
          </cell>
          <cell r="O4025" t="str">
            <v>mschimmer@volny.cz</v>
          </cell>
          <cell r="P4025">
            <v>22443</v>
          </cell>
          <cell r="Q4025">
            <v>11207547</v>
          </cell>
          <cell r="R4025" t="str">
            <v>Klub Krušných hor, z.s.</v>
          </cell>
          <cell r="S4025" t="str">
            <v>Karlovarský kraj</v>
          </cell>
          <cell r="T4025" t="str">
            <v>SB</v>
          </cell>
        </row>
        <row r="4026">
          <cell r="D4026" t="str">
            <v>Eliška</v>
          </cell>
          <cell r="E4026" t="str">
            <v>Schipplová</v>
          </cell>
          <cell r="F4026" t="str">
            <v>Žena</v>
          </cell>
          <cell r="G4026" t="str">
            <v>165404/1510</v>
          </cell>
          <cell r="H4026" t="str">
            <v>Česká republika</v>
          </cell>
          <cell r="I4026" t="str">
            <v>Komenského</v>
          </cell>
          <cell r="J4026">
            <v>1077</v>
          </cell>
          <cell r="K4026" t="str">
            <v>Chodov</v>
          </cell>
          <cell r="L4026">
            <v>35735</v>
          </cell>
          <cell r="M4026" t="str">
            <v>Karlovarský kraj</v>
          </cell>
          <cell r="N4026" t="str">
            <v>4,20739E+11</v>
          </cell>
          <cell r="O4026" t="str">
            <v>katerinavetrovcova8@gmail.com</v>
          </cell>
          <cell r="P4026">
            <v>42464</v>
          </cell>
          <cell r="Q4026">
            <v>16456351</v>
          </cell>
          <cell r="R4026" t="str">
            <v>Klub Krušných hor, z.s.</v>
          </cell>
          <cell r="S4026" t="str">
            <v>Karlovarský kraj</v>
          </cell>
          <cell r="T4026" t="str">
            <v>SB</v>
          </cell>
        </row>
        <row r="4027">
          <cell r="D4027" t="str">
            <v>Milan</v>
          </cell>
          <cell r="E4027" t="str">
            <v>Schleichert</v>
          </cell>
          <cell r="F4027" t="str">
            <v>Muž</v>
          </cell>
          <cell r="G4027" t="str">
            <v>760908/2976</v>
          </cell>
          <cell r="H4027" t="str">
            <v>Česká republika</v>
          </cell>
          <cell r="I4027" t="str">
            <v>Žižkov II</v>
          </cell>
          <cell r="J4027">
            <v>1974</v>
          </cell>
          <cell r="K4027" t="str">
            <v>Havlíčkův Brod</v>
          </cell>
          <cell r="L4027">
            <v>58001</v>
          </cell>
          <cell r="M4027" t="str">
            <v>Kraj Vysočina</v>
          </cell>
          <cell r="O4027" t="str">
            <v>milanschleichert@ceskysnowboarding.cz</v>
          </cell>
          <cell r="P4027">
            <v>28011</v>
          </cell>
          <cell r="Q4027">
            <v>13000128</v>
          </cell>
          <cell r="R4027" t="str">
            <v>Český snowboarding z.s.</v>
          </cell>
          <cell r="S4027" t="str">
            <v>Hlavní město Praha</v>
          </cell>
          <cell r="T4027" t="str">
            <v>SB</v>
          </cell>
        </row>
        <row r="4028">
          <cell r="D4028" t="str">
            <v>Jan</v>
          </cell>
          <cell r="E4028" t="str">
            <v>Schmidtmayer</v>
          </cell>
          <cell r="F4028" t="str">
            <v>Muž</v>
          </cell>
          <cell r="G4028" t="str">
            <v>020309/0404</v>
          </cell>
          <cell r="H4028" t="str">
            <v>Česká republika</v>
          </cell>
          <cell r="I4028" t="str">
            <v>Braunerova</v>
          </cell>
          <cell r="J4028">
            <v>801</v>
          </cell>
          <cell r="K4028" t="str">
            <v>Praha - Libeň</v>
          </cell>
          <cell r="L4028">
            <v>18000</v>
          </cell>
          <cell r="M4028" t="str">
            <v>Hlavní město Praha</v>
          </cell>
          <cell r="N4028" t="str">
            <v>4,20737E+11</v>
          </cell>
          <cell r="O4028" t="str">
            <v>fra.sch@seznam.cz</v>
          </cell>
          <cell r="P4028">
            <v>37324</v>
          </cell>
          <cell r="Q4028">
            <v>11838956</v>
          </cell>
          <cell r="R4028" t="str">
            <v>Sportovní klub 2.P.S.K., spolek</v>
          </cell>
          <cell r="S4028" t="str">
            <v>Hlavní město Praha</v>
          </cell>
          <cell r="T4028" t="str">
            <v>SB</v>
          </cell>
        </row>
        <row r="4029">
          <cell r="D4029" t="str">
            <v>Markéta</v>
          </cell>
          <cell r="E4029" t="str">
            <v>Schmidtová</v>
          </cell>
          <cell r="F4029" t="str">
            <v>Žena</v>
          </cell>
          <cell r="G4029" t="str">
            <v>865726/5595</v>
          </cell>
          <cell r="H4029" t="str">
            <v>Česká republika</v>
          </cell>
          <cell r="I4029" t="str">
            <v>Poštovská</v>
          </cell>
          <cell r="J4029">
            <v>807</v>
          </cell>
          <cell r="K4029" t="str">
            <v>Praha - Vysočany</v>
          </cell>
          <cell r="L4029">
            <v>19000</v>
          </cell>
          <cell r="M4029" t="str">
            <v>Hlavní město Praha</v>
          </cell>
          <cell r="O4029" t="str">
            <v>be4me@seznam</v>
          </cell>
          <cell r="P4029">
            <v>31619</v>
          </cell>
          <cell r="Q4029">
            <v>15006715</v>
          </cell>
          <cell r="R4029" t="str">
            <v>SnowKidz z.s.</v>
          </cell>
          <cell r="S4029" t="str">
            <v>Hlavní město Praha</v>
          </cell>
          <cell r="T4029" t="str">
            <v>SB</v>
          </cell>
        </row>
        <row r="4030">
          <cell r="D4030" t="str">
            <v>Martin</v>
          </cell>
          <cell r="E4030" t="str">
            <v>Schneider</v>
          </cell>
          <cell r="F4030" t="str">
            <v>Muž</v>
          </cell>
          <cell r="G4030" t="str">
            <v>930428/5716</v>
          </cell>
          <cell r="H4030" t="str">
            <v>Česká republika</v>
          </cell>
          <cell r="I4030" t="str">
            <v>Gagarinova</v>
          </cell>
          <cell r="K4030" t="str">
            <v>Hlubočky (Česká republika)</v>
          </cell>
          <cell r="L4030">
            <v>78365</v>
          </cell>
          <cell r="O4030" t="str">
            <v>maca.schneider@seznam.cz</v>
          </cell>
          <cell r="P4030">
            <v>34087</v>
          </cell>
          <cell r="Q4030">
            <v>13393481</v>
          </cell>
          <cell r="R4030" t="str">
            <v>Český snowboarding z.s.</v>
          </cell>
          <cell r="S4030" t="str">
            <v>Hlavní město Praha</v>
          </cell>
          <cell r="T4030" t="str">
            <v>SB</v>
          </cell>
        </row>
        <row r="4031">
          <cell r="D4031" t="str">
            <v>Radek</v>
          </cell>
          <cell r="E4031" t="str">
            <v>Schneider</v>
          </cell>
          <cell r="F4031" t="str">
            <v>Muž</v>
          </cell>
          <cell r="G4031" t="str">
            <v>760320/3971</v>
          </cell>
          <cell r="H4031" t="str">
            <v>Česká republika</v>
          </cell>
          <cell r="I4031" t="str">
            <v>Veletržní</v>
          </cell>
          <cell r="K4031" t="str">
            <v>Brno (Česká republika)</v>
          </cell>
          <cell r="L4031">
            <v>61200</v>
          </cell>
          <cell r="O4031" t="str">
            <v>radekksch@volny.cz</v>
          </cell>
          <cell r="P4031">
            <v>27839</v>
          </cell>
          <cell r="Q4031">
            <v>14591534</v>
          </cell>
          <cell r="R4031" t="str">
            <v>SnowKidz z.s.</v>
          </cell>
          <cell r="S4031" t="str">
            <v>Hlavní město Praha</v>
          </cell>
          <cell r="T4031" t="str">
            <v>SB</v>
          </cell>
        </row>
        <row r="4032">
          <cell r="D4032" t="str">
            <v>Kateřina</v>
          </cell>
          <cell r="E4032" t="str">
            <v>Schneiderová</v>
          </cell>
          <cell r="F4032" t="str">
            <v>Žena</v>
          </cell>
          <cell r="G4032" t="str">
            <v>115125/1508</v>
          </cell>
          <cell r="H4032" t="str">
            <v>Česká republika</v>
          </cell>
          <cell r="I4032" t="str">
            <v>Veletržní</v>
          </cell>
          <cell r="J4032">
            <v>705</v>
          </cell>
          <cell r="K4032" t="str">
            <v>Brno - Staré Brno</v>
          </cell>
          <cell r="L4032">
            <v>60300</v>
          </cell>
          <cell r="M4032" t="str">
            <v>Jihomoravský kraj</v>
          </cell>
          <cell r="O4032" t="str">
            <v>scheva@volny.cz</v>
          </cell>
          <cell r="P4032">
            <v>40568</v>
          </cell>
          <cell r="Q4032">
            <v>14602951</v>
          </cell>
          <cell r="R4032" t="str">
            <v>Klub Krušných hor, z.s.</v>
          </cell>
          <cell r="S4032" t="str">
            <v>Karlovarský kraj</v>
          </cell>
          <cell r="T4032" t="str">
            <v>SB</v>
          </cell>
        </row>
        <row r="4033">
          <cell r="C4033">
            <v>888159</v>
          </cell>
          <cell r="D4033" t="str">
            <v>Natalie</v>
          </cell>
          <cell r="E4033" t="str">
            <v>Schoemann</v>
          </cell>
          <cell r="F4033" t="str">
            <v>Žena</v>
          </cell>
          <cell r="G4033" t="str">
            <v>985410/4304</v>
          </cell>
          <cell r="H4033" t="str">
            <v>Česká republika</v>
          </cell>
          <cell r="I4033" t="str">
            <v>Freystadterstr.</v>
          </cell>
          <cell r="K4033" t="str">
            <v>Norimberk (Česká republika)</v>
          </cell>
          <cell r="L4033">
            <v>90475</v>
          </cell>
          <cell r="O4033" t="str">
            <v>rtenk@web.de</v>
          </cell>
          <cell r="P4033">
            <v>35895</v>
          </cell>
          <cell r="Q4033">
            <v>14886170</v>
          </cell>
          <cell r="R4033" t="str">
            <v>Klub Krušných hor, z.s.</v>
          </cell>
          <cell r="S4033" t="str">
            <v>Karlovarský kraj</v>
          </cell>
          <cell r="T4033" t="str">
            <v>SB</v>
          </cell>
        </row>
        <row r="4034">
          <cell r="D4034" t="str">
            <v>Ladislava</v>
          </cell>
          <cell r="E4034" t="str">
            <v>Schoenfeldeová</v>
          </cell>
          <cell r="F4034" t="str">
            <v>Žena</v>
          </cell>
          <cell r="G4034" t="str">
            <v>666010/0854</v>
          </cell>
          <cell r="H4034" t="str">
            <v>Česká republika</v>
          </cell>
          <cell r="I4034" t="str">
            <v>Družstevní</v>
          </cell>
          <cell r="K4034" t="str">
            <v>Kadaň (Česká republika)</v>
          </cell>
          <cell r="L4034">
            <v>43201</v>
          </cell>
          <cell r="O4034" t="str">
            <v>ladislava.schoenfeldeova@maxklinovec.club</v>
          </cell>
          <cell r="P4034">
            <v>24390</v>
          </cell>
          <cell r="Q4034">
            <v>10577754</v>
          </cell>
          <cell r="R4034" t="str">
            <v>Max Klínovec z.s.</v>
          </cell>
          <cell r="S4034" t="str">
            <v>Ústecký kraj</v>
          </cell>
          <cell r="T4034" t="str">
            <v>SB</v>
          </cell>
        </row>
        <row r="4035">
          <cell r="D4035" t="str">
            <v>Ella</v>
          </cell>
          <cell r="E4035" t="str">
            <v>Schondorfová</v>
          </cell>
          <cell r="F4035" t="str">
            <v>Žena</v>
          </cell>
          <cell r="G4035" t="str">
            <v>115422/1178</v>
          </cell>
          <cell r="H4035" t="str">
            <v>Česká republika</v>
          </cell>
          <cell r="I4035" t="str">
            <v>Brněnská</v>
          </cell>
          <cell r="K4035" t="str">
            <v>Hodonín (Česká republika)</v>
          </cell>
          <cell r="L4035">
            <v>69501</v>
          </cell>
          <cell r="O4035" t="str">
            <v>vosli@centrum.cz</v>
          </cell>
          <cell r="P4035">
            <v>40655</v>
          </cell>
          <cell r="Q4035">
            <v>14750673</v>
          </cell>
          <cell r="R4035" t="str">
            <v>Český snowboarding z.s.</v>
          </cell>
          <cell r="S4035" t="str">
            <v>Hlavní město Praha</v>
          </cell>
          <cell r="T4035" t="str">
            <v>SB</v>
          </cell>
        </row>
        <row r="4036">
          <cell r="D4036" t="str">
            <v>Ema</v>
          </cell>
          <cell r="E4036" t="str">
            <v>Schondorfová</v>
          </cell>
          <cell r="F4036" t="str">
            <v>Muž</v>
          </cell>
          <cell r="G4036" t="str">
            <v>085807/2347</v>
          </cell>
          <cell r="H4036" t="str">
            <v>Česká republika</v>
          </cell>
          <cell r="I4036" t="str">
            <v>Brněnská</v>
          </cell>
          <cell r="K4036" t="str">
            <v>Hodonín (Česká republika)</v>
          </cell>
          <cell r="L4036">
            <v>69501</v>
          </cell>
          <cell r="O4036" t="str">
            <v>vosli@centrum.cz</v>
          </cell>
          <cell r="P4036">
            <v>39667</v>
          </cell>
          <cell r="Q4036">
            <v>14725718</v>
          </cell>
          <cell r="R4036" t="str">
            <v>Český snowboarding z.s.</v>
          </cell>
          <cell r="S4036" t="str">
            <v>Hlavní město Praha</v>
          </cell>
          <cell r="T4036" t="str">
            <v>SB</v>
          </cell>
        </row>
        <row r="4037">
          <cell r="D4037" t="str">
            <v>Eliška</v>
          </cell>
          <cell r="E4037" t="str">
            <v>Schönová</v>
          </cell>
          <cell r="F4037" t="str">
            <v>Žena</v>
          </cell>
          <cell r="G4037" t="str">
            <v>725724/0958</v>
          </cell>
          <cell r="H4037" t="str">
            <v>Česká republika</v>
          </cell>
          <cell r="I4037" t="str">
            <v>Východní</v>
          </cell>
          <cell r="J4037">
            <v>893</v>
          </cell>
          <cell r="K4037" t="str">
            <v>Mladá Boleslav III</v>
          </cell>
          <cell r="L4037">
            <v>29301</v>
          </cell>
          <cell r="M4037" t="str">
            <v>Středočeský kraj</v>
          </cell>
          <cell r="N4037" t="str">
            <v>4,20777E+11</v>
          </cell>
          <cell r="O4037" t="str">
            <v>eliska.schoenova@gmail.com</v>
          </cell>
          <cell r="P4037">
            <v>26504</v>
          </cell>
          <cell r="Q4037">
            <v>13726214</v>
          </cell>
          <cell r="R4037" t="str">
            <v>Neregistrovaní</v>
          </cell>
          <cell r="S4037" t="str">
            <v>Středočeský kraj</v>
          </cell>
          <cell r="T4037" t="str">
            <v>SB</v>
          </cell>
        </row>
        <row r="4038">
          <cell r="D4038" t="str">
            <v>Sebastian</v>
          </cell>
          <cell r="E4038" t="str">
            <v>Schulmeister</v>
          </cell>
          <cell r="F4038" t="str">
            <v>Muž</v>
          </cell>
          <cell r="G4038" t="str">
            <v>090518/8130</v>
          </cell>
          <cell r="H4038" t="str">
            <v>Česká republika</v>
          </cell>
          <cell r="I4038" t="str">
            <v>Hroznová</v>
          </cell>
          <cell r="J4038">
            <v>425</v>
          </cell>
          <cell r="K4038" t="str">
            <v>Brno - Pisárky</v>
          </cell>
          <cell r="L4038">
            <v>60300</v>
          </cell>
          <cell r="M4038" t="str">
            <v>Jihomoravský kraj</v>
          </cell>
          <cell r="O4038" t="str">
            <v>a.jonasova@seznam.cz</v>
          </cell>
          <cell r="P4038">
            <v>39951</v>
          </cell>
          <cell r="Q4038">
            <v>14729253</v>
          </cell>
          <cell r="R4038" t="str">
            <v>Český snowboarding z.s.</v>
          </cell>
          <cell r="S4038" t="str">
            <v>Hlavní město Praha</v>
          </cell>
          <cell r="T4038" t="str">
            <v>SB</v>
          </cell>
        </row>
        <row r="4039">
          <cell r="D4039" t="str">
            <v>Jakub</v>
          </cell>
          <cell r="E4039" t="str">
            <v>Schuster</v>
          </cell>
          <cell r="F4039" t="str">
            <v>Muž</v>
          </cell>
          <cell r="G4039" t="str">
            <v>920920/0165</v>
          </cell>
          <cell r="H4039" t="str">
            <v>Česká republika</v>
          </cell>
          <cell r="I4039" t="str">
            <v>Kavkavzská</v>
          </cell>
          <cell r="K4039" t="str">
            <v>Praha (Česká republika)</v>
          </cell>
          <cell r="L4039">
            <v>10100</v>
          </cell>
          <cell r="O4039" t="str">
            <v>j.r.schuster@seznam.cz</v>
          </cell>
          <cell r="P4039">
            <v>33867</v>
          </cell>
          <cell r="Q4039">
            <v>13407730</v>
          </cell>
          <cell r="R4039" t="str">
            <v>Český snowboarding z.s.</v>
          </cell>
          <cell r="S4039" t="str">
            <v>Hlavní město Praha</v>
          </cell>
          <cell r="T4039" t="str">
            <v>SB</v>
          </cell>
        </row>
        <row r="4040">
          <cell r="C4040">
            <v>889361</v>
          </cell>
          <cell r="D4040" t="str">
            <v>Marie</v>
          </cell>
          <cell r="E4040" t="str">
            <v>Schwartzhoffová</v>
          </cell>
          <cell r="F4040" t="str">
            <v>Žena</v>
          </cell>
          <cell r="G4040" t="str">
            <v>056018/3228</v>
          </cell>
          <cell r="H4040" t="str">
            <v>Česká republika</v>
          </cell>
          <cell r="I4040" t="str">
            <v>Klusalova</v>
          </cell>
          <cell r="J4040">
            <v>916</v>
          </cell>
          <cell r="K4040" t="str">
            <v>Olomouc - Neředín</v>
          </cell>
          <cell r="L4040">
            <v>77900</v>
          </cell>
          <cell r="M4040" t="str">
            <v>Olomoucký kraj</v>
          </cell>
          <cell r="O4040" t="str">
            <v>schwartzhoff@centrum.cz</v>
          </cell>
          <cell r="P4040">
            <v>38643</v>
          </cell>
          <cell r="Q4040">
            <v>14594665</v>
          </cell>
          <cell r="R4040" t="str">
            <v>SnowKidz z.s.</v>
          </cell>
          <cell r="S4040" t="str">
            <v>Hlavní město Praha</v>
          </cell>
          <cell r="T4040" t="str">
            <v>SB</v>
          </cell>
        </row>
        <row r="4041">
          <cell r="D4041" t="str">
            <v>Kamila</v>
          </cell>
          <cell r="E4041" t="str">
            <v>Schwarzová</v>
          </cell>
          <cell r="F4041" t="str">
            <v>Žena</v>
          </cell>
          <cell r="G4041" t="str">
            <v>785527/3811</v>
          </cell>
          <cell r="H4041" t="str">
            <v>Česká republika</v>
          </cell>
          <cell r="I4041" t="str">
            <v>Bří Žůrků</v>
          </cell>
          <cell r="K4041" t="str">
            <v>Brno (Česká republika)</v>
          </cell>
          <cell r="L4041">
            <v>61700</v>
          </cell>
          <cell r="O4041" t="str">
            <v>schwarzova.kamila@czechsnowboarding.cz</v>
          </cell>
          <cell r="P4041">
            <v>28637</v>
          </cell>
          <cell r="Q4041">
            <v>14753202</v>
          </cell>
          <cell r="R4041" t="str">
            <v>Český snowboarding z.s.</v>
          </cell>
          <cell r="S4041" t="str">
            <v>Hlavní město Praha</v>
          </cell>
          <cell r="T4041" t="str">
            <v>SB</v>
          </cell>
        </row>
        <row r="4042">
          <cell r="D4042" t="str">
            <v>Vladimír</v>
          </cell>
          <cell r="E4042" t="str">
            <v>Siegl</v>
          </cell>
          <cell r="F4042" t="str">
            <v>Muž</v>
          </cell>
          <cell r="G4042" t="str">
            <v>970407/3269</v>
          </cell>
          <cell r="H4042" t="str">
            <v>Česká republika</v>
          </cell>
          <cell r="I4042" t="str">
            <v>Fričova</v>
          </cell>
          <cell r="K4042" t="str">
            <v>Hradec Králové (Česká republika)</v>
          </cell>
          <cell r="L4042">
            <v>50012</v>
          </cell>
          <cell r="O4042" t="str">
            <v>vladimir.siegl@email.cz</v>
          </cell>
          <cell r="P4042">
            <v>35527</v>
          </cell>
          <cell r="Q4042">
            <v>13398939</v>
          </cell>
          <cell r="R4042" t="str">
            <v>Český snowboarding z.s.</v>
          </cell>
          <cell r="S4042" t="str">
            <v>Hlavní město Praha</v>
          </cell>
          <cell r="T4042" t="str">
            <v>SB</v>
          </cell>
        </row>
        <row r="4043">
          <cell r="D4043" t="str">
            <v>Stanislav</v>
          </cell>
          <cell r="E4043" t="str">
            <v>Sieravský</v>
          </cell>
          <cell r="F4043" t="str">
            <v>Muž</v>
          </cell>
          <cell r="G4043" t="str">
            <v>081209/3557</v>
          </cell>
          <cell r="H4043" t="str">
            <v>Česká republika</v>
          </cell>
          <cell r="I4043" t="str">
            <v>Horní Lhota</v>
          </cell>
          <cell r="K4043" t="str">
            <v>Ostrava (Česká republika)</v>
          </cell>
          <cell r="L4043">
            <v>70200</v>
          </cell>
          <cell r="N4043" t="str">
            <v>4,20732E+11</v>
          </cell>
          <cell r="O4043" t="str">
            <v>stanislav.sieravsky@czechsnowboarding.cz</v>
          </cell>
          <cell r="P4043">
            <v>39791</v>
          </cell>
          <cell r="Q4043">
            <v>14717634</v>
          </cell>
          <cell r="R4043" t="str">
            <v>Český snowboarding z.s.</v>
          </cell>
          <cell r="S4043" t="str">
            <v>Hlavní město Praha</v>
          </cell>
          <cell r="T4043" t="str">
            <v>SB</v>
          </cell>
        </row>
        <row r="4044">
          <cell r="D4044" t="str">
            <v>Sofie</v>
          </cell>
          <cell r="E4044" t="str">
            <v>Sichingerová</v>
          </cell>
          <cell r="F4044" t="str">
            <v>Žena</v>
          </cell>
          <cell r="G4044" t="str">
            <v>066207/5205</v>
          </cell>
          <cell r="H4044" t="str">
            <v>Česká republika</v>
          </cell>
          <cell r="I4044" t="str">
            <v>Nádražní</v>
          </cell>
          <cell r="J4044">
            <v>235</v>
          </cell>
          <cell r="K4044" t="str">
            <v>Vimperk II</v>
          </cell>
          <cell r="L4044">
            <v>38501</v>
          </cell>
          <cell r="M4044" t="str">
            <v>Jihočeský kraj</v>
          </cell>
          <cell r="N4044" t="str">
            <v>4,20775E+11</v>
          </cell>
          <cell r="O4044" t="str">
            <v>sichinger.otto@seznam.cz</v>
          </cell>
          <cell r="P4044">
            <v>39058</v>
          </cell>
          <cell r="Q4044">
            <v>14515045</v>
          </cell>
          <cell r="R4044" t="str">
            <v>Neregistrovaní</v>
          </cell>
          <cell r="S4044" t="str">
            <v>Jihočeský kraj</v>
          </cell>
          <cell r="T4044" t="str">
            <v>SB</v>
          </cell>
        </row>
        <row r="4045">
          <cell r="D4045" t="str">
            <v>Agáta</v>
          </cell>
          <cell r="E4045" t="str">
            <v>Sikora</v>
          </cell>
          <cell r="F4045" t="str">
            <v>Žena</v>
          </cell>
          <cell r="G4045" t="str">
            <v>085515/5510</v>
          </cell>
          <cell r="H4045" t="str">
            <v>Česká republika</v>
          </cell>
          <cell r="I4045" t="str">
            <v>Písečná</v>
          </cell>
          <cell r="K4045" t="str">
            <v>Frýdek Místek (Česká republika)</v>
          </cell>
          <cell r="L4045">
            <v>73942</v>
          </cell>
          <cell r="N4045" t="str">
            <v>4,20601E+11</v>
          </cell>
          <cell r="O4045" t="str">
            <v>agata.sikora@czechsnowboarding.cz</v>
          </cell>
          <cell r="P4045">
            <v>39583</v>
          </cell>
          <cell r="Q4045">
            <v>14683177</v>
          </cell>
          <cell r="R4045" t="str">
            <v>Český snowboarding z.s.</v>
          </cell>
          <cell r="S4045" t="str">
            <v>Hlavní město Praha</v>
          </cell>
          <cell r="T4045" t="str">
            <v>SB</v>
          </cell>
        </row>
        <row r="4046">
          <cell r="C4046">
            <v>888138</v>
          </cell>
          <cell r="D4046" t="str">
            <v>Pavlína</v>
          </cell>
          <cell r="E4046" t="str">
            <v>Síkorová</v>
          </cell>
          <cell r="F4046" t="str">
            <v>Žena</v>
          </cell>
          <cell r="G4046" t="str">
            <v>875423/2707</v>
          </cell>
          <cell r="H4046" t="str">
            <v>Česká republika</v>
          </cell>
          <cell r="I4046" t="str">
            <v>Vejprtská</v>
          </cell>
          <cell r="J4046">
            <v>467</v>
          </cell>
          <cell r="K4046" t="str">
            <v>Kovářská</v>
          </cell>
          <cell r="L4046">
            <v>43186</v>
          </cell>
          <cell r="M4046" t="str">
            <v>Ústecký kraj</v>
          </cell>
          <cell r="O4046" t="str">
            <v>sikorova@klubkrusnychhor.cz</v>
          </cell>
          <cell r="P4046">
            <v>31890</v>
          </cell>
          <cell r="Q4046">
            <v>10472973</v>
          </cell>
          <cell r="R4046" t="str">
            <v>Klub Krušných hor, z.s.</v>
          </cell>
          <cell r="S4046" t="str">
            <v>Karlovarský kraj</v>
          </cell>
          <cell r="T4046" t="str">
            <v>SB</v>
          </cell>
        </row>
        <row r="4047">
          <cell r="D4047" t="str">
            <v>Jiří</v>
          </cell>
          <cell r="E4047" t="str">
            <v>Silný</v>
          </cell>
          <cell r="F4047" t="str">
            <v>Muž</v>
          </cell>
          <cell r="G4047" t="str">
            <v>840510/7832</v>
          </cell>
          <cell r="H4047" t="str">
            <v>Česká republika</v>
          </cell>
          <cell r="I4047" t="str">
            <v>Luční</v>
          </cell>
          <cell r="J4047">
            <v>303</v>
          </cell>
          <cell r="K4047" t="str">
            <v>Sloup v Čechách</v>
          </cell>
          <cell r="L4047">
            <v>47152</v>
          </cell>
          <cell r="M4047" t="str">
            <v>Liberecký kraj</v>
          </cell>
          <cell r="O4047" t="str">
            <v>silny@ceskysnowboarding.cz</v>
          </cell>
          <cell r="P4047">
            <v>30812</v>
          </cell>
          <cell r="Q4047">
            <v>10595942</v>
          </cell>
          <cell r="R4047" t="str">
            <v>Český snowboarding z.s.</v>
          </cell>
          <cell r="S4047" t="str">
            <v>Hlavní město Praha</v>
          </cell>
          <cell r="T4047" t="str">
            <v>SB</v>
          </cell>
        </row>
        <row r="4048">
          <cell r="D4048" t="str">
            <v>Tadeáš</v>
          </cell>
          <cell r="E4048" t="str">
            <v>Simandl</v>
          </cell>
          <cell r="F4048" t="str">
            <v>Muž</v>
          </cell>
          <cell r="G4048" t="str">
            <v>020819/0268</v>
          </cell>
          <cell r="H4048" t="str">
            <v>Česká republika</v>
          </cell>
          <cell r="I4048" t="str">
            <v>Kukovická</v>
          </cell>
          <cell r="K4048" t="str">
            <v>Praha (Česká republika)</v>
          </cell>
          <cell r="L4048">
            <v>15500</v>
          </cell>
          <cell r="O4048" t="str">
            <v>tadeas.simandl@gmail.com</v>
          </cell>
          <cell r="P4048">
            <v>37487</v>
          </cell>
          <cell r="Q4048">
            <v>13634870</v>
          </cell>
          <cell r="R4048" t="str">
            <v>Snow Rockets, z.s.</v>
          </cell>
          <cell r="S4048" t="str">
            <v>Plzeňský kraj</v>
          </cell>
          <cell r="T4048" t="str">
            <v>SB</v>
          </cell>
        </row>
        <row r="4049">
          <cell r="D4049" t="str">
            <v>Jakub</v>
          </cell>
          <cell r="E4049" t="str">
            <v>Simunek</v>
          </cell>
          <cell r="F4049" t="str">
            <v>Muž</v>
          </cell>
          <cell r="G4049" t="str">
            <v>870728/3585</v>
          </cell>
          <cell r="H4049" t="str">
            <v>Česká republika</v>
          </cell>
          <cell r="I4049" t="str">
            <v>Rolnická</v>
          </cell>
          <cell r="J4049">
            <v>356</v>
          </cell>
          <cell r="K4049" t="str">
            <v>Liberec XI-Růžodol I</v>
          </cell>
          <cell r="L4049">
            <v>46001</v>
          </cell>
          <cell r="M4049" t="str">
            <v>Liberecký kraj</v>
          </cell>
          <cell r="N4049" t="str">
            <v>4,20778E+11</v>
          </cell>
          <cell r="O4049" t="str">
            <v>simunek@ceskysnowboarding.cz</v>
          </cell>
          <cell r="P4049">
            <v>31986</v>
          </cell>
          <cell r="Q4049">
            <v>10613423</v>
          </cell>
          <cell r="R4049" t="str">
            <v>Český snowboarding z.s.</v>
          </cell>
          <cell r="S4049" t="str">
            <v>Hlavní město Praha</v>
          </cell>
          <cell r="T4049" t="str">
            <v>SB</v>
          </cell>
        </row>
        <row r="4050">
          <cell r="D4050" t="str">
            <v>Ivo</v>
          </cell>
          <cell r="E4050" t="str">
            <v>Simurda</v>
          </cell>
          <cell r="F4050" t="str">
            <v>Muž</v>
          </cell>
          <cell r="G4050" t="str">
            <v>830331/4789</v>
          </cell>
          <cell r="H4050" t="str">
            <v>Česká republika</v>
          </cell>
          <cell r="I4050" t="str">
            <v>Polní</v>
          </cell>
          <cell r="J4050">
            <v>303</v>
          </cell>
          <cell r="K4050" t="str">
            <v>Žďár nad Sázavou 2</v>
          </cell>
          <cell r="L4050">
            <v>59102</v>
          </cell>
          <cell r="M4050" t="str">
            <v>Kraj Vysočina</v>
          </cell>
          <cell r="N4050" t="str">
            <v>4,20733E+11</v>
          </cell>
          <cell r="O4050" t="str">
            <v>cipoza@seznam.cz</v>
          </cell>
          <cell r="P4050">
            <v>30406</v>
          </cell>
          <cell r="Q4050">
            <v>13018316</v>
          </cell>
          <cell r="R4050" t="str">
            <v>Český snowboarding z.s.</v>
          </cell>
          <cell r="S4050" t="str">
            <v>Hlavní město Praha</v>
          </cell>
          <cell r="T4050" t="str">
            <v>SB</v>
          </cell>
        </row>
        <row r="4051">
          <cell r="D4051" t="str">
            <v>Jaroslav</v>
          </cell>
          <cell r="E4051" t="str">
            <v>Siostrzoney</v>
          </cell>
          <cell r="F4051" t="str">
            <v>Muž</v>
          </cell>
          <cell r="G4051" t="str">
            <v>890113/5573</v>
          </cell>
          <cell r="H4051" t="str">
            <v>Česká republika</v>
          </cell>
          <cell r="I4051" t="str">
            <v>Úvozní</v>
          </cell>
          <cell r="K4051" t="str">
            <v>Bohumín (Česká republika)</v>
          </cell>
          <cell r="L4051">
            <v>71100</v>
          </cell>
          <cell r="O4051" t="str">
            <v>siostrzoney@czechsnowboarding.cz</v>
          </cell>
          <cell r="P4051">
            <v>32521</v>
          </cell>
          <cell r="Q4051">
            <v>14633768</v>
          </cell>
          <cell r="R4051" t="str">
            <v>Český snowboarding z.s.</v>
          </cell>
          <cell r="S4051" t="str">
            <v>Hlavní město Praha</v>
          </cell>
          <cell r="T4051" t="str">
            <v>SB</v>
          </cell>
        </row>
        <row r="4052">
          <cell r="D4052" t="str">
            <v>Petr</v>
          </cell>
          <cell r="E4052" t="str">
            <v>Sirotek</v>
          </cell>
          <cell r="F4052" t="str">
            <v>Muž</v>
          </cell>
          <cell r="G4052" t="str">
            <v>770302/0358</v>
          </cell>
          <cell r="H4052" t="str">
            <v>Česká republika</v>
          </cell>
          <cell r="I4052" t="str">
            <v>Sirotkova</v>
          </cell>
          <cell r="J4052">
            <v>623</v>
          </cell>
          <cell r="K4052" t="str">
            <v>Brno - Žabovřesky</v>
          </cell>
          <cell r="L4052">
            <v>61600</v>
          </cell>
          <cell r="M4052" t="str">
            <v>Jihomoravský kraj</v>
          </cell>
          <cell r="N4052" t="str">
            <v>4,20729E+11</v>
          </cell>
          <cell r="O4052" t="str">
            <v>sirotek@ceskysnowboarding.cz</v>
          </cell>
          <cell r="P4052">
            <v>28186</v>
          </cell>
          <cell r="Q4052">
            <v>10605541</v>
          </cell>
          <cell r="R4052" t="str">
            <v>Český snowboarding z.s.</v>
          </cell>
          <cell r="S4052" t="str">
            <v>Hlavní město Praha</v>
          </cell>
          <cell r="T4052" t="str">
            <v>SB</v>
          </cell>
        </row>
        <row r="4053">
          <cell r="D4053" t="str">
            <v>Jakub</v>
          </cell>
          <cell r="E4053" t="str">
            <v>Siwy</v>
          </cell>
          <cell r="F4053" t="str">
            <v>Muž</v>
          </cell>
          <cell r="G4053" t="str">
            <v>040806/3788</v>
          </cell>
          <cell r="H4053" t="str">
            <v>Česká republika</v>
          </cell>
          <cell r="I4053" t="str">
            <v>K.Shwarze</v>
          </cell>
          <cell r="K4053" t="str">
            <v>Nový Jičín (Česká republika)</v>
          </cell>
          <cell r="L4053">
            <v>74101</v>
          </cell>
          <cell r="N4053" t="str">
            <v>4,20722E+11</v>
          </cell>
          <cell r="O4053" t="str">
            <v>jakub.siwy@czechsnowboarding.cz</v>
          </cell>
          <cell r="P4053">
            <v>38205</v>
          </cell>
          <cell r="Q4053">
            <v>14718442</v>
          </cell>
          <cell r="R4053" t="str">
            <v>Český snowboarding z.s.</v>
          </cell>
          <cell r="S4053" t="str">
            <v>Hlavní město Praha</v>
          </cell>
          <cell r="T4053" t="str">
            <v>SB</v>
          </cell>
        </row>
        <row r="4054">
          <cell r="D4054" t="str">
            <v>Kateřina</v>
          </cell>
          <cell r="E4054" t="str">
            <v>Sixtová</v>
          </cell>
          <cell r="F4054" t="str">
            <v>Žena</v>
          </cell>
          <cell r="G4054" t="str">
            <v>735104/3172</v>
          </cell>
          <cell r="H4054" t="str">
            <v>Česká republika</v>
          </cell>
          <cell r="I4054" t="str">
            <v>Přemyslovská</v>
          </cell>
          <cell r="K4054" t="str">
            <v>Praha 2 (Česká republika)</v>
          </cell>
          <cell r="L4054">
            <v>12000</v>
          </cell>
          <cell r="O4054" t="str">
            <v>k.janitorova@seznam.cz</v>
          </cell>
          <cell r="P4054">
            <v>26668</v>
          </cell>
          <cell r="Q4054">
            <v>12932026</v>
          </cell>
          <cell r="R4054" t="str">
            <v>Český snowboarding z.s.</v>
          </cell>
          <cell r="S4054" t="str">
            <v>Hlavní město Praha</v>
          </cell>
          <cell r="T4054" t="str">
            <v>SB</v>
          </cell>
        </row>
        <row r="4055">
          <cell r="D4055" t="str">
            <v>Martin</v>
          </cell>
          <cell r="E4055" t="str">
            <v>Skála</v>
          </cell>
          <cell r="F4055" t="str">
            <v>Muž</v>
          </cell>
          <cell r="G4055" t="str">
            <v>730924/0466</v>
          </cell>
          <cell r="H4055" t="str">
            <v>Česká republika</v>
          </cell>
          <cell r="I4055" t="str">
            <v>Na Kavčích horách</v>
          </cell>
          <cell r="J4055">
            <v>1131</v>
          </cell>
          <cell r="K4055" t="str">
            <v>Praha - Podolí</v>
          </cell>
          <cell r="L4055">
            <v>14700</v>
          </cell>
          <cell r="M4055" t="str">
            <v>Hlavní město Praha</v>
          </cell>
          <cell r="O4055" t="str">
            <v>martinskala@ceskysnowboarding.cz</v>
          </cell>
          <cell r="P4055">
            <v>26931</v>
          </cell>
          <cell r="Q4055">
            <v>13018518</v>
          </cell>
          <cell r="R4055" t="str">
            <v>Český snowboarding z.s.</v>
          </cell>
          <cell r="S4055" t="str">
            <v>Hlavní město Praha</v>
          </cell>
          <cell r="T4055" t="str">
            <v>SB</v>
          </cell>
        </row>
        <row r="4056">
          <cell r="D4056" t="str">
            <v>P</v>
          </cell>
          <cell r="E4056" t="str">
            <v>Skála</v>
          </cell>
          <cell r="F4056" t="str">
            <v>Muž</v>
          </cell>
          <cell r="G4056" t="str">
            <v>570207/1166</v>
          </cell>
          <cell r="H4056" t="str">
            <v>Česká republika</v>
          </cell>
          <cell r="I4056" t="str">
            <v>Skumrov Hatě</v>
          </cell>
          <cell r="K4056" t="str">
            <v>Beroun (Česká republika)</v>
          </cell>
          <cell r="L4056" t="str">
            <v>266 01</v>
          </cell>
          <cell r="O4056" t="str">
            <v>skala@ceskysnowboarding.cz</v>
          </cell>
          <cell r="P4056">
            <v>20858</v>
          </cell>
          <cell r="Q4056">
            <v>13018417</v>
          </cell>
          <cell r="R4056" t="str">
            <v>Český snowboarding z.s.</v>
          </cell>
          <cell r="S4056" t="str">
            <v>Hlavní město Praha</v>
          </cell>
          <cell r="T4056" t="str">
            <v>SB</v>
          </cell>
        </row>
        <row r="4057">
          <cell r="D4057" t="str">
            <v>Petr</v>
          </cell>
          <cell r="E4057" t="str">
            <v>Skála</v>
          </cell>
          <cell r="F4057" t="str">
            <v>Muž</v>
          </cell>
          <cell r="G4057" t="str">
            <v>751002/6194</v>
          </cell>
          <cell r="H4057" t="str">
            <v>Česká republika</v>
          </cell>
          <cell r="I4057" t="str">
            <v>Loučná</v>
          </cell>
          <cell r="K4057" t="str">
            <v>Loučná (Česká republika)</v>
          </cell>
          <cell r="L4057">
            <v>43191</v>
          </cell>
          <cell r="O4057" t="str">
            <v>skala@ceskysnowboarding.cz</v>
          </cell>
          <cell r="P4057">
            <v>27669</v>
          </cell>
          <cell r="Q4057">
            <v>10858650</v>
          </cell>
          <cell r="R4057" t="str">
            <v>Český snowboarding z.s.</v>
          </cell>
          <cell r="S4057" t="str">
            <v>Hlavní město Praha</v>
          </cell>
          <cell r="T4057" t="str">
            <v>SB</v>
          </cell>
        </row>
        <row r="4058">
          <cell r="D4058" t="str">
            <v>Petr</v>
          </cell>
          <cell r="E4058" t="str">
            <v>Skála</v>
          </cell>
          <cell r="F4058" t="str">
            <v>Muž</v>
          </cell>
          <cell r="G4058" t="str">
            <v>751002/2443</v>
          </cell>
          <cell r="H4058" t="str">
            <v>Česká republika</v>
          </cell>
          <cell r="I4058" t="str">
            <v>Loučná pod Klínovcem</v>
          </cell>
          <cell r="K4058" t="str">
            <v>Vejprty (Česká republika)</v>
          </cell>
          <cell r="L4058" t="str">
            <v>431 91</v>
          </cell>
          <cell r="N4058" t="str">
            <v>4,20777E+11</v>
          </cell>
          <cell r="O4058" t="str">
            <v>skala.petr.vp@seznam.cz</v>
          </cell>
          <cell r="P4058">
            <v>27669</v>
          </cell>
          <cell r="Q4058">
            <v>16264176</v>
          </cell>
          <cell r="R4058" t="str">
            <v>Klub Krušných hor, z.s.</v>
          </cell>
          <cell r="S4058" t="str">
            <v>Karlovarský kraj</v>
          </cell>
          <cell r="T4058" t="str">
            <v>SB</v>
          </cell>
        </row>
        <row r="4059">
          <cell r="D4059" t="str">
            <v>Jitka</v>
          </cell>
          <cell r="E4059" t="str">
            <v>Skalická</v>
          </cell>
          <cell r="F4059" t="str">
            <v>Žena</v>
          </cell>
          <cell r="G4059" t="str">
            <v>745716/2603</v>
          </cell>
          <cell r="H4059" t="str">
            <v>Česká republika</v>
          </cell>
          <cell r="I4059" t="str">
            <v>Pod Kynastem</v>
          </cell>
          <cell r="J4059">
            <v>5005</v>
          </cell>
          <cell r="K4059" t="str">
            <v>Jablonec nad Nisou - Jablonecké Paseky</v>
          </cell>
          <cell r="L4059">
            <v>46602</v>
          </cell>
          <cell r="M4059" t="str">
            <v>Liberecký kraj</v>
          </cell>
          <cell r="N4059" t="str">
            <v>4,20724E+11</v>
          </cell>
          <cell r="O4059" t="str">
            <v>jitka.skal@centrum.cz</v>
          </cell>
          <cell r="P4059">
            <v>27226</v>
          </cell>
          <cell r="Q4059">
            <v>13726315</v>
          </cell>
          <cell r="R4059" t="str">
            <v>Snowbeasts z.s.</v>
          </cell>
          <cell r="S4059" t="str">
            <v>Liberecký kraj</v>
          </cell>
          <cell r="T4059" t="str">
            <v>SB</v>
          </cell>
        </row>
        <row r="4060">
          <cell r="D4060" t="str">
            <v>Filip</v>
          </cell>
          <cell r="E4060" t="str">
            <v>Skalík</v>
          </cell>
          <cell r="F4060" t="str">
            <v>Muž</v>
          </cell>
          <cell r="G4060" t="str">
            <v>091110/5261</v>
          </cell>
          <cell r="H4060" t="str">
            <v>Česká republika</v>
          </cell>
          <cell r="I4060" t="str">
            <v>Milíčova</v>
          </cell>
          <cell r="J4060">
            <v>3290</v>
          </cell>
          <cell r="K4060" t="str">
            <v>Prostějov</v>
          </cell>
          <cell r="L4060">
            <v>79601</v>
          </cell>
          <cell r="M4060" t="str">
            <v>Olomoucký kraj</v>
          </cell>
          <cell r="N4060" t="str">
            <v>4,20734E+11</v>
          </cell>
          <cell r="O4060" t="str">
            <v>I.neradiva@centrum.cz</v>
          </cell>
          <cell r="P4060">
            <v>40127</v>
          </cell>
          <cell r="Q4060">
            <v>14887483</v>
          </cell>
          <cell r="R4060" t="str">
            <v>Snow Rockets, z.s.</v>
          </cell>
          <cell r="S4060" t="str">
            <v>Plzeňský kraj</v>
          </cell>
          <cell r="T4060" t="str">
            <v>SB</v>
          </cell>
        </row>
        <row r="4061">
          <cell r="D4061" t="str">
            <v>Olivie</v>
          </cell>
          <cell r="E4061" t="str">
            <v>Skalíkovà</v>
          </cell>
          <cell r="F4061" t="str">
            <v>Žena</v>
          </cell>
          <cell r="G4061" t="str">
            <v>076008/5260</v>
          </cell>
          <cell r="H4061" t="str">
            <v>Česká republika</v>
          </cell>
          <cell r="I4061" t="str">
            <v>Milíčova</v>
          </cell>
          <cell r="J4061">
            <v>3290</v>
          </cell>
          <cell r="K4061" t="str">
            <v>Prostějov</v>
          </cell>
          <cell r="L4061">
            <v>79601</v>
          </cell>
          <cell r="M4061" t="str">
            <v>Olomoucký kraj</v>
          </cell>
          <cell r="N4061" t="str">
            <v>4,20734E+11</v>
          </cell>
          <cell r="O4061" t="str">
            <v>I.neradova@centrum.cz</v>
          </cell>
          <cell r="P4061">
            <v>39363</v>
          </cell>
          <cell r="Q4061">
            <v>14887584</v>
          </cell>
          <cell r="R4061" t="str">
            <v>Snow Rockets, z.s.</v>
          </cell>
          <cell r="S4061" t="str">
            <v>Plzeňský kraj</v>
          </cell>
          <cell r="T4061" t="str">
            <v>SB</v>
          </cell>
        </row>
        <row r="4062">
          <cell r="D4062" t="str">
            <v>Marek</v>
          </cell>
          <cell r="E4062" t="str">
            <v>Skalka</v>
          </cell>
          <cell r="F4062" t="str">
            <v>Muž</v>
          </cell>
          <cell r="G4062" t="str">
            <v>111103/0316</v>
          </cell>
          <cell r="H4062" t="str">
            <v>Česká republika</v>
          </cell>
          <cell r="I4062" t="str">
            <v>Oblá</v>
          </cell>
          <cell r="K4062" t="str">
            <v>Brno (Česká republika)</v>
          </cell>
          <cell r="L4062">
            <v>61300</v>
          </cell>
          <cell r="O4062" t="str">
            <v>olcaziky@seznam.cz</v>
          </cell>
          <cell r="P4062">
            <v>40850</v>
          </cell>
          <cell r="Q4062">
            <v>14597796</v>
          </cell>
          <cell r="R4062" t="str">
            <v>Sport Club 2000, z.s.</v>
          </cell>
          <cell r="S4062" t="str">
            <v>Ústecký kraj</v>
          </cell>
          <cell r="T4062" t="str">
            <v>SB</v>
          </cell>
        </row>
        <row r="4063">
          <cell r="D4063" t="str">
            <v>Michaela</v>
          </cell>
          <cell r="E4063" t="str">
            <v>Skalková</v>
          </cell>
          <cell r="F4063" t="str">
            <v>Žena</v>
          </cell>
          <cell r="G4063" t="str">
            <v>145228/0676</v>
          </cell>
          <cell r="H4063" t="str">
            <v>Česká republika</v>
          </cell>
          <cell r="I4063" t="str">
            <v>Oblá</v>
          </cell>
          <cell r="K4063" t="str">
            <v>Brno (Česká republika)</v>
          </cell>
          <cell r="L4063">
            <v>61300</v>
          </cell>
          <cell r="O4063" t="str">
            <v>olcaziky@seznam.cz</v>
          </cell>
          <cell r="P4063">
            <v>41698</v>
          </cell>
          <cell r="Q4063">
            <v>14597800</v>
          </cell>
          <cell r="R4063" t="str">
            <v>Sport Club 2000, z.s.</v>
          </cell>
          <cell r="S4063" t="str">
            <v>Ústecký kraj</v>
          </cell>
          <cell r="T4063" t="str">
            <v>SB</v>
          </cell>
        </row>
        <row r="4064">
          <cell r="D4064" t="str">
            <v>Barbora</v>
          </cell>
          <cell r="E4064" t="str">
            <v>Skálová</v>
          </cell>
          <cell r="F4064" t="str">
            <v>Žena</v>
          </cell>
          <cell r="G4064" t="str">
            <v>125121/0851</v>
          </cell>
          <cell r="H4064" t="str">
            <v>Česká republika</v>
          </cell>
          <cell r="I4064" t="str">
            <v>tř.kap. Jaroše</v>
          </cell>
          <cell r="K4064" t="str">
            <v>Brno (Česká republika)</v>
          </cell>
          <cell r="L4064">
            <v>61300</v>
          </cell>
          <cell r="O4064" t="str">
            <v>skala.petr@izomed.cz</v>
          </cell>
          <cell r="P4064">
            <v>40929</v>
          </cell>
          <cell r="Q4064">
            <v>14640236</v>
          </cell>
          <cell r="R4064" t="str">
            <v>Český snowboarding z.s.</v>
          </cell>
          <cell r="S4064" t="str">
            <v>Hlavní město Praha</v>
          </cell>
          <cell r="T4064" t="str">
            <v>SB</v>
          </cell>
        </row>
        <row r="4065">
          <cell r="C4065">
            <v>889177</v>
          </cell>
          <cell r="D4065" t="str">
            <v>Nikola</v>
          </cell>
          <cell r="E4065" t="str">
            <v>Skálová</v>
          </cell>
          <cell r="F4065" t="str">
            <v>Žena</v>
          </cell>
          <cell r="G4065" t="str">
            <v>105513/3112</v>
          </cell>
          <cell r="H4065" t="str">
            <v>Česká republika</v>
          </cell>
          <cell r="I4065" t="str">
            <v>Lidická</v>
          </cell>
          <cell r="J4065">
            <v>799</v>
          </cell>
          <cell r="K4065" t="str">
            <v>Příbor</v>
          </cell>
          <cell r="L4065">
            <v>74258</v>
          </cell>
          <cell r="M4065" t="str">
            <v>Moravskoslezský kraj</v>
          </cell>
          <cell r="N4065" t="str">
            <v>4,20723E+11</v>
          </cell>
          <cell r="O4065" t="str">
            <v>nikola.skalova@czechsnowboarding.cz</v>
          </cell>
          <cell r="P4065">
            <v>40311</v>
          </cell>
          <cell r="Q4065">
            <v>14708136</v>
          </cell>
          <cell r="R4065" t="str">
            <v>Český snowboarding z.s.</v>
          </cell>
          <cell r="S4065" t="str">
            <v>Hlavní město Praha</v>
          </cell>
          <cell r="T4065" t="str">
            <v>SB</v>
          </cell>
        </row>
        <row r="4066">
          <cell r="D4066" t="str">
            <v>Veronika</v>
          </cell>
          <cell r="E4066" t="str">
            <v>Skálová</v>
          </cell>
          <cell r="F4066" t="str">
            <v>Žena</v>
          </cell>
          <cell r="G4066" t="str">
            <v>825109/2025</v>
          </cell>
          <cell r="H4066" t="str">
            <v>Česká republika</v>
          </cell>
          <cell r="I4066" t="str">
            <v>Divadelní</v>
          </cell>
          <cell r="K4066" t="str">
            <v>Plzeň (Česká republika)</v>
          </cell>
          <cell r="L4066">
            <v>30100</v>
          </cell>
          <cell r="O4066" t="str">
            <v>verunka-baby@seznam.cz</v>
          </cell>
          <cell r="P4066">
            <v>29960</v>
          </cell>
          <cell r="Q4066">
            <v>13404696</v>
          </cell>
          <cell r="R4066" t="str">
            <v>Český snowboarding z.s.</v>
          </cell>
          <cell r="S4066" t="str">
            <v>Hlavní město Praha</v>
          </cell>
          <cell r="T4066" t="str">
            <v>SB</v>
          </cell>
        </row>
        <row r="4067">
          <cell r="D4067" t="str">
            <v>David</v>
          </cell>
          <cell r="E4067" t="str">
            <v>Skalský</v>
          </cell>
          <cell r="F4067" t="str">
            <v>Muž</v>
          </cell>
          <cell r="G4067" t="str">
            <v>890920/2181</v>
          </cell>
          <cell r="H4067" t="str">
            <v>Česká republika</v>
          </cell>
          <cell r="I4067" t="str">
            <v>Hradecká</v>
          </cell>
          <cell r="K4067" t="str">
            <v>Holice v Čechách (Česká republika)</v>
          </cell>
          <cell r="L4067">
            <v>34301</v>
          </cell>
          <cell r="N4067" t="str">
            <v>4,20605E+11</v>
          </cell>
          <cell r="O4067" t="str">
            <v>skalsky@ceskysnowboarding.cz</v>
          </cell>
          <cell r="P4067">
            <v>32771</v>
          </cell>
          <cell r="Q4067">
            <v>10586848</v>
          </cell>
          <cell r="R4067" t="str">
            <v>Český snowboarding z.s.</v>
          </cell>
          <cell r="S4067" t="str">
            <v>Hlavní město Praha</v>
          </cell>
          <cell r="T4067" t="str">
            <v>SB</v>
          </cell>
        </row>
        <row r="4068">
          <cell r="D4068" t="str">
            <v>Tomáš</v>
          </cell>
          <cell r="E4068" t="str">
            <v>Skalský</v>
          </cell>
          <cell r="F4068" t="str">
            <v>Muž</v>
          </cell>
          <cell r="G4068" t="str">
            <v>841123/7703</v>
          </cell>
          <cell r="H4068" t="str">
            <v>Česká republika</v>
          </cell>
          <cell r="I4068" t="str">
            <v>Hradecká</v>
          </cell>
          <cell r="K4068" t="str">
            <v>Holice v Čechách (Česká republika)</v>
          </cell>
          <cell r="L4068">
            <v>34301</v>
          </cell>
          <cell r="N4068" t="str">
            <v>4,20737E+11</v>
          </cell>
          <cell r="O4068" t="str">
            <v>skalsky@ceskysnowboarding.cz</v>
          </cell>
          <cell r="P4068">
            <v>31009</v>
          </cell>
          <cell r="Q4068">
            <v>10586747</v>
          </cell>
          <cell r="R4068" t="str">
            <v>Český snowboarding z.s.</v>
          </cell>
          <cell r="S4068" t="str">
            <v>Hlavní město Praha</v>
          </cell>
          <cell r="T4068" t="str">
            <v>SB</v>
          </cell>
        </row>
        <row r="4069">
          <cell r="C4069">
            <v>775680</v>
          </cell>
          <cell r="D4069" t="str">
            <v>Matyáš</v>
          </cell>
          <cell r="E4069" t="str">
            <v>Skandera</v>
          </cell>
          <cell r="F4069" t="str">
            <v>Muž</v>
          </cell>
          <cell r="G4069" t="str">
            <v>080705/1949</v>
          </cell>
          <cell r="H4069" t="str">
            <v>Česká republika</v>
          </cell>
          <cell r="I4069" t="str">
            <v>Jihoslovanská</v>
          </cell>
          <cell r="J4069">
            <v>1618</v>
          </cell>
          <cell r="K4069" t="str">
            <v>Vrchlabí</v>
          </cell>
          <cell r="L4069">
            <v>54301</v>
          </cell>
          <cell r="M4069" t="str">
            <v>Královéhradecký kraj</v>
          </cell>
          <cell r="O4069" t="str">
            <v>jaja@nikitacloting.cz</v>
          </cell>
          <cell r="P4069">
            <v>39634</v>
          </cell>
          <cell r="Q4069">
            <v>13219992</v>
          </cell>
          <cell r="R4069" t="str">
            <v>board masteRS team z.s.</v>
          </cell>
          <cell r="S4069" t="str">
            <v>Hlavní město Praha</v>
          </cell>
          <cell r="T4069" t="str">
            <v>SB</v>
          </cell>
        </row>
        <row r="4070">
          <cell r="D4070" t="str">
            <v>Richard</v>
          </cell>
          <cell r="E4070" t="str">
            <v>Skandera</v>
          </cell>
          <cell r="F4070" t="str">
            <v>Muž</v>
          </cell>
          <cell r="G4070" t="str">
            <v>760513/0676</v>
          </cell>
          <cell r="H4070" t="str">
            <v>Česká republika</v>
          </cell>
          <cell r="I4070" t="str">
            <v>Moravanů</v>
          </cell>
          <cell r="J4070">
            <v>2171</v>
          </cell>
          <cell r="K4070" t="str">
            <v>Praha - Břevnov</v>
          </cell>
          <cell r="L4070">
            <v>16900</v>
          </cell>
          <cell r="M4070" t="str">
            <v>Hlavní město Praha</v>
          </cell>
          <cell r="N4070" t="str">
            <v>4,20777E+11</v>
          </cell>
          <cell r="O4070" t="str">
            <v>richardskanderasnbcoach@gmail.com</v>
          </cell>
          <cell r="P4070">
            <v>27893</v>
          </cell>
          <cell r="Q4070">
            <v>10858852</v>
          </cell>
          <cell r="R4070" t="str">
            <v>board masteRS team z.s.</v>
          </cell>
          <cell r="S4070" t="str">
            <v>Hlavní město Praha</v>
          </cell>
          <cell r="T4070" t="str">
            <v>SB</v>
          </cell>
        </row>
        <row r="4071">
          <cell r="C4071">
            <v>775667</v>
          </cell>
          <cell r="D4071" t="str">
            <v>Vojtěch</v>
          </cell>
          <cell r="E4071" t="str">
            <v>Skandera</v>
          </cell>
          <cell r="F4071" t="str">
            <v>Muž</v>
          </cell>
          <cell r="G4071" t="str">
            <v>110704/0891</v>
          </cell>
          <cell r="H4071" t="str">
            <v>Česká republika</v>
          </cell>
          <cell r="I4071" t="str">
            <v>Jihoslovanská</v>
          </cell>
          <cell r="J4071">
            <v>1618</v>
          </cell>
          <cell r="K4071" t="str">
            <v>Vrchlabí</v>
          </cell>
          <cell r="L4071">
            <v>54301</v>
          </cell>
          <cell r="M4071" t="str">
            <v>Královéhradecký kraj</v>
          </cell>
          <cell r="O4071" t="str">
            <v>jaja@nikitaclothing.cz</v>
          </cell>
          <cell r="P4071">
            <v>40728</v>
          </cell>
          <cell r="Q4071">
            <v>15490402</v>
          </cell>
          <cell r="R4071" t="str">
            <v>board masteRS team z.s.</v>
          </cell>
          <cell r="S4071" t="str">
            <v>Hlavní město Praha</v>
          </cell>
          <cell r="T4071" t="str">
            <v>SB</v>
          </cell>
        </row>
        <row r="4072">
          <cell r="D4072" t="str">
            <v>Erik</v>
          </cell>
          <cell r="E4072" t="str">
            <v>Sklenář</v>
          </cell>
          <cell r="F4072" t="str">
            <v>Muž</v>
          </cell>
          <cell r="G4072" t="str">
            <v>091112/8009</v>
          </cell>
          <cell r="H4072" t="str">
            <v>Česká republika</v>
          </cell>
          <cell r="I4072" t="str">
            <v>Kovařovicova</v>
          </cell>
          <cell r="J4072">
            <v>3204</v>
          </cell>
          <cell r="K4072" t="str">
            <v>Brno - Žabovřesky</v>
          </cell>
          <cell r="L4072">
            <v>61600</v>
          </cell>
          <cell r="M4072" t="str">
            <v>Jihomoravský kraj</v>
          </cell>
          <cell r="O4072" t="str">
            <v>sklenarova@pious.cz</v>
          </cell>
          <cell r="P4072">
            <v>40129</v>
          </cell>
          <cell r="Q4072">
            <v>14725011</v>
          </cell>
          <cell r="R4072" t="str">
            <v>Český snowboarding z.s.</v>
          </cell>
          <cell r="S4072" t="str">
            <v>Hlavní město Praha</v>
          </cell>
          <cell r="T4072" t="str">
            <v>SB</v>
          </cell>
        </row>
        <row r="4073">
          <cell r="D4073" t="str">
            <v>Matěj</v>
          </cell>
          <cell r="E4073" t="str">
            <v>Sklenář</v>
          </cell>
          <cell r="F4073" t="str">
            <v>Muž</v>
          </cell>
          <cell r="G4073" t="str">
            <v>090826/4456</v>
          </cell>
          <cell r="H4073" t="str">
            <v>Česká republika</v>
          </cell>
          <cell r="I4073" t="str">
            <v>Magistrů</v>
          </cell>
          <cell r="K4073" t="str">
            <v>Praha (Česká republika)</v>
          </cell>
          <cell r="L4073">
            <v>14000</v>
          </cell>
          <cell r="O4073" t="str">
            <v>Tomas.sklenar@centrum.cz</v>
          </cell>
          <cell r="P4073">
            <v>40051</v>
          </cell>
          <cell r="Q4073">
            <v>13629416</v>
          </cell>
          <cell r="R4073" t="str">
            <v>SK LOQUITA' S, z. s.</v>
          </cell>
          <cell r="S4073" t="str">
            <v>Královéhradecký kraj</v>
          </cell>
          <cell r="T4073" t="str">
            <v>SB</v>
          </cell>
        </row>
        <row r="4074">
          <cell r="D4074" t="str">
            <v>Zuzana</v>
          </cell>
          <cell r="E4074" t="str">
            <v>Skokanová</v>
          </cell>
          <cell r="F4074" t="str">
            <v>Žena</v>
          </cell>
          <cell r="G4074" t="str">
            <v>876203/0409</v>
          </cell>
          <cell r="H4074" t="str">
            <v>Česká republika</v>
          </cell>
          <cell r="I4074" t="str">
            <v>Čenovická</v>
          </cell>
          <cell r="J4074">
            <v>2147</v>
          </cell>
          <cell r="K4074" t="str">
            <v>Praha - Újezd nad Lesy</v>
          </cell>
          <cell r="L4074">
            <v>19016</v>
          </cell>
          <cell r="M4074" t="str">
            <v>Hlavní město Praha</v>
          </cell>
          <cell r="O4074" t="str">
            <v>skokanova@ceskysnowboarding.cz</v>
          </cell>
          <cell r="P4074">
            <v>32114</v>
          </cell>
          <cell r="Q4074">
            <v>11491170</v>
          </cell>
          <cell r="R4074" t="str">
            <v>Český snowboarding z.s.</v>
          </cell>
          <cell r="S4074" t="str">
            <v>Hlavní město Praha</v>
          </cell>
          <cell r="T4074" t="str">
            <v>SB</v>
          </cell>
        </row>
        <row r="4075">
          <cell r="D4075" t="str">
            <v>Dominik</v>
          </cell>
          <cell r="E4075" t="str">
            <v>Skopal</v>
          </cell>
          <cell r="F4075" t="str">
            <v>Muž</v>
          </cell>
          <cell r="G4075" t="str">
            <v>001219/6074</v>
          </cell>
          <cell r="H4075" t="str">
            <v>Česká republika</v>
          </cell>
          <cell r="I4075" t="str">
            <v>Hranická</v>
          </cell>
          <cell r="J4075">
            <v>104</v>
          </cell>
          <cell r="K4075" t="str">
            <v>Přerov II-Předmostí</v>
          </cell>
          <cell r="L4075">
            <v>75124</v>
          </cell>
          <cell r="M4075" t="str">
            <v>Olomoucký kraj</v>
          </cell>
          <cell r="O4075" t="str">
            <v>domeeez@hotmail.com</v>
          </cell>
          <cell r="P4075">
            <v>36879</v>
          </cell>
          <cell r="Q4075">
            <v>13635577</v>
          </cell>
          <cell r="R4075" t="str">
            <v>1. snowboardová z.s.</v>
          </cell>
          <cell r="S4075" t="str">
            <v>Olomoucký kraj</v>
          </cell>
          <cell r="T4075" t="str">
            <v>SB</v>
          </cell>
        </row>
        <row r="4076">
          <cell r="C4076">
            <v>776034</v>
          </cell>
          <cell r="D4076" t="str">
            <v>Martin</v>
          </cell>
          <cell r="E4076" t="str">
            <v>Skopový</v>
          </cell>
          <cell r="F4076" t="str">
            <v>Muž</v>
          </cell>
          <cell r="G4076" t="str">
            <v>920711/0990</v>
          </cell>
          <cell r="H4076" t="str">
            <v>Česká republika</v>
          </cell>
          <cell r="I4076" t="str">
            <v>V Zeleném údolí</v>
          </cell>
          <cell r="J4076">
            <v>1378</v>
          </cell>
          <cell r="K4076" t="str">
            <v>Praha - Kunratice</v>
          </cell>
          <cell r="L4076">
            <v>14800</v>
          </cell>
          <cell r="M4076" t="str">
            <v>Hlavní město Praha</v>
          </cell>
          <cell r="O4076" t="str">
            <v>skopovy@ceskysnowboarding.cz</v>
          </cell>
          <cell r="P4076">
            <v>33796</v>
          </cell>
          <cell r="Q4076">
            <v>10896036</v>
          </cell>
          <cell r="R4076" t="str">
            <v>Český snowboarding z.s.</v>
          </cell>
          <cell r="S4076" t="str">
            <v>Hlavní město Praha</v>
          </cell>
          <cell r="T4076" t="str">
            <v>SB</v>
          </cell>
        </row>
        <row r="4077">
          <cell r="D4077" t="str">
            <v>Filip</v>
          </cell>
          <cell r="E4077" t="str">
            <v>Skotnica</v>
          </cell>
          <cell r="F4077" t="str">
            <v>Muž</v>
          </cell>
          <cell r="G4077" t="str">
            <v>080522/3705</v>
          </cell>
          <cell r="H4077" t="str">
            <v>Česká republika</v>
          </cell>
          <cell r="I4077" t="str">
            <v>Moravská</v>
          </cell>
          <cell r="K4077" t="str">
            <v>Ostrava (Česká republika)</v>
          </cell>
          <cell r="L4077">
            <v>70030</v>
          </cell>
          <cell r="N4077" t="str">
            <v>4,20778E+11</v>
          </cell>
          <cell r="O4077" t="str">
            <v>Filip.skotnica@czechsnowboarding.cz</v>
          </cell>
          <cell r="P4077">
            <v>39590</v>
          </cell>
          <cell r="Q4077">
            <v>14694089</v>
          </cell>
          <cell r="R4077" t="str">
            <v>Český snowboarding z.s.</v>
          </cell>
          <cell r="S4077" t="str">
            <v>Hlavní město Praha</v>
          </cell>
          <cell r="T4077" t="str">
            <v>SB</v>
          </cell>
        </row>
        <row r="4078">
          <cell r="D4078" t="str">
            <v>Michaela</v>
          </cell>
          <cell r="E4078" t="str">
            <v>Skoumalová</v>
          </cell>
          <cell r="F4078" t="str">
            <v>Žena</v>
          </cell>
          <cell r="G4078" t="str">
            <v>035216/4219</v>
          </cell>
          <cell r="H4078" t="str">
            <v>Česká republika</v>
          </cell>
          <cell r="I4078" t="str">
            <v>Lipůvka</v>
          </cell>
          <cell r="J4078">
            <v>365</v>
          </cell>
          <cell r="K4078" t="str">
            <v>Lipůvka</v>
          </cell>
          <cell r="L4078">
            <v>67922</v>
          </cell>
          <cell r="M4078" t="str">
            <v>Jihomoravský kraj</v>
          </cell>
          <cell r="O4078" t="str">
            <v>skoumalovamichaela@post.cz</v>
          </cell>
          <cell r="P4078">
            <v>37668</v>
          </cell>
          <cell r="Q4078">
            <v>13812201</v>
          </cell>
          <cell r="R4078" t="str">
            <v>Neregistrovaní</v>
          </cell>
          <cell r="S4078" t="str">
            <v>Jihomoravský kraj</v>
          </cell>
          <cell r="T4078" t="str">
            <v>SB</v>
          </cell>
        </row>
        <row r="4079">
          <cell r="D4079" t="str">
            <v>Tomáš</v>
          </cell>
          <cell r="E4079" t="str">
            <v>Skoupý</v>
          </cell>
          <cell r="F4079" t="str">
            <v>Muž</v>
          </cell>
          <cell r="G4079" t="str">
            <v>790916/6177</v>
          </cell>
          <cell r="H4079" t="str">
            <v>Česká republika</v>
          </cell>
          <cell r="I4079" t="str">
            <v>Javorová I</v>
          </cell>
          <cell r="J4079">
            <v>395</v>
          </cell>
          <cell r="K4079" t="str">
            <v>Slavičín</v>
          </cell>
          <cell r="L4079">
            <v>76321</v>
          </cell>
          <cell r="M4079" t="str">
            <v>Zlínský kraj</v>
          </cell>
          <cell r="O4079" t="str">
            <v>skoupy@ceskysnowboarding.cz</v>
          </cell>
          <cell r="P4079">
            <v>29114</v>
          </cell>
          <cell r="Q4079">
            <v>10861983</v>
          </cell>
          <cell r="R4079" t="str">
            <v>Český snowboarding z.s.</v>
          </cell>
          <cell r="S4079" t="str">
            <v>Hlavní město Praha</v>
          </cell>
          <cell r="T4079" t="str">
            <v>SB</v>
          </cell>
        </row>
        <row r="4080">
          <cell r="C4080">
            <v>774474</v>
          </cell>
          <cell r="D4080" t="str">
            <v>Adam</v>
          </cell>
          <cell r="E4080" t="str">
            <v>Skrbek</v>
          </cell>
          <cell r="F4080" t="str">
            <v>Muž</v>
          </cell>
          <cell r="G4080" t="str">
            <v>150307/0866</v>
          </cell>
          <cell r="H4080" t="str">
            <v>Česká republika</v>
          </cell>
          <cell r="I4080" t="str">
            <v>Kbely</v>
          </cell>
          <cell r="J4080">
            <v>1685</v>
          </cell>
          <cell r="K4080" t="str">
            <v>Vrchlabí</v>
          </cell>
          <cell r="L4080">
            <v>54301</v>
          </cell>
          <cell r="M4080" t="str">
            <v>Královéhradecký kraj</v>
          </cell>
          <cell r="N4080" t="str">
            <v>4,20604E+11</v>
          </cell>
          <cell r="O4080" t="str">
            <v>skrbkovic@gmail.com</v>
          </cell>
          <cell r="P4080">
            <v>42070</v>
          </cell>
          <cell r="Q4080">
            <v>15783422</v>
          </cell>
          <cell r="R4080" t="str">
            <v>SA Špindlerův Mlýn, z.s.</v>
          </cell>
          <cell r="S4080" t="str">
            <v>Královéhradecký kraj</v>
          </cell>
          <cell r="T4080" t="str">
            <v>SB</v>
          </cell>
        </row>
        <row r="4081">
          <cell r="D4081" t="str">
            <v>Jakub</v>
          </cell>
          <cell r="E4081" t="str">
            <v>Skrbek</v>
          </cell>
          <cell r="F4081" t="str">
            <v>Muž</v>
          </cell>
          <cell r="G4081" t="str">
            <v>180428/0775</v>
          </cell>
          <cell r="H4081" t="str">
            <v>Česká republika</v>
          </cell>
          <cell r="I4081" t="str">
            <v>Kbely</v>
          </cell>
          <cell r="J4081">
            <v>1685</v>
          </cell>
          <cell r="K4081" t="str">
            <v>Vrchlabí</v>
          </cell>
          <cell r="L4081">
            <v>54301</v>
          </cell>
          <cell r="M4081" t="str">
            <v>Královéhradecký kraj</v>
          </cell>
          <cell r="N4081" t="str">
            <v>4,20729E+11</v>
          </cell>
          <cell r="O4081" t="str">
            <v>skrbkovic@gmail.com</v>
          </cell>
          <cell r="P4081">
            <v>43218</v>
          </cell>
          <cell r="Q4081">
            <v>16219417</v>
          </cell>
          <cell r="R4081" t="str">
            <v>SK LOQUITA' S, z. s.</v>
          </cell>
          <cell r="S4081" t="str">
            <v>Královéhradecký kraj</v>
          </cell>
          <cell r="T4081" t="str">
            <v>SB</v>
          </cell>
        </row>
        <row r="4082">
          <cell r="C4082">
            <v>774099</v>
          </cell>
          <cell r="D4082" t="str">
            <v>Oliver</v>
          </cell>
          <cell r="E4082" t="str">
            <v>Skřička</v>
          </cell>
          <cell r="F4082" t="str">
            <v>Muž</v>
          </cell>
          <cell r="G4082" t="str">
            <v>040909/4675</v>
          </cell>
          <cell r="H4082" t="str">
            <v>Česká republika</v>
          </cell>
          <cell r="I4082" t="str">
            <v>Háj</v>
          </cell>
          <cell r="J4082">
            <v>219</v>
          </cell>
          <cell r="K4082" t="str">
            <v>Loučná pod Klínovcem - Háj</v>
          </cell>
          <cell r="L4082">
            <v>43191</v>
          </cell>
          <cell r="M4082" t="str">
            <v>Ústecký kraj</v>
          </cell>
          <cell r="O4082" t="str">
            <v>oliver.skricka@maxklinovec.club</v>
          </cell>
          <cell r="P4082">
            <v>38239</v>
          </cell>
          <cell r="Q4082">
            <v>15413004</v>
          </cell>
          <cell r="R4082" t="str">
            <v>Max Klínovec z.s.</v>
          </cell>
          <cell r="S4082" t="str">
            <v>Ústecký kraj</v>
          </cell>
          <cell r="T4082" t="str">
            <v>SB</v>
          </cell>
        </row>
        <row r="4083">
          <cell r="C4083">
            <v>888858</v>
          </cell>
          <cell r="D4083" t="str">
            <v>Klára</v>
          </cell>
          <cell r="E4083" t="str">
            <v>Skřipská</v>
          </cell>
          <cell r="F4083" t="str">
            <v>Žena</v>
          </cell>
          <cell r="G4083" t="str">
            <v>016203/5940</v>
          </cell>
          <cell r="H4083" t="str">
            <v>Česká republika</v>
          </cell>
          <cell r="I4083" t="str">
            <v>Pstruží</v>
          </cell>
          <cell r="J4083">
            <v>269</v>
          </cell>
          <cell r="K4083" t="str">
            <v>Pstruží</v>
          </cell>
          <cell r="L4083">
            <v>73911</v>
          </cell>
          <cell r="M4083" t="str">
            <v>Moravskoslezský kraj</v>
          </cell>
          <cell r="N4083" t="str">
            <v>4,20735E+11</v>
          </cell>
          <cell r="O4083" t="str">
            <v>jan.skripsky@email.cz</v>
          </cell>
          <cell r="P4083">
            <v>37228</v>
          </cell>
          <cell r="Q4083">
            <v>13367314</v>
          </cell>
          <cell r="R4083" t="str">
            <v>Lítací jelen z.s.</v>
          </cell>
          <cell r="S4083" t="str">
            <v>Moravskoslezský kraj</v>
          </cell>
          <cell r="T4083" t="str">
            <v>SB</v>
          </cell>
        </row>
        <row r="4084">
          <cell r="C4084">
            <v>888859</v>
          </cell>
          <cell r="D4084" t="str">
            <v>Kristýna</v>
          </cell>
          <cell r="E4084" t="str">
            <v>Skřipská</v>
          </cell>
          <cell r="F4084" t="str">
            <v>Žena</v>
          </cell>
          <cell r="G4084" t="str">
            <v>045814/3653</v>
          </cell>
          <cell r="H4084" t="str">
            <v>Česká republika</v>
          </cell>
          <cell r="I4084" t="str">
            <v>Pstruží</v>
          </cell>
          <cell r="J4084">
            <v>269</v>
          </cell>
          <cell r="K4084" t="str">
            <v>Pstruží</v>
          </cell>
          <cell r="L4084">
            <v>73911</v>
          </cell>
          <cell r="M4084" t="str">
            <v>Moravskoslezský kraj</v>
          </cell>
          <cell r="N4084" t="str">
            <v>4,20731E+11</v>
          </cell>
          <cell r="O4084" t="str">
            <v>jan.skripsky@email.cz</v>
          </cell>
          <cell r="P4084">
            <v>38213</v>
          </cell>
          <cell r="Q4084">
            <v>13367415</v>
          </cell>
          <cell r="R4084" t="str">
            <v>Lítací jelen z.s.</v>
          </cell>
          <cell r="S4084" t="str">
            <v>Moravskoslezský kraj</v>
          </cell>
          <cell r="T4084" t="str">
            <v>SB</v>
          </cell>
        </row>
        <row r="4085">
          <cell r="D4085" t="str">
            <v>Ingrid</v>
          </cell>
          <cell r="E4085" t="str">
            <v>Skřípská</v>
          </cell>
          <cell r="F4085" t="str">
            <v>Žena</v>
          </cell>
          <cell r="G4085" t="str">
            <v>715817/5563</v>
          </cell>
          <cell r="H4085" t="str">
            <v>Česká republika</v>
          </cell>
          <cell r="I4085" t="str">
            <v>Pstruží</v>
          </cell>
          <cell r="J4085">
            <v>269</v>
          </cell>
          <cell r="K4085" t="str">
            <v>Pstruží</v>
          </cell>
          <cell r="L4085">
            <v>73911</v>
          </cell>
          <cell r="M4085" t="str">
            <v>Moravskoslezský kraj</v>
          </cell>
          <cell r="O4085" t="str">
            <v>ingrid.skripska@seznam.cz</v>
          </cell>
          <cell r="P4085">
            <v>26162</v>
          </cell>
          <cell r="Q4085">
            <v>15674294</v>
          </cell>
          <cell r="R4085" t="str">
            <v>Lítací jelen z.s.</v>
          </cell>
          <cell r="S4085" t="str">
            <v>Moravskoslezský kraj</v>
          </cell>
          <cell r="T4085" t="str">
            <v>SB</v>
          </cell>
        </row>
        <row r="4086">
          <cell r="C4086">
            <v>775688</v>
          </cell>
          <cell r="D4086" t="str">
            <v>Jan</v>
          </cell>
          <cell r="E4086" t="str">
            <v>Skřipský</v>
          </cell>
          <cell r="F4086" t="str">
            <v>Muž</v>
          </cell>
          <cell r="G4086" t="str">
            <v>710124/5536</v>
          </cell>
          <cell r="H4086" t="str">
            <v>Česká republika</v>
          </cell>
          <cell r="I4086" t="str">
            <v>Pstruží</v>
          </cell>
          <cell r="J4086">
            <v>269</v>
          </cell>
          <cell r="K4086" t="str">
            <v>Pstruží</v>
          </cell>
          <cell r="L4086">
            <v>73911</v>
          </cell>
          <cell r="M4086" t="str">
            <v>Moravskoslezský kraj</v>
          </cell>
          <cell r="N4086" t="str">
            <v>4,20603E+11</v>
          </cell>
          <cell r="O4086" t="str">
            <v>jan.skripsky@email.cz</v>
          </cell>
          <cell r="P4086">
            <v>25957</v>
          </cell>
          <cell r="Q4086">
            <v>13367516</v>
          </cell>
          <cell r="R4086" t="str">
            <v>Lítací jelen z.s.</v>
          </cell>
          <cell r="S4086" t="str">
            <v>Moravskoslezský kraj</v>
          </cell>
          <cell r="T4086" t="str">
            <v>SB</v>
          </cell>
        </row>
        <row r="4087">
          <cell r="D4087" t="str">
            <v>Jana</v>
          </cell>
          <cell r="E4087" t="str">
            <v>Skuhravá</v>
          </cell>
          <cell r="F4087" t="str">
            <v>Žena</v>
          </cell>
          <cell r="G4087" t="str">
            <v>805522/1889</v>
          </cell>
          <cell r="H4087" t="str">
            <v>Česká republika</v>
          </cell>
          <cell r="I4087" t="str">
            <v>Tulská</v>
          </cell>
          <cell r="K4087" t="str">
            <v>Praha 10 (Česká republika)</v>
          </cell>
          <cell r="L4087">
            <v>10000</v>
          </cell>
          <cell r="O4087" t="str">
            <v>janaskuhrava@ceskysnowboarding.cz</v>
          </cell>
          <cell r="P4087">
            <v>29363</v>
          </cell>
          <cell r="Q4087">
            <v>12981637</v>
          </cell>
          <cell r="R4087" t="str">
            <v>Český snowboarding z.s.</v>
          </cell>
          <cell r="S4087" t="str">
            <v>Hlavní město Praha</v>
          </cell>
          <cell r="T4087" t="str">
            <v>SB</v>
          </cell>
        </row>
        <row r="4088">
          <cell r="D4088" t="str">
            <v>Marek</v>
          </cell>
          <cell r="E4088" t="str">
            <v>Skupien</v>
          </cell>
          <cell r="F4088" t="str">
            <v>Muž</v>
          </cell>
          <cell r="G4088" t="str">
            <v>940407/0489</v>
          </cell>
          <cell r="H4088" t="str">
            <v>Česká republika</v>
          </cell>
          <cell r="I4088" t="str">
            <v>Nučická</v>
          </cell>
          <cell r="J4088">
            <v>1828</v>
          </cell>
          <cell r="K4088" t="str">
            <v>Praha - Strašnice</v>
          </cell>
          <cell r="L4088">
            <v>10000</v>
          </cell>
          <cell r="M4088" t="str">
            <v>Hlavní město Praha</v>
          </cell>
          <cell r="O4088" t="str">
            <v>skupien.marek@email.cz</v>
          </cell>
          <cell r="P4088">
            <v>34431</v>
          </cell>
          <cell r="Q4088">
            <v>13418743</v>
          </cell>
          <cell r="R4088" t="str">
            <v>Český snowboarding z.s.</v>
          </cell>
          <cell r="S4088" t="str">
            <v>Hlavní město Praha</v>
          </cell>
          <cell r="T4088" t="str">
            <v>SB</v>
          </cell>
        </row>
        <row r="4089">
          <cell r="D4089" t="str">
            <v>Michaela</v>
          </cell>
          <cell r="E4089" t="str">
            <v>Skyčíková</v>
          </cell>
          <cell r="F4089" t="str">
            <v>Žena</v>
          </cell>
          <cell r="G4089" t="str">
            <v>825814/3817</v>
          </cell>
          <cell r="H4089" t="str">
            <v>Česká republika</v>
          </cell>
          <cell r="I4089" t="str">
            <v>Bráfova</v>
          </cell>
          <cell r="J4089">
            <v>1372</v>
          </cell>
          <cell r="K4089" t="str">
            <v>Brno - Žabovřesky</v>
          </cell>
          <cell r="L4089">
            <v>61600</v>
          </cell>
          <cell r="M4089" t="str">
            <v>Jihomoravský kraj</v>
          </cell>
          <cell r="O4089" t="str">
            <v>skycikova.michaela@czechsnowboarding.cz</v>
          </cell>
          <cell r="P4089">
            <v>30177</v>
          </cell>
          <cell r="Q4089">
            <v>14611136</v>
          </cell>
          <cell r="R4089" t="str">
            <v>Český snowboarding z.s.</v>
          </cell>
          <cell r="S4089" t="str">
            <v>Hlavní město Praha</v>
          </cell>
          <cell r="T4089" t="str">
            <v>SB</v>
          </cell>
        </row>
        <row r="4090">
          <cell r="D4090" t="str">
            <v>David</v>
          </cell>
          <cell r="E4090" t="str">
            <v>Slaboch</v>
          </cell>
          <cell r="F4090" t="str">
            <v>Muž</v>
          </cell>
          <cell r="G4090" t="str">
            <v>880803/0033</v>
          </cell>
          <cell r="H4090" t="str">
            <v>Česká republika</v>
          </cell>
          <cell r="I4090" t="str">
            <v>Milotiská</v>
          </cell>
          <cell r="K4090" t="str">
            <v>Praha 5 (Česká republika)</v>
          </cell>
          <cell r="L4090" t="str">
            <v>155 21</v>
          </cell>
          <cell r="O4090" t="str">
            <v>d.slaboch@seznam.cz</v>
          </cell>
          <cell r="P4090">
            <v>32358</v>
          </cell>
          <cell r="Q4090">
            <v>13018619</v>
          </cell>
          <cell r="R4090" t="str">
            <v>Český snowboarding z.s.</v>
          </cell>
          <cell r="S4090" t="str">
            <v>Hlavní město Praha</v>
          </cell>
          <cell r="T4090" t="str">
            <v>SB</v>
          </cell>
        </row>
        <row r="4091">
          <cell r="D4091" t="str">
            <v>Anna</v>
          </cell>
          <cell r="E4091" t="str">
            <v>Sládečková</v>
          </cell>
          <cell r="F4091" t="str">
            <v>Žena</v>
          </cell>
          <cell r="G4091" t="str">
            <v>735811/0056</v>
          </cell>
          <cell r="H4091" t="str">
            <v>Česká republika</v>
          </cell>
          <cell r="I4091" t="str">
            <v>Vlast. hilské</v>
          </cell>
          <cell r="K4091" t="str">
            <v>Praha 4 (Česká republika)</v>
          </cell>
          <cell r="L4091" t="str">
            <v>140 00</v>
          </cell>
          <cell r="O4091" t="str">
            <v>annasladeckova@ceskysnowboarding.cz</v>
          </cell>
          <cell r="P4091">
            <v>26887</v>
          </cell>
          <cell r="Q4091">
            <v>13018720</v>
          </cell>
          <cell r="R4091" t="str">
            <v>Český snowboarding z.s.</v>
          </cell>
          <cell r="S4091" t="str">
            <v>Hlavní město Praha</v>
          </cell>
          <cell r="T4091" t="str">
            <v>SB</v>
          </cell>
        </row>
        <row r="4092">
          <cell r="D4092" t="str">
            <v>Lukáš</v>
          </cell>
          <cell r="E4092" t="str">
            <v>Sládek</v>
          </cell>
          <cell r="F4092" t="str">
            <v>Muž</v>
          </cell>
          <cell r="G4092" t="str">
            <v>940614/0403</v>
          </cell>
          <cell r="H4092" t="str">
            <v>Česká republika</v>
          </cell>
          <cell r="I4092" t="str">
            <v>Měšice</v>
          </cell>
          <cell r="K4092" t="str">
            <v>Měšice (Česká republika)</v>
          </cell>
          <cell r="L4092">
            <v>25064</v>
          </cell>
          <cell r="O4092" t="str">
            <v>sladek.luk@seznam.cz</v>
          </cell>
          <cell r="P4092">
            <v>34499</v>
          </cell>
          <cell r="Q4092">
            <v>14860407</v>
          </cell>
          <cell r="R4092" t="str">
            <v>SnowKidz z.s.</v>
          </cell>
          <cell r="S4092" t="str">
            <v>Hlavní město Praha</v>
          </cell>
          <cell r="T4092" t="str">
            <v>SB</v>
          </cell>
        </row>
        <row r="4093">
          <cell r="C4093">
            <v>774344</v>
          </cell>
          <cell r="D4093" t="str">
            <v>Matyáš</v>
          </cell>
          <cell r="E4093" t="str">
            <v>Sládek</v>
          </cell>
          <cell r="F4093" t="str">
            <v>Muž</v>
          </cell>
          <cell r="G4093" t="str">
            <v>080131/4690</v>
          </cell>
          <cell r="H4093" t="str">
            <v>Česká republika</v>
          </cell>
          <cell r="I4093" t="str">
            <v>Únětická</v>
          </cell>
          <cell r="J4093">
            <v>105</v>
          </cell>
          <cell r="K4093" t="str">
            <v>Praha - Ruzyně</v>
          </cell>
          <cell r="L4093">
            <v>16100</v>
          </cell>
          <cell r="M4093" t="str">
            <v>Hlavní město Praha</v>
          </cell>
          <cell r="O4093" t="str">
            <v>sladata@seznam.cz</v>
          </cell>
          <cell r="P4093">
            <v>39478</v>
          </cell>
          <cell r="Q4093">
            <v>12908986</v>
          </cell>
          <cell r="R4093" t="str">
            <v>Sport Club 2000, z.s.</v>
          </cell>
          <cell r="S4093" t="str">
            <v>Ústecký kraj</v>
          </cell>
          <cell r="T4093" t="str">
            <v>SB</v>
          </cell>
        </row>
        <row r="4094">
          <cell r="C4094">
            <v>774343</v>
          </cell>
          <cell r="D4094" t="str">
            <v>Ondřej</v>
          </cell>
          <cell r="E4094" t="str">
            <v>Sládek</v>
          </cell>
          <cell r="F4094" t="str">
            <v>Muž</v>
          </cell>
          <cell r="G4094" t="str">
            <v>000405/0277</v>
          </cell>
          <cell r="H4094" t="str">
            <v>Česká republika</v>
          </cell>
          <cell r="I4094" t="str">
            <v>Únětická</v>
          </cell>
          <cell r="J4094">
            <v>105</v>
          </cell>
          <cell r="K4094" t="str">
            <v>Praha - Ruzyně</v>
          </cell>
          <cell r="L4094">
            <v>16100</v>
          </cell>
          <cell r="M4094" t="str">
            <v>Hlavní město Praha</v>
          </cell>
          <cell r="O4094" t="str">
            <v>sladata@seznam.cz</v>
          </cell>
          <cell r="P4094">
            <v>36621</v>
          </cell>
          <cell r="Q4094">
            <v>12908885</v>
          </cell>
          <cell r="R4094" t="str">
            <v>Sport Club 2000, z.s.</v>
          </cell>
          <cell r="S4094" t="str">
            <v>Ústecký kraj</v>
          </cell>
          <cell r="T4094" t="str">
            <v>SB</v>
          </cell>
        </row>
        <row r="4095">
          <cell r="D4095" t="str">
            <v>Tomáš</v>
          </cell>
          <cell r="E4095" t="str">
            <v>Sládek</v>
          </cell>
          <cell r="F4095" t="str">
            <v>Muž</v>
          </cell>
          <cell r="G4095" t="str">
            <v>781109/4533</v>
          </cell>
          <cell r="H4095" t="str">
            <v>Česká republika</v>
          </cell>
          <cell r="I4095" t="str">
            <v>Husova</v>
          </cell>
          <cell r="J4095">
            <v>541</v>
          </cell>
          <cell r="K4095" t="str">
            <v>Náměšť nad Oslavou</v>
          </cell>
          <cell r="L4095">
            <v>67571</v>
          </cell>
          <cell r="M4095" t="str">
            <v>Kraj Vysočina</v>
          </cell>
          <cell r="O4095" t="str">
            <v>tomas.sladek@czechsnowboarding.cz</v>
          </cell>
          <cell r="P4095">
            <v>28803</v>
          </cell>
          <cell r="Q4095">
            <v>14725314</v>
          </cell>
          <cell r="R4095" t="str">
            <v>Český snowboarding z.s.</v>
          </cell>
          <cell r="S4095" t="str">
            <v>Hlavní město Praha</v>
          </cell>
          <cell r="T4095" t="str">
            <v>SB</v>
          </cell>
        </row>
        <row r="4096">
          <cell r="D4096" t="str">
            <v>Erika</v>
          </cell>
          <cell r="E4096" t="str">
            <v>Sládková</v>
          </cell>
          <cell r="F4096" t="str">
            <v>Žena</v>
          </cell>
          <cell r="G4096" t="str">
            <v>055926/4321</v>
          </cell>
          <cell r="H4096" t="str">
            <v>Česká republika</v>
          </cell>
          <cell r="I4096" t="str">
            <v>Husova</v>
          </cell>
          <cell r="J4096">
            <v>541</v>
          </cell>
          <cell r="K4096" t="str">
            <v>Náměšť nad Oslavou</v>
          </cell>
          <cell r="L4096">
            <v>67571</v>
          </cell>
          <cell r="M4096" t="str">
            <v>Kraj Vysočina</v>
          </cell>
          <cell r="O4096" t="str">
            <v>erika.sladkova@czechsnowboarding.cz</v>
          </cell>
          <cell r="P4096">
            <v>38621</v>
          </cell>
          <cell r="Q4096">
            <v>14750471</v>
          </cell>
          <cell r="R4096" t="str">
            <v>Český snowboarding z.s.</v>
          </cell>
          <cell r="S4096" t="str">
            <v>Hlavní město Praha</v>
          </cell>
          <cell r="T4096" t="str">
            <v>SB</v>
          </cell>
        </row>
        <row r="4097">
          <cell r="D4097" t="str">
            <v>Magdalena</v>
          </cell>
          <cell r="E4097" t="str">
            <v>Sládková</v>
          </cell>
          <cell r="F4097" t="str">
            <v>Žena</v>
          </cell>
          <cell r="G4097" t="str">
            <v>086008/7910</v>
          </cell>
          <cell r="H4097" t="str">
            <v>Česká republika</v>
          </cell>
          <cell r="I4097" t="str">
            <v>Bezručova</v>
          </cell>
          <cell r="J4097">
            <v>70</v>
          </cell>
          <cell r="K4097" t="str">
            <v>Brno - Staré Brno</v>
          </cell>
          <cell r="L4097">
            <v>60200</v>
          </cell>
          <cell r="M4097" t="str">
            <v>Jihomoravský kraj</v>
          </cell>
          <cell r="O4097" t="str">
            <v>evasladkova11@gmail.com</v>
          </cell>
          <cell r="P4097">
            <v>39729</v>
          </cell>
          <cell r="Q4097">
            <v>14659939</v>
          </cell>
          <cell r="R4097" t="str">
            <v>Český snowboarding z.s.</v>
          </cell>
          <cell r="S4097" t="str">
            <v>Hlavní město Praha</v>
          </cell>
          <cell r="T4097" t="str">
            <v>SB</v>
          </cell>
        </row>
        <row r="4098">
          <cell r="D4098" t="str">
            <v>Jarmil</v>
          </cell>
          <cell r="E4098" t="str">
            <v>Sláma</v>
          </cell>
          <cell r="F4098" t="str">
            <v>Muž</v>
          </cell>
          <cell r="G4098" t="str">
            <v>890426/6514</v>
          </cell>
          <cell r="H4098" t="str">
            <v>Česká republika</v>
          </cell>
          <cell r="I4098" t="str">
            <v>Rataje</v>
          </cell>
          <cell r="J4098">
            <v>1600</v>
          </cell>
          <cell r="K4098" t="str">
            <v>Hlinsko</v>
          </cell>
          <cell r="L4098">
            <v>53901</v>
          </cell>
          <cell r="M4098" t="str">
            <v>Pardubický kraj</v>
          </cell>
          <cell r="N4098" t="str">
            <v>4,20722E+11</v>
          </cell>
          <cell r="O4098" t="str">
            <v>slamavceskysnowboarding.cz</v>
          </cell>
          <cell r="P4098">
            <v>32624</v>
          </cell>
          <cell r="Q4098">
            <v>10608571</v>
          </cell>
          <cell r="R4098" t="str">
            <v>Český snowboarding z.s.</v>
          </cell>
          <cell r="S4098" t="str">
            <v>Hlavní město Praha</v>
          </cell>
          <cell r="T4098" t="str">
            <v>SB</v>
          </cell>
        </row>
        <row r="4099">
          <cell r="D4099" t="str">
            <v>Miroslav</v>
          </cell>
          <cell r="E4099" t="str">
            <v>Sláma</v>
          </cell>
          <cell r="F4099" t="str">
            <v>Muž</v>
          </cell>
          <cell r="G4099" t="str">
            <v>870214/1943</v>
          </cell>
          <cell r="H4099" t="str">
            <v>Česká republika</v>
          </cell>
          <cell r="I4099" t="str">
            <v>Česká</v>
          </cell>
          <cell r="K4099" t="str">
            <v>Františkovy Lázně (Česká republika)</v>
          </cell>
          <cell r="L4099" t="str">
            <v>351 01</v>
          </cell>
          <cell r="O4099" t="str">
            <v>slama@ceskysnowboarding.cz</v>
          </cell>
          <cell r="P4099">
            <v>31822</v>
          </cell>
          <cell r="Q4099">
            <v>11491271</v>
          </cell>
          <cell r="R4099" t="str">
            <v>Český snowboarding z.s.</v>
          </cell>
          <cell r="S4099" t="str">
            <v>Hlavní město Praha</v>
          </cell>
          <cell r="T4099" t="str">
            <v>SB</v>
          </cell>
        </row>
        <row r="4100">
          <cell r="D4100" t="str">
            <v>Petra</v>
          </cell>
          <cell r="E4100" t="str">
            <v>Slámová</v>
          </cell>
          <cell r="F4100" t="str">
            <v>Žena</v>
          </cell>
          <cell r="G4100" t="str">
            <v>945524/4106</v>
          </cell>
          <cell r="H4100" t="str">
            <v>Česká republika</v>
          </cell>
          <cell r="I4100" t="str">
            <v>Vilémovice</v>
          </cell>
          <cell r="J4100">
            <v>88</v>
          </cell>
          <cell r="K4100" t="str">
            <v>Vilémovice</v>
          </cell>
          <cell r="L4100">
            <v>67906</v>
          </cell>
          <cell r="M4100" t="str">
            <v>Jihomoravský kraj</v>
          </cell>
          <cell r="O4100" t="str">
            <v>slamova.petra@czechsnowboarding</v>
          </cell>
          <cell r="P4100">
            <v>34478</v>
          </cell>
          <cell r="Q4100">
            <v>14629122</v>
          </cell>
          <cell r="R4100" t="str">
            <v>Český snowboarding z.s.</v>
          </cell>
          <cell r="S4100" t="str">
            <v>Hlavní město Praha</v>
          </cell>
          <cell r="T4100" t="str">
            <v>SB</v>
          </cell>
        </row>
        <row r="4101">
          <cell r="D4101" t="str">
            <v>Pavel</v>
          </cell>
          <cell r="E4101" t="str">
            <v>Slapnička</v>
          </cell>
          <cell r="F4101" t="str">
            <v>Muž</v>
          </cell>
          <cell r="G4101" t="str">
            <v>790905/2195</v>
          </cell>
          <cell r="H4101" t="str">
            <v>Česká republika</v>
          </cell>
          <cell r="I4101" t="str">
            <v>Mládežnická</v>
          </cell>
          <cell r="J4101">
            <v>90</v>
          </cell>
          <cell r="K4101" t="str">
            <v>Meziboří</v>
          </cell>
          <cell r="L4101">
            <v>43513</v>
          </cell>
          <cell r="M4101" t="str">
            <v>Ústecký kraj</v>
          </cell>
          <cell r="N4101" t="str">
            <v>4,20778E+11</v>
          </cell>
          <cell r="O4101" t="str">
            <v>slapnicka@ceskysnowboarding.cz</v>
          </cell>
          <cell r="P4101">
            <v>29103</v>
          </cell>
          <cell r="Q4101">
            <v>10609783</v>
          </cell>
          <cell r="R4101" t="str">
            <v>Český snowboarding z.s.</v>
          </cell>
          <cell r="S4101" t="str">
            <v>Hlavní město Praha</v>
          </cell>
          <cell r="T4101" t="str">
            <v>SB</v>
          </cell>
        </row>
        <row r="4102">
          <cell r="C4102">
            <v>775168</v>
          </cell>
          <cell r="D4102" t="str">
            <v>Adam</v>
          </cell>
          <cell r="E4102" t="str">
            <v>Slatinský</v>
          </cell>
          <cell r="F4102" t="str">
            <v>Muž</v>
          </cell>
          <cell r="G4102" t="str">
            <v>980123/4938</v>
          </cell>
          <cell r="H4102" t="str">
            <v>Česká republika</v>
          </cell>
          <cell r="I4102" t="str">
            <v>Cyrilometodějská</v>
          </cell>
          <cell r="J4102">
            <v>208</v>
          </cell>
          <cell r="K4102" t="str">
            <v>Třebíč - Nové Dvory</v>
          </cell>
          <cell r="L4102">
            <v>67401</v>
          </cell>
          <cell r="M4102" t="str">
            <v>Kraj Vysočina</v>
          </cell>
          <cell r="O4102" t="str">
            <v>adamslatinsky@g,ail.cz</v>
          </cell>
          <cell r="P4102">
            <v>35818</v>
          </cell>
          <cell r="Q4102">
            <v>14549401</v>
          </cell>
          <cell r="R4102" t="str">
            <v>Tréninkové centrum Praděd, zapsaný spolek</v>
          </cell>
          <cell r="S4102" t="str">
            <v>Moravskoslezský kraj</v>
          </cell>
          <cell r="T4102" t="str">
            <v>SB</v>
          </cell>
        </row>
        <row r="4103">
          <cell r="D4103" t="str">
            <v>Václav</v>
          </cell>
          <cell r="E4103" t="str">
            <v>Slatínský</v>
          </cell>
          <cell r="F4103" t="str">
            <v>Muž</v>
          </cell>
          <cell r="G4103" t="str">
            <v>940124/5953</v>
          </cell>
          <cell r="H4103" t="str">
            <v>Česká republika</v>
          </cell>
          <cell r="I4103" t="str">
            <v>Edisonova</v>
          </cell>
          <cell r="J4103">
            <v>174</v>
          </cell>
          <cell r="K4103" t="str">
            <v>Ostrava - Hrabůvka</v>
          </cell>
          <cell r="L4103">
            <v>70030</v>
          </cell>
          <cell r="M4103" t="str">
            <v>Moravskoslezský kraj</v>
          </cell>
          <cell r="N4103" t="str">
            <v>4,20777E+11</v>
          </cell>
          <cell r="O4103" t="str">
            <v>vaclav.slatinsky@czechsnowboarding.cz</v>
          </cell>
          <cell r="P4103">
            <v>34358</v>
          </cell>
          <cell r="Q4103">
            <v>14682672</v>
          </cell>
          <cell r="R4103" t="str">
            <v>Český snowboarding z.s.</v>
          </cell>
          <cell r="S4103" t="str">
            <v>Hlavní město Praha</v>
          </cell>
          <cell r="T4103" t="str">
            <v>SB</v>
          </cell>
        </row>
        <row r="4104">
          <cell r="D4104" t="str">
            <v>Jan</v>
          </cell>
          <cell r="E4104" t="str">
            <v>Slavický</v>
          </cell>
          <cell r="F4104" t="str">
            <v>Muž</v>
          </cell>
          <cell r="G4104" t="str">
            <v>920305/6159</v>
          </cell>
          <cell r="H4104" t="str">
            <v>Česká republika</v>
          </cell>
          <cell r="I4104" t="str">
            <v>Fibichova</v>
          </cell>
          <cell r="J4104">
            <v>390</v>
          </cell>
          <cell r="K4104" t="str">
            <v>Šumperk</v>
          </cell>
          <cell r="L4104">
            <v>78701</v>
          </cell>
          <cell r="M4104" t="str">
            <v>Olomoucký kraj</v>
          </cell>
          <cell r="O4104" t="str">
            <v>jslavicky@gmail.com</v>
          </cell>
          <cell r="P4104">
            <v>33668</v>
          </cell>
          <cell r="Q4104">
            <v>13397121</v>
          </cell>
          <cell r="R4104" t="str">
            <v>Český snowboarding z.s.</v>
          </cell>
          <cell r="S4104" t="str">
            <v>Hlavní město Praha</v>
          </cell>
          <cell r="T4104" t="str">
            <v>SB</v>
          </cell>
        </row>
        <row r="4105">
          <cell r="D4105" t="str">
            <v>Matej</v>
          </cell>
          <cell r="E4105" t="str">
            <v>Slavik</v>
          </cell>
          <cell r="F4105" t="str">
            <v>Muž</v>
          </cell>
          <cell r="G4105" t="str">
            <v>891123/0526</v>
          </cell>
          <cell r="H4105" t="str">
            <v>Česká republika</v>
          </cell>
          <cell r="I4105" t="str">
            <v>Potočiny</v>
          </cell>
          <cell r="J4105">
            <v>629</v>
          </cell>
          <cell r="K4105" t="str">
            <v>Mnichovice</v>
          </cell>
          <cell r="L4105">
            <v>25164</v>
          </cell>
          <cell r="M4105" t="str">
            <v>Středočeský kraj</v>
          </cell>
          <cell r="N4105" t="str">
            <v>4,20776E+11</v>
          </cell>
          <cell r="O4105" t="str">
            <v>slavik.matej.cze@gmail.com</v>
          </cell>
          <cell r="P4105">
            <v>32835</v>
          </cell>
          <cell r="Q4105">
            <v>15391681</v>
          </cell>
          <cell r="R4105" t="str">
            <v>Neregistrovaní</v>
          </cell>
          <cell r="S4105" t="str">
            <v>Středočeský kraj</v>
          </cell>
          <cell r="T4105" t="str">
            <v>SB</v>
          </cell>
        </row>
        <row r="4106">
          <cell r="D4106" t="str">
            <v>Michal</v>
          </cell>
          <cell r="E4106" t="str">
            <v>Slavík</v>
          </cell>
          <cell r="F4106" t="str">
            <v>Muž</v>
          </cell>
          <cell r="G4106" t="str">
            <v>930519/2974</v>
          </cell>
          <cell r="H4106" t="str">
            <v>Česká republika</v>
          </cell>
          <cell r="I4106" t="str">
            <v>Palackého</v>
          </cell>
          <cell r="J4106">
            <v>38</v>
          </cell>
          <cell r="K4106" t="str">
            <v>Klášterec nad Ohří</v>
          </cell>
          <cell r="L4106">
            <v>43151</v>
          </cell>
          <cell r="M4106" t="str">
            <v>Ústecký kraj</v>
          </cell>
          <cell r="O4106" t="str">
            <v>michalslavik@hotmail.com</v>
          </cell>
          <cell r="P4106">
            <v>34108</v>
          </cell>
          <cell r="Q4106">
            <v>13401060</v>
          </cell>
          <cell r="R4106" t="str">
            <v>Český snowboarding z.s.</v>
          </cell>
          <cell r="S4106" t="str">
            <v>Hlavní město Praha</v>
          </cell>
          <cell r="T4106" t="str">
            <v>SB</v>
          </cell>
        </row>
        <row r="4107">
          <cell r="D4107" t="str">
            <v>Kateřina</v>
          </cell>
          <cell r="E4107" t="str">
            <v>Slavíková</v>
          </cell>
          <cell r="F4107" t="str">
            <v>Žena</v>
          </cell>
          <cell r="G4107" t="str">
            <v>775706/0179</v>
          </cell>
          <cell r="H4107" t="str">
            <v>Česká republika</v>
          </cell>
          <cell r="I4107" t="str">
            <v>Majerského</v>
          </cell>
          <cell r="J4107">
            <v>2031</v>
          </cell>
          <cell r="K4107" t="str">
            <v>Praha - Chodov</v>
          </cell>
          <cell r="L4107">
            <v>14900</v>
          </cell>
          <cell r="M4107" t="str">
            <v>Hlavní město Praha</v>
          </cell>
          <cell r="O4107" t="str">
            <v>katerinaslavikova@ceskysnowboarding.cz</v>
          </cell>
          <cell r="P4107">
            <v>28312</v>
          </cell>
          <cell r="Q4107">
            <v>13016801</v>
          </cell>
          <cell r="R4107" t="str">
            <v>Český snowboarding z.s.</v>
          </cell>
          <cell r="S4107" t="str">
            <v>Hlavní město Praha</v>
          </cell>
          <cell r="T4107" t="str">
            <v>SB</v>
          </cell>
        </row>
        <row r="4108">
          <cell r="D4108" t="str">
            <v>Nela</v>
          </cell>
          <cell r="E4108" t="str">
            <v>Slavíková</v>
          </cell>
          <cell r="F4108" t="str">
            <v>Žena</v>
          </cell>
          <cell r="G4108" t="str">
            <v>085901/3782</v>
          </cell>
          <cell r="H4108" t="str">
            <v>Česká republika</v>
          </cell>
          <cell r="I4108" t="str">
            <v>písečná</v>
          </cell>
          <cell r="K4108" t="str">
            <v>Ostrava (Česká republika)</v>
          </cell>
          <cell r="L4108">
            <v>70030</v>
          </cell>
          <cell r="N4108" t="str">
            <v>4,20725E+11</v>
          </cell>
          <cell r="O4108" t="str">
            <v>nela.slavikova@czechsnowboarding.cz</v>
          </cell>
          <cell r="P4108">
            <v>39692</v>
          </cell>
          <cell r="Q4108">
            <v>14706015</v>
          </cell>
          <cell r="R4108" t="str">
            <v>Český snowboarding z.s.</v>
          </cell>
          <cell r="S4108" t="str">
            <v>Hlavní město Praha</v>
          </cell>
          <cell r="T4108" t="str">
            <v>SB</v>
          </cell>
        </row>
        <row r="4109">
          <cell r="D4109" t="str">
            <v>Sisi</v>
          </cell>
          <cell r="E4109" t="str">
            <v>Slavovová</v>
          </cell>
          <cell r="F4109" t="str">
            <v>Žena</v>
          </cell>
          <cell r="G4109" t="str">
            <v>906117/7158</v>
          </cell>
          <cell r="H4109" t="str">
            <v>Česká republika</v>
          </cell>
          <cell r="I4109" t="str">
            <v>Čimická</v>
          </cell>
          <cell r="J4109">
            <v>818</v>
          </cell>
          <cell r="K4109" t="str">
            <v>Praha - Bohnice</v>
          </cell>
          <cell r="L4109">
            <v>18200</v>
          </cell>
          <cell r="M4109" t="str">
            <v>Hlavní město Praha</v>
          </cell>
          <cell r="O4109" t="str">
            <v>slavovova@ceskysnowboarding.cz</v>
          </cell>
          <cell r="P4109">
            <v>33194</v>
          </cell>
          <cell r="Q4109">
            <v>10891588</v>
          </cell>
          <cell r="R4109" t="str">
            <v>Český snowboarding z.s.</v>
          </cell>
          <cell r="S4109" t="str">
            <v>Hlavní město Praha</v>
          </cell>
          <cell r="T4109" t="str">
            <v>SB</v>
          </cell>
        </row>
        <row r="4110">
          <cell r="D4110" t="str">
            <v>Petr</v>
          </cell>
          <cell r="E4110" t="str">
            <v>Slepička</v>
          </cell>
          <cell r="F4110" t="str">
            <v>Muž</v>
          </cell>
          <cell r="G4110" t="str">
            <v>770105/1787</v>
          </cell>
          <cell r="H4110" t="str">
            <v>Česká republika</v>
          </cell>
          <cell r="I4110" t="str">
            <v>Za skalkou</v>
          </cell>
          <cell r="J4110">
            <v>863</v>
          </cell>
          <cell r="K4110" t="str">
            <v>Praha - Braník</v>
          </cell>
          <cell r="L4110">
            <v>14700</v>
          </cell>
          <cell r="M4110" t="str">
            <v>Hlavní město Praha</v>
          </cell>
          <cell r="N4110" t="str">
            <v>4,20606E+11</v>
          </cell>
          <cell r="O4110" t="str">
            <v>slepicka@ceskysnowboarding.cz</v>
          </cell>
          <cell r="P4110">
            <v>28130</v>
          </cell>
          <cell r="Q4110">
            <v>10588262</v>
          </cell>
          <cell r="R4110" t="str">
            <v>Český snowboarding z.s.</v>
          </cell>
          <cell r="S4110" t="str">
            <v>Hlavní město Praha</v>
          </cell>
          <cell r="T4110" t="str">
            <v>SB</v>
          </cell>
        </row>
        <row r="4111">
          <cell r="C4111">
            <v>889124</v>
          </cell>
          <cell r="D4111" t="str">
            <v>Barbora</v>
          </cell>
          <cell r="E4111" t="str">
            <v>Slezáčková</v>
          </cell>
          <cell r="F4111" t="str">
            <v>Žena</v>
          </cell>
          <cell r="G4111" t="str">
            <v>046210/6920</v>
          </cell>
          <cell r="H4111" t="str">
            <v>Česká republika</v>
          </cell>
          <cell r="I4111" t="str">
            <v>Oddechová</v>
          </cell>
          <cell r="K4111" t="str">
            <v>Praha 16 Lipence (Česká republika)</v>
          </cell>
          <cell r="L4111">
            <v>15531</v>
          </cell>
          <cell r="N4111" t="str">
            <v>4,20733E+11</v>
          </cell>
          <cell r="O4111" t="str">
            <v>slezackova@ceskysnowboarding.cz</v>
          </cell>
          <cell r="P4111">
            <v>38331</v>
          </cell>
          <cell r="Q4111">
            <v>10598366</v>
          </cell>
          <cell r="R4111" t="str">
            <v>Český snowboarding z.s.</v>
          </cell>
          <cell r="S4111" t="str">
            <v>Hlavní město Praha</v>
          </cell>
          <cell r="T4111" t="str">
            <v>SB</v>
          </cell>
        </row>
        <row r="4112">
          <cell r="C4112">
            <v>887768</v>
          </cell>
          <cell r="D4112" t="str">
            <v>Jarmila</v>
          </cell>
          <cell r="E4112" t="str">
            <v>Slezáková</v>
          </cell>
          <cell r="F4112" t="str">
            <v>Žena</v>
          </cell>
          <cell r="G4112" t="str">
            <v>815817/2495</v>
          </cell>
          <cell r="H4112" t="str">
            <v>Česká republika</v>
          </cell>
          <cell r="I4112" t="str">
            <v>Krušnohorská</v>
          </cell>
          <cell r="J4112">
            <v>3325</v>
          </cell>
          <cell r="K4112" t="str">
            <v>Chomutov</v>
          </cell>
          <cell r="L4112">
            <v>43003</v>
          </cell>
          <cell r="M4112" t="str">
            <v>Ústecký kraj</v>
          </cell>
          <cell r="O4112" t="str">
            <v>slezakova@sportclub2000.eu</v>
          </cell>
          <cell r="P4112">
            <v>29815</v>
          </cell>
          <cell r="Q4112">
            <v>10426392</v>
          </cell>
          <cell r="R4112" t="str">
            <v>Sport Club 2000, z.s.</v>
          </cell>
          <cell r="S4112" t="str">
            <v>Ústecký kraj</v>
          </cell>
          <cell r="T4112" t="str">
            <v>SB</v>
          </cell>
        </row>
        <row r="4113">
          <cell r="D4113" t="str">
            <v>Klára</v>
          </cell>
          <cell r="E4113" t="str">
            <v>Slezáková</v>
          </cell>
          <cell r="F4113" t="str">
            <v>Žena</v>
          </cell>
          <cell r="G4113" t="str">
            <v>895530/0035</v>
          </cell>
          <cell r="H4113" t="str">
            <v>Česká republika</v>
          </cell>
          <cell r="I4113" t="str">
            <v>Junácká</v>
          </cell>
          <cell r="J4113">
            <v>1645</v>
          </cell>
          <cell r="K4113" t="str">
            <v>Praha - Břevnov</v>
          </cell>
          <cell r="L4113">
            <v>16900</v>
          </cell>
          <cell r="M4113" t="str">
            <v>Hlavní město Praha</v>
          </cell>
          <cell r="O4113" t="str">
            <v>klarouge.sl@seznam.cz</v>
          </cell>
          <cell r="P4113">
            <v>32658</v>
          </cell>
          <cell r="Q4113">
            <v>12933036</v>
          </cell>
          <cell r="R4113" t="str">
            <v>Český snowboarding z.s.</v>
          </cell>
          <cell r="S4113" t="str">
            <v>Hlavní město Praha</v>
          </cell>
          <cell r="T4113" t="str">
            <v>SB</v>
          </cell>
        </row>
        <row r="4114">
          <cell r="D4114" t="str">
            <v>Nela</v>
          </cell>
          <cell r="E4114" t="str">
            <v>Slivárichová</v>
          </cell>
          <cell r="F4114" t="str">
            <v>Žena</v>
          </cell>
          <cell r="G4114" t="str">
            <v>105421/5206</v>
          </cell>
          <cell r="H4114" t="str">
            <v>Česká republika</v>
          </cell>
          <cell r="I4114" t="str">
            <v>Korkusova Huť</v>
          </cell>
          <cell r="J4114">
            <v>18</v>
          </cell>
          <cell r="K4114" t="str">
            <v>Vimperk - Korkusova Huť</v>
          </cell>
          <cell r="L4114">
            <v>38501</v>
          </cell>
          <cell r="M4114" t="str">
            <v>Jihočeský kraj</v>
          </cell>
          <cell r="N4114" t="str">
            <v>4,20773E+11</v>
          </cell>
          <cell r="O4114" t="str">
            <v>dvormichaela@seznam.cz</v>
          </cell>
          <cell r="P4114">
            <v>40289</v>
          </cell>
          <cell r="Q4114">
            <v>16039056</v>
          </cell>
          <cell r="R4114" t="str">
            <v>SK SNOWRIDERS VIMPERK  z.s.</v>
          </cell>
          <cell r="S4114" t="str">
            <v>Jihočeský kraj</v>
          </cell>
          <cell r="T4114" t="str">
            <v>SB</v>
          </cell>
        </row>
        <row r="4115">
          <cell r="D4115" t="str">
            <v>nelly</v>
          </cell>
          <cell r="E4115" t="str">
            <v>slobodzianová</v>
          </cell>
          <cell r="F4115" t="str">
            <v>Žena</v>
          </cell>
          <cell r="G4115" t="str">
            <v>085213/4448</v>
          </cell>
          <cell r="H4115" t="str">
            <v>Česká republika</v>
          </cell>
          <cell r="I4115" t="str">
            <v>K Červenému vrchu</v>
          </cell>
          <cell r="J4115">
            <v>678</v>
          </cell>
          <cell r="K4115" t="str">
            <v>Praha - Vokovice</v>
          </cell>
          <cell r="L4115">
            <v>16000</v>
          </cell>
          <cell r="M4115" t="str">
            <v>Hlavní město Praha</v>
          </cell>
          <cell r="N4115" t="str">
            <v>4,20604E+11</v>
          </cell>
          <cell r="O4115" t="str">
            <v>flejsar@seznam.cz</v>
          </cell>
          <cell r="P4115">
            <v>39491</v>
          </cell>
          <cell r="Q4115">
            <v>13560405</v>
          </cell>
          <cell r="R4115" t="str">
            <v>Czech snowboardcross team z.s.</v>
          </cell>
          <cell r="S4115" t="str">
            <v>Hlavní město Praha</v>
          </cell>
          <cell r="T4115" t="str">
            <v>SB</v>
          </cell>
        </row>
        <row r="4116">
          <cell r="D4116" t="str">
            <v>Gabriela</v>
          </cell>
          <cell r="E4116" t="str">
            <v>Sloupová</v>
          </cell>
          <cell r="F4116" t="str">
            <v>Žena</v>
          </cell>
          <cell r="G4116" t="str">
            <v>785709/0219</v>
          </cell>
          <cell r="H4116" t="str">
            <v>Česká republika</v>
          </cell>
          <cell r="I4116" t="str">
            <v>Kodaňská</v>
          </cell>
          <cell r="J4116">
            <v>554</v>
          </cell>
          <cell r="K4116" t="str">
            <v>Praha - Vršovice</v>
          </cell>
          <cell r="L4116">
            <v>10100</v>
          </cell>
          <cell r="M4116" t="str">
            <v>Hlavní město Praha</v>
          </cell>
          <cell r="O4116" t="str">
            <v>gabinasloupova@ceskysnowboarding.cz</v>
          </cell>
          <cell r="P4116">
            <v>28680</v>
          </cell>
          <cell r="Q4116">
            <v>12976280</v>
          </cell>
          <cell r="R4116" t="str">
            <v>Český snowboarding z.s.</v>
          </cell>
          <cell r="S4116" t="str">
            <v>Hlavní město Praha</v>
          </cell>
          <cell r="T4116" t="str">
            <v>SB</v>
          </cell>
        </row>
        <row r="4117">
          <cell r="D4117" t="str">
            <v>Kateřina</v>
          </cell>
          <cell r="E4117" t="str">
            <v>Sloupová</v>
          </cell>
          <cell r="F4117" t="str">
            <v>Žena</v>
          </cell>
          <cell r="G4117" t="str">
            <v>876029/5984</v>
          </cell>
          <cell r="H4117" t="str">
            <v>Česká republika</v>
          </cell>
          <cell r="I4117" t="str">
            <v>Veleslavínova</v>
          </cell>
          <cell r="J4117">
            <v>52</v>
          </cell>
          <cell r="K4117" t="str">
            <v>Plzeň - Vnitřní Město</v>
          </cell>
          <cell r="L4117">
            <v>30100</v>
          </cell>
          <cell r="M4117" t="str">
            <v>Plzeňský kraj</v>
          </cell>
          <cell r="N4117" t="str">
            <v>4,20738E+11</v>
          </cell>
          <cell r="O4117" t="str">
            <v>sloupova@ceskysnowboarding.cz</v>
          </cell>
          <cell r="P4117">
            <v>32079</v>
          </cell>
          <cell r="Q4117">
            <v>10590282</v>
          </cell>
          <cell r="R4117" t="str">
            <v>Český snowboarding z.s.</v>
          </cell>
          <cell r="S4117" t="str">
            <v>Hlavní město Praha</v>
          </cell>
          <cell r="T4117" t="str">
            <v>SB</v>
          </cell>
        </row>
        <row r="4118">
          <cell r="D4118" t="str">
            <v>Matylda</v>
          </cell>
          <cell r="E4118" t="str">
            <v>Sloupová</v>
          </cell>
          <cell r="F4118" t="str">
            <v>Žena</v>
          </cell>
          <cell r="G4118" t="str">
            <v>746212/0281</v>
          </cell>
          <cell r="H4118" t="str">
            <v>Česká republika</v>
          </cell>
          <cell r="I4118" t="str">
            <v>Koněvova</v>
          </cell>
          <cell r="J4118">
            <v>1814</v>
          </cell>
          <cell r="K4118" t="str">
            <v>Praha - Žižkov</v>
          </cell>
          <cell r="L4118">
            <v>13000</v>
          </cell>
          <cell r="M4118" t="str">
            <v>Hlavní město Praha</v>
          </cell>
          <cell r="O4118" t="str">
            <v>matyldasloupova@ceskysnowboarding.cz</v>
          </cell>
          <cell r="P4118">
            <v>27375</v>
          </cell>
          <cell r="Q4118">
            <v>13018821</v>
          </cell>
          <cell r="R4118" t="str">
            <v>Český snowboarding z.s.</v>
          </cell>
          <cell r="S4118" t="str">
            <v>Hlavní město Praha</v>
          </cell>
          <cell r="T4118" t="str">
            <v>SB</v>
          </cell>
        </row>
        <row r="4119">
          <cell r="D4119" t="str">
            <v>Zuzana</v>
          </cell>
          <cell r="E4119" t="str">
            <v>Slováčková</v>
          </cell>
          <cell r="F4119" t="str">
            <v>Žena</v>
          </cell>
          <cell r="G4119" t="str">
            <v>805310/0143</v>
          </cell>
          <cell r="H4119" t="str">
            <v>Česká republika</v>
          </cell>
          <cell r="I4119" t="str">
            <v>Svážná</v>
          </cell>
          <cell r="J4119">
            <v>657</v>
          </cell>
          <cell r="K4119" t="str">
            <v>Praha - Nusle</v>
          </cell>
          <cell r="L4119">
            <v>14000</v>
          </cell>
          <cell r="M4119" t="str">
            <v>Hlavní město Praha</v>
          </cell>
          <cell r="O4119" t="str">
            <v>zuzanaslovackova@ceskysnowboarding.cz</v>
          </cell>
          <cell r="P4119">
            <v>29290</v>
          </cell>
          <cell r="Q4119">
            <v>13018922</v>
          </cell>
          <cell r="R4119" t="str">
            <v>Český snowboarding z.s.</v>
          </cell>
          <cell r="S4119" t="str">
            <v>Hlavní město Praha</v>
          </cell>
          <cell r="T4119" t="str">
            <v>SB</v>
          </cell>
        </row>
        <row r="4120">
          <cell r="D4120" t="str">
            <v>Markéta</v>
          </cell>
          <cell r="E4120" t="str">
            <v>Slováková</v>
          </cell>
          <cell r="F4120" t="str">
            <v>Žena</v>
          </cell>
          <cell r="G4120" t="str">
            <v>695120/5602</v>
          </cell>
          <cell r="H4120" t="str">
            <v>Česká republika</v>
          </cell>
          <cell r="I4120" t="str">
            <v>Na Drahách</v>
          </cell>
          <cell r="J4120">
            <v>1058</v>
          </cell>
          <cell r="K4120" t="str">
            <v>Ostrava - Zábřeh</v>
          </cell>
          <cell r="L4120">
            <v>70030</v>
          </cell>
          <cell r="M4120" t="str">
            <v>Moravskoslezský kraj</v>
          </cell>
          <cell r="N4120" t="str">
            <v>4,20777E+11</v>
          </cell>
          <cell r="O4120" t="str">
            <v>marketa.slovakova@czechsnowboarding.cz</v>
          </cell>
          <cell r="P4120">
            <v>25223</v>
          </cell>
          <cell r="Q4120">
            <v>14687423</v>
          </cell>
          <cell r="R4120" t="str">
            <v>Český snowboarding z.s.</v>
          </cell>
          <cell r="S4120" t="str">
            <v>Hlavní město Praha</v>
          </cell>
          <cell r="T4120" t="str">
            <v>SB</v>
          </cell>
        </row>
        <row r="4121">
          <cell r="C4121">
            <v>776082</v>
          </cell>
          <cell r="D4121" t="str">
            <v>Daniel</v>
          </cell>
          <cell r="E4121" t="str">
            <v>Slowik</v>
          </cell>
          <cell r="F4121" t="str">
            <v>Muž</v>
          </cell>
          <cell r="G4121" t="str">
            <v>050319/3658</v>
          </cell>
          <cell r="H4121" t="str">
            <v>Česká republika</v>
          </cell>
          <cell r="I4121" t="str">
            <v>Dělnická</v>
          </cell>
          <cell r="J4121">
            <v>1034</v>
          </cell>
          <cell r="K4121" t="str">
            <v>Orlová - Poruba</v>
          </cell>
          <cell r="L4121">
            <v>73514</v>
          </cell>
          <cell r="M4121" t="str">
            <v>Moravskoslezský kraj</v>
          </cell>
          <cell r="N4121" t="str">
            <v>4,20604E+11</v>
          </cell>
          <cell r="O4121" t="str">
            <v>daniel.slowik@czechsnowboarding.cz</v>
          </cell>
          <cell r="P4121">
            <v>38430</v>
          </cell>
          <cell r="Q4121">
            <v>14679137</v>
          </cell>
          <cell r="R4121" t="str">
            <v>Český snowboarding z.s.</v>
          </cell>
          <cell r="S4121" t="str">
            <v>Hlavní město Praha</v>
          </cell>
          <cell r="T4121" t="str">
            <v>SB</v>
          </cell>
        </row>
        <row r="4122">
          <cell r="D4122" t="str">
            <v>Pavel</v>
          </cell>
          <cell r="E4122" t="str">
            <v>Sluka</v>
          </cell>
          <cell r="F4122" t="str">
            <v>Muž</v>
          </cell>
          <cell r="G4122" t="str">
            <v>680217/0727</v>
          </cell>
          <cell r="H4122" t="str">
            <v>Česká republika</v>
          </cell>
          <cell r="I4122" t="str">
            <v>Malinovského</v>
          </cell>
          <cell r="K4122" t="str">
            <v>Teplice (Česká republika)</v>
          </cell>
          <cell r="L4122" t="str">
            <v>415 01</v>
          </cell>
          <cell r="O4122" t="str">
            <v>pavelsluka@ceskysnowboarding.cz</v>
          </cell>
          <cell r="P4122">
            <v>24885</v>
          </cell>
          <cell r="Q4122">
            <v>13006794</v>
          </cell>
          <cell r="R4122" t="str">
            <v>Český snowboarding z.s.</v>
          </cell>
          <cell r="S4122" t="str">
            <v>Hlavní město Praha</v>
          </cell>
          <cell r="T4122" t="str">
            <v>SB</v>
          </cell>
        </row>
        <row r="4123">
          <cell r="C4123">
            <v>775685</v>
          </cell>
          <cell r="D4123" t="str">
            <v>Lukáš</v>
          </cell>
          <cell r="E4123" t="str">
            <v>Smažák</v>
          </cell>
          <cell r="F4123" t="str">
            <v>Muž</v>
          </cell>
          <cell r="G4123" t="str">
            <v>070908/3782</v>
          </cell>
          <cell r="H4123" t="str">
            <v>Česká republika</v>
          </cell>
          <cell r="I4123" t="str">
            <v>Břustkova</v>
          </cell>
          <cell r="J4123">
            <v>589</v>
          </cell>
          <cell r="K4123" t="str">
            <v>Ostrava - Výškovice</v>
          </cell>
          <cell r="L4123">
            <v>70030</v>
          </cell>
          <cell r="M4123" t="str">
            <v>Moravskoslezský kraj</v>
          </cell>
          <cell r="N4123" t="str">
            <v>4,20775E+11</v>
          </cell>
          <cell r="O4123" t="str">
            <v>k.olsakova@seznam.cz</v>
          </cell>
          <cell r="P4123">
            <v>39333</v>
          </cell>
          <cell r="Q4123">
            <v>13366607</v>
          </cell>
          <cell r="R4123" t="str">
            <v>Lítací jelen z.s.</v>
          </cell>
          <cell r="S4123" t="str">
            <v>Moravskoslezský kraj</v>
          </cell>
          <cell r="T4123" t="str">
            <v>SB</v>
          </cell>
        </row>
        <row r="4124">
          <cell r="D4124" t="str">
            <v>Tomáš</v>
          </cell>
          <cell r="E4124" t="str">
            <v>Smažák</v>
          </cell>
          <cell r="F4124" t="str">
            <v>Muž</v>
          </cell>
          <cell r="G4124" t="str">
            <v>030822/4224</v>
          </cell>
          <cell r="H4124" t="str">
            <v>Česká republika</v>
          </cell>
          <cell r="I4124" t="str">
            <v>Břustkova</v>
          </cell>
          <cell r="J4124">
            <v>589</v>
          </cell>
          <cell r="K4124" t="str">
            <v>Ostrava - Výškovice</v>
          </cell>
          <cell r="L4124">
            <v>70030</v>
          </cell>
          <cell r="M4124" t="str">
            <v>Moravskoslezský kraj</v>
          </cell>
          <cell r="O4124" t="str">
            <v>k.olsakova@seznam.cz</v>
          </cell>
          <cell r="P4124">
            <v>37855</v>
          </cell>
          <cell r="Q4124">
            <v>15673284</v>
          </cell>
          <cell r="R4124" t="str">
            <v>Lítací jelen z.s.</v>
          </cell>
          <cell r="S4124" t="str">
            <v>Moravskoslezský kraj</v>
          </cell>
          <cell r="T4124" t="str">
            <v>SB</v>
          </cell>
        </row>
        <row r="4125">
          <cell r="D4125" t="str">
            <v>Šimon</v>
          </cell>
          <cell r="E4125" t="str">
            <v>Smejkal</v>
          </cell>
          <cell r="F4125" t="str">
            <v>Muž</v>
          </cell>
          <cell r="G4125" t="str">
            <v>100324/8125</v>
          </cell>
          <cell r="H4125" t="str">
            <v>Česká republika</v>
          </cell>
          <cell r="I4125" t="str">
            <v>Tichá</v>
          </cell>
          <cell r="J4125">
            <v>4418</v>
          </cell>
          <cell r="K4125" t="str">
            <v>Jablonec nad Nisou - Mšeno nad Nisou</v>
          </cell>
          <cell r="L4125">
            <v>46602</v>
          </cell>
          <cell r="M4125" t="str">
            <v>Liberecký kraj</v>
          </cell>
          <cell r="N4125" t="str">
            <v>4,20733E+11</v>
          </cell>
          <cell r="O4125" t="str">
            <v>katerina.smejkalova@ria.cz</v>
          </cell>
          <cell r="P4125">
            <v>40261</v>
          </cell>
          <cell r="Q4125">
            <v>16376428</v>
          </cell>
          <cell r="R4125" t="str">
            <v>SK Freestyle Area z. s.</v>
          </cell>
          <cell r="S4125" t="str">
            <v>Liberecký kraj</v>
          </cell>
          <cell r="T4125" t="str">
            <v>SB</v>
          </cell>
        </row>
        <row r="4126">
          <cell r="C4126">
            <v>774647</v>
          </cell>
          <cell r="D4126" t="str">
            <v>Tobiáš</v>
          </cell>
          <cell r="E4126" t="str">
            <v>Smejkal</v>
          </cell>
          <cell r="F4126" t="str">
            <v>Muž</v>
          </cell>
          <cell r="G4126" t="str">
            <v>041211/4703</v>
          </cell>
          <cell r="H4126" t="str">
            <v>Česká republika</v>
          </cell>
          <cell r="I4126" t="str">
            <v>Chlomecká</v>
          </cell>
          <cell r="K4126" t="str">
            <v>Petrov u Prahy (Česká republika)</v>
          </cell>
          <cell r="L4126" t="str">
            <v>250 06</v>
          </cell>
          <cell r="O4126" t="str">
            <v>marmez@seznam.cz</v>
          </cell>
          <cell r="P4126">
            <v>38332</v>
          </cell>
          <cell r="Q4126">
            <v>11671026</v>
          </cell>
          <cell r="R4126" t="str">
            <v>Tělocvičná jednota Sokol Nusle Praha</v>
          </cell>
          <cell r="S4126" t="str">
            <v>Hlavní město Praha</v>
          </cell>
          <cell r="T4126" t="str">
            <v>AD</v>
          </cell>
        </row>
        <row r="4127">
          <cell r="D4127" t="str">
            <v>Klára</v>
          </cell>
          <cell r="E4127" t="str">
            <v>Smejkalová</v>
          </cell>
          <cell r="F4127" t="str">
            <v>Žena</v>
          </cell>
          <cell r="G4127" t="str">
            <v>855215/4424</v>
          </cell>
          <cell r="H4127" t="str">
            <v>Česká republika</v>
          </cell>
          <cell r="I4127" t="str">
            <v>Koniklecová</v>
          </cell>
          <cell r="J4127">
            <v>454</v>
          </cell>
          <cell r="K4127" t="str">
            <v>Brno - Nový Lískovec</v>
          </cell>
          <cell r="L4127">
            <v>63400</v>
          </cell>
          <cell r="M4127" t="str">
            <v>Jihomoravský kraj</v>
          </cell>
          <cell r="O4127" t="str">
            <v>smejkalova.klara@czechsnowboarding.cz</v>
          </cell>
          <cell r="P4127">
            <v>31093</v>
          </cell>
          <cell r="Q4127">
            <v>14609823</v>
          </cell>
          <cell r="R4127" t="str">
            <v>Český snowboarding z.s.</v>
          </cell>
          <cell r="S4127" t="str">
            <v>Hlavní město Praha</v>
          </cell>
          <cell r="T4127" t="str">
            <v>SB</v>
          </cell>
        </row>
        <row r="4128">
          <cell r="D4128" t="str">
            <v>Kryštof</v>
          </cell>
          <cell r="E4128" t="str">
            <v>Smekal</v>
          </cell>
          <cell r="F4128" t="str">
            <v>Muž</v>
          </cell>
          <cell r="G4128" t="str">
            <v>081115/3684</v>
          </cell>
          <cell r="H4128" t="str">
            <v>Česká republika</v>
          </cell>
          <cell r="I4128" t="str">
            <v>J. Brabce</v>
          </cell>
          <cell r="K4128" t="str">
            <v>Ostrava (Česká republika)</v>
          </cell>
          <cell r="L4128">
            <v>70800</v>
          </cell>
          <cell r="O4128" t="str">
            <v>smekal@snowkidzcz.com</v>
          </cell>
          <cell r="P4128">
            <v>39767</v>
          </cell>
          <cell r="Q4128">
            <v>14674386</v>
          </cell>
          <cell r="R4128" t="str">
            <v>SnowKidz z.s.</v>
          </cell>
          <cell r="S4128" t="str">
            <v>Hlavní město Praha</v>
          </cell>
          <cell r="T4128" t="str">
            <v>SB</v>
          </cell>
        </row>
        <row r="4129">
          <cell r="D4129" t="str">
            <v>Jan</v>
          </cell>
          <cell r="E4129" t="str">
            <v>Smékal</v>
          </cell>
          <cell r="F4129" t="str">
            <v>Muž</v>
          </cell>
          <cell r="G4129" t="str">
            <v>890214/4097</v>
          </cell>
          <cell r="H4129" t="str">
            <v>Česká republika</v>
          </cell>
          <cell r="I4129" t="str">
            <v>Teyschlova</v>
          </cell>
          <cell r="J4129">
            <v>1090</v>
          </cell>
          <cell r="K4129" t="str">
            <v>Brno - Bystrc</v>
          </cell>
          <cell r="L4129">
            <v>63500</v>
          </cell>
          <cell r="M4129" t="str">
            <v>Jihomoravský kraj</v>
          </cell>
          <cell r="N4129" t="str">
            <v>4,20732E+11</v>
          </cell>
          <cell r="O4129" t="str">
            <v>s.m.e.k.o.j.s@icloud.com</v>
          </cell>
          <cell r="P4129">
            <v>32553</v>
          </cell>
          <cell r="Q4129">
            <v>14901227</v>
          </cell>
          <cell r="R4129" t="str">
            <v>Neregistrovaní</v>
          </cell>
          <cell r="S4129" t="str">
            <v>Jihomoravský kraj</v>
          </cell>
          <cell r="T4129" t="str">
            <v>SB</v>
          </cell>
        </row>
        <row r="4130">
          <cell r="D4130" t="str">
            <v>Vojtěch</v>
          </cell>
          <cell r="E4130" t="str">
            <v>Smékal</v>
          </cell>
          <cell r="F4130" t="str">
            <v>Muž</v>
          </cell>
          <cell r="G4130" t="str">
            <v>930209/6144</v>
          </cell>
          <cell r="H4130" t="str">
            <v>Česká republika</v>
          </cell>
          <cell r="I4130" t="str">
            <v>Drozdov</v>
          </cell>
          <cell r="J4130">
            <v>21</v>
          </cell>
          <cell r="K4130" t="str">
            <v>Drozdov</v>
          </cell>
          <cell r="L4130">
            <v>78901</v>
          </cell>
          <cell r="M4130" t="str">
            <v>Olomoucký kraj</v>
          </cell>
          <cell r="N4130" t="str">
            <v>4,20725E+11</v>
          </cell>
          <cell r="O4130" t="str">
            <v>vojta.smekal@seznam.cz</v>
          </cell>
          <cell r="P4130">
            <v>34009</v>
          </cell>
          <cell r="Q4130">
            <v>14120981</v>
          </cell>
          <cell r="R4130" t="str">
            <v>Neregistrovaní</v>
          </cell>
          <cell r="S4130" t="str">
            <v>Olomoucký kraj</v>
          </cell>
          <cell r="T4130" t="str">
            <v>SB</v>
          </cell>
        </row>
        <row r="4131">
          <cell r="D4131" t="str">
            <v>Radka</v>
          </cell>
          <cell r="E4131" t="str">
            <v>Smékalová</v>
          </cell>
          <cell r="F4131" t="str">
            <v>Žena</v>
          </cell>
          <cell r="G4131" t="str">
            <v>755527/1735</v>
          </cell>
          <cell r="H4131" t="str">
            <v>Česká republika</v>
          </cell>
          <cell r="I4131" t="str">
            <v>Na Petřinách</v>
          </cell>
          <cell r="J4131">
            <v>392</v>
          </cell>
          <cell r="K4131" t="str">
            <v>Praha - Veleslavín</v>
          </cell>
          <cell r="L4131">
            <v>16200</v>
          </cell>
          <cell r="M4131" t="str">
            <v>Hlavní město Praha</v>
          </cell>
          <cell r="O4131" t="str">
            <v>radkasmekalova@ceskysnowboarding.cz</v>
          </cell>
          <cell r="P4131">
            <v>27541</v>
          </cell>
          <cell r="Q4131">
            <v>13014272</v>
          </cell>
          <cell r="R4131" t="str">
            <v>Český snowboarding z.s.</v>
          </cell>
          <cell r="S4131" t="str">
            <v>Hlavní město Praha</v>
          </cell>
          <cell r="T4131" t="str">
            <v>SB</v>
          </cell>
        </row>
        <row r="4132">
          <cell r="D4132" t="str">
            <v>Markéta</v>
          </cell>
          <cell r="E4132" t="str">
            <v>Smělíková</v>
          </cell>
          <cell r="F4132" t="str">
            <v>Žena</v>
          </cell>
          <cell r="G4132" t="str">
            <v>725709/0379</v>
          </cell>
          <cell r="H4132" t="str">
            <v>Česká republika</v>
          </cell>
          <cell r="I4132" t="str">
            <v>Krynická</v>
          </cell>
          <cell r="K4132" t="str">
            <v>Praha 8 (Česká republika)</v>
          </cell>
          <cell r="L4132">
            <v>18100</v>
          </cell>
          <cell r="O4132" t="str">
            <v>marketa.smelikova@elzel.cz</v>
          </cell>
          <cell r="P4132">
            <v>26489</v>
          </cell>
          <cell r="Q4132">
            <v>10163684</v>
          </cell>
          <cell r="R4132" t="str">
            <v>Sportovní klub 2.P.S.K., spolek</v>
          </cell>
          <cell r="S4132" t="str">
            <v>Hlavní město Praha</v>
          </cell>
          <cell r="T4132" t="str">
            <v>SB</v>
          </cell>
        </row>
        <row r="4133">
          <cell r="D4133" t="str">
            <v>Jan</v>
          </cell>
          <cell r="E4133" t="str">
            <v>Smetana</v>
          </cell>
          <cell r="F4133" t="str">
            <v>Muž</v>
          </cell>
          <cell r="G4133" t="str">
            <v>820325/0055</v>
          </cell>
          <cell r="H4133" t="str">
            <v>Česká republika</v>
          </cell>
          <cell r="I4133" t="str">
            <v>Platanová</v>
          </cell>
          <cell r="J4133">
            <v>151</v>
          </cell>
          <cell r="K4133" t="str">
            <v>Holubice - Kozinec</v>
          </cell>
          <cell r="L4133">
            <v>25265</v>
          </cell>
          <cell r="M4133" t="str">
            <v>Středočeský kraj</v>
          </cell>
          <cell r="O4133" t="str">
            <v>jansmetana@ceskysnowboarding.cz</v>
          </cell>
          <cell r="P4133">
            <v>30035</v>
          </cell>
          <cell r="Q4133">
            <v>13019023</v>
          </cell>
          <cell r="R4133" t="str">
            <v>Český snowboarding z.s.</v>
          </cell>
          <cell r="S4133" t="str">
            <v>Hlavní město Praha</v>
          </cell>
          <cell r="T4133" t="str">
            <v>SB</v>
          </cell>
        </row>
        <row r="4134">
          <cell r="D4134" t="str">
            <v>Tom</v>
          </cell>
          <cell r="E4134" t="str">
            <v>Smetana</v>
          </cell>
          <cell r="F4134" t="str">
            <v>Muž</v>
          </cell>
          <cell r="G4134" t="str">
            <v>940623/0185</v>
          </cell>
          <cell r="H4134" t="str">
            <v>Česká republika</v>
          </cell>
          <cell r="I4134" t="str">
            <v>Vitošská</v>
          </cell>
          <cell r="J4134">
            <v>3412</v>
          </cell>
          <cell r="K4134" t="str">
            <v>Praha - Modřany</v>
          </cell>
          <cell r="L4134">
            <v>14300</v>
          </cell>
          <cell r="M4134" t="str">
            <v>Hlavní město Praha</v>
          </cell>
          <cell r="O4134" t="str">
            <v>smetana@ceskysnowboarding.cz</v>
          </cell>
          <cell r="P4134">
            <v>34508</v>
          </cell>
          <cell r="Q4134">
            <v>10898662</v>
          </cell>
          <cell r="R4134" t="str">
            <v>Český snowboarding z.s.</v>
          </cell>
          <cell r="S4134" t="str">
            <v>Hlavní město Praha</v>
          </cell>
          <cell r="T4134" t="str">
            <v>SB</v>
          </cell>
        </row>
        <row r="4135">
          <cell r="D4135" t="str">
            <v>Kristýna</v>
          </cell>
          <cell r="E4135" t="str">
            <v>Smetanová</v>
          </cell>
          <cell r="F4135" t="str">
            <v>Žena</v>
          </cell>
          <cell r="G4135" t="str">
            <v>026005/0351</v>
          </cell>
          <cell r="H4135" t="str">
            <v>Česká republika</v>
          </cell>
          <cell r="I4135" t="str">
            <v>Vrchlického</v>
          </cell>
          <cell r="J4135">
            <v>1625</v>
          </cell>
          <cell r="K4135" t="str">
            <v>Roudnice nad Labem</v>
          </cell>
          <cell r="L4135">
            <v>41301</v>
          </cell>
          <cell r="M4135" t="str">
            <v>Ústecký kraj</v>
          </cell>
          <cell r="N4135" t="str">
            <v>4,20735E+11</v>
          </cell>
          <cell r="O4135" t="str">
            <v>tynasmetanova15@seznam.cz</v>
          </cell>
          <cell r="P4135">
            <v>37534</v>
          </cell>
          <cell r="Q4135">
            <v>14542327</v>
          </cell>
          <cell r="R4135" t="str">
            <v>Neregistrovaní</v>
          </cell>
          <cell r="S4135" t="str">
            <v>Ústecký kraj</v>
          </cell>
          <cell r="T4135" t="str">
            <v>SB</v>
          </cell>
        </row>
        <row r="4136">
          <cell r="D4136" t="str">
            <v>Vendula</v>
          </cell>
          <cell r="E4136" t="str">
            <v>Smetanová</v>
          </cell>
          <cell r="F4136" t="str">
            <v>Žena</v>
          </cell>
          <cell r="G4136" t="str">
            <v>905928/2243</v>
          </cell>
          <cell r="H4136" t="str">
            <v>Česká republika</v>
          </cell>
          <cell r="I4136" t="str">
            <v>Na podlesí</v>
          </cell>
          <cell r="K4136" t="str">
            <v>Kadaň (Česká republika)</v>
          </cell>
          <cell r="L4136">
            <v>43201</v>
          </cell>
          <cell r="O4136" t="str">
            <v>vendula.smetanova@maxklinovec.club</v>
          </cell>
          <cell r="P4136">
            <v>33144</v>
          </cell>
          <cell r="Q4136">
            <v>10829247</v>
          </cell>
          <cell r="R4136" t="str">
            <v>Max Klínovec z.s.</v>
          </cell>
          <cell r="S4136" t="str">
            <v>Ústecký kraj</v>
          </cell>
          <cell r="T4136" t="str">
            <v>SB</v>
          </cell>
        </row>
        <row r="4137">
          <cell r="C4137">
            <v>776050</v>
          </cell>
          <cell r="D4137" t="str">
            <v>Martin</v>
          </cell>
          <cell r="E4137" t="str">
            <v>Smetiprach</v>
          </cell>
          <cell r="F4137" t="str">
            <v>Muž</v>
          </cell>
          <cell r="G4137" t="str">
            <v>990117/3260</v>
          </cell>
          <cell r="H4137" t="str">
            <v>Česká republika</v>
          </cell>
          <cell r="I4137" t="str">
            <v>Úzská</v>
          </cell>
          <cell r="K4137" t="str">
            <v>Stěžery (Česká republika)</v>
          </cell>
          <cell r="L4137">
            <v>50321</v>
          </cell>
          <cell r="O4137" t="str">
            <v>smetisek@gmali.com</v>
          </cell>
          <cell r="P4137">
            <v>36177</v>
          </cell>
          <cell r="Q4137">
            <v>13409851</v>
          </cell>
          <cell r="R4137" t="str">
            <v>Český snowboarding z.s.</v>
          </cell>
          <cell r="S4137" t="str">
            <v>Hlavní město Praha</v>
          </cell>
          <cell r="T4137" t="str">
            <v>SB</v>
          </cell>
        </row>
        <row r="4138">
          <cell r="D4138" t="str">
            <v>Kateřina</v>
          </cell>
          <cell r="E4138" t="str">
            <v>Smiešková</v>
          </cell>
          <cell r="F4138" t="str">
            <v>Žena</v>
          </cell>
          <cell r="G4138" t="str">
            <v>105412/3763</v>
          </cell>
          <cell r="H4138" t="str">
            <v>Česká republika</v>
          </cell>
          <cell r="I4138" t="str">
            <v>Rakovecká</v>
          </cell>
          <cell r="J4138">
            <v>366</v>
          </cell>
          <cell r="K4138" t="str">
            <v>Vratimov - Horní Datyně</v>
          </cell>
          <cell r="L4138">
            <v>73932</v>
          </cell>
          <cell r="M4138" t="str">
            <v>Moravskoslezský kraj</v>
          </cell>
          <cell r="N4138" t="str">
            <v>4,20722E+11</v>
          </cell>
          <cell r="O4138" t="str">
            <v>katerina.smieskova@czechsnowboarding.cz</v>
          </cell>
          <cell r="P4138">
            <v>40280</v>
          </cell>
          <cell r="Q4138">
            <v>14696618</v>
          </cell>
          <cell r="R4138" t="str">
            <v>Český snowboarding z.s.</v>
          </cell>
          <cell r="S4138" t="str">
            <v>Hlavní město Praha</v>
          </cell>
          <cell r="T4138" t="str">
            <v>SB</v>
          </cell>
        </row>
        <row r="4139">
          <cell r="D4139" t="str">
            <v>Tereza</v>
          </cell>
          <cell r="E4139" t="str">
            <v>Smiešková</v>
          </cell>
          <cell r="F4139" t="str">
            <v>Žena</v>
          </cell>
          <cell r="G4139" t="str">
            <v>085910/3784</v>
          </cell>
          <cell r="H4139" t="str">
            <v>Česká republika</v>
          </cell>
          <cell r="I4139" t="str">
            <v>Rakovecká</v>
          </cell>
          <cell r="J4139">
            <v>366</v>
          </cell>
          <cell r="K4139" t="str">
            <v>Vratimov - Horní Datyně</v>
          </cell>
          <cell r="L4139">
            <v>73932</v>
          </cell>
          <cell r="M4139" t="str">
            <v>Moravskoslezský kraj</v>
          </cell>
          <cell r="N4139" t="str">
            <v>4,20722E+11</v>
          </cell>
          <cell r="O4139" t="str">
            <v>tereza.smieskova@czechsnowboarding.cz</v>
          </cell>
          <cell r="P4139">
            <v>39701</v>
          </cell>
          <cell r="Q4139">
            <v>14696719</v>
          </cell>
          <cell r="R4139" t="str">
            <v>Český snowboarding z.s.</v>
          </cell>
          <cell r="S4139" t="str">
            <v>Hlavní město Praha</v>
          </cell>
          <cell r="T4139" t="str">
            <v>SB</v>
          </cell>
        </row>
        <row r="4140">
          <cell r="D4140" t="str">
            <v>Natálie</v>
          </cell>
          <cell r="E4140" t="str">
            <v>Smíšková</v>
          </cell>
          <cell r="F4140" t="str">
            <v>Žena</v>
          </cell>
          <cell r="G4140" t="str">
            <v>035806/0296</v>
          </cell>
          <cell r="H4140" t="str">
            <v>Česká republika</v>
          </cell>
          <cell r="I4140" t="str">
            <v>U Vápenky</v>
          </cell>
          <cell r="K4140" t="str">
            <v>Praha 5 (Česká republika)</v>
          </cell>
          <cell r="L4140" t="str">
            <v>153 00</v>
          </cell>
          <cell r="O4140" t="str">
            <v>natalie.smiskova@seznam.cz</v>
          </cell>
          <cell r="P4140">
            <v>37839</v>
          </cell>
          <cell r="Q4140">
            <v>14663676</v>
          </cell>
          <cell r="R4140" t="str">
            <v>Český snowboarding z.s.</v>
          </cell>
          <cell r="S4140" t="str">
            <v>Hlavní město Praha</v>
          </cell>
          <cell r="T4140" t="str">
            <v>SB</v>
          </cell>
        </row>
        <row r="4141">
          <cell r="D4141" t="str">
            <v>Martin</v>
          </cell>
          <cell r="E4141" t="str">
            <v>Smištík</v>
          </cell>
          <cell r="F4141" t="str">
            <v>Muž</v>
          </cell>
          <cell r="G4141" t="str">
            <v>910125/4217</v>
          </cell>
          <cell r="H4141" t="str">
            <v>Česká republika</v>
          </cell>
          <cell r="I4141" t="str">
            <v>Trpín</v>
          </cell>
          <cell r="K4141" t="str">
            <v>Střelice (Česká republika)</v>
          </cell>
          <cell r="L4141">
            <v>66447</v>
          </cell>
          <cell r="O4141" t="str">
            <v>martin.smistik@gmail.com</v>
          </cell>
          <cell r="P4141">
            <v>33263</v>
          </cell>
          <cell r="Q4141">
            <v>13396919</v>
          </cell>
          <cell r="R4141" t="str">
            <v>Český snowboarding z.s.</v>
          </cell>
          <cell r="S4141" t="str">
            <v>Hlavní město Praha</v>
          </cell>
          <cell r="T4141" t="str">
            <v>SB</v>
          </cell>
        </row>
        <row r="4142">
          <cell r="D4142" t="str">
            <v>Marek</v>
          </cell>
          <cell r="E4142" t="str">
            <v>Smolaga</v>
          </cell>
          <cell r="F4142" t="str">
            <v>Muž</v>
          </cell>
          <cell r="G4142" t="str">
            <v>800723/0033</v>
          </cell>
          <cell r="H4142" t="str">
            <v>Česká republika</v>
          </cell>
          <cell r="I4142" t="str">
            <v>Družstevní</v>
          </cell>
          <cell r="J4142">
            <v>1375</v>
          </cell>
          <cell r="K4142" t="str">
            <v>Praha - Nusle</v>
          </cell>
          <cell r="L4142">
            <v>14000</v>
          </cell>
          <cell r="M4142" t="str">
            <v>Hlavní město Praha</v>
          </cell>
          <cell r="O4142" t="str">
            <v>mareksmolaga@ceskysnowboarding.cz</v>
          </cell>
          <cell r="P4142">
            <v>29425</v>
          </cell>
          <cell r="Q4142">
            <v>13019124</v>
          </cell>
          <cell r="R4142" t="str">
            <v>Český snowboarding z.s.</v>
          </cell>
          <cell r="S4142" t="str">
            <v>Hlavní město Praha</v>
          </cell>
          <cell r="T4142" t="str">
            <v>SB</v>
          </cell>
        </row>
        <row r="4143">
          <cell r="D4143" t="str">
            <v>Jan</v>
          </cell>
          <cell r="E4143" t="str">
            <v>Smolík</v>
          </cell>
          <cell r="F4143" t="str">
            <v>Muž</v>
          </cell>
          <cell r="G4143" t="str">
            <v>860728/1034</v>
          </cell>
          <cell r="H4143" t="str">
            <v>Česká republika</v>
          </cell>
          <cell r="I4143" t="str">
            <v>Lhotka</v>
          </cell>
          <cell r="K4143" t="str">
            <v>Mělník (Česká republika)</v>
          </cell>
          <cell r="L4143">
            <v>27601</v>
          </cell>
          <cell r="O4143" t="str">
            <v>smajlik9@email.cz</v>
          </cell>
          <cell r="P4143">
            <v>31621</v>
          </cell>
          <cell r="Q4143">
            <v>12969412</v>
          </cell>
          <cell r="R4143" t="str">
            <v>Český snowboarding z.s.</v>
          </cell>
          <cell r="S4143" t="str">
            <v>Hlavní město Praha</v>
          </cell>
          <cell r="T4143" t="str">
            <v>SB</v>
          </cell>
        </row>
        <row r="4144">
          <cell r="D4144" t="str">
            <v>Denys</v>
          </cell>
          <cell r="E4144" t="str">
            <v>Smovzh</v>
          </cell>
          <cell r="F4144" t="str">
            <v>Muž</v>
          </cell>
          <cell r="G4144" t="str">
            <v>881021/4402</v>
          </cell>
          <cell r="H4144" t="str">
            <v>Česká republika</v>
          </cell>
          <cell r="I4144" t="str">
            <v>Brdlíkova</v>
          </cell>
          <cell r="J4144">
            <v>289</v>
          </cell>
          <cell r="K4144" t="str">
            <v>Praha - Motol</v>
          </cell>
          <cell r="L4144">
            <v>15000</v>
          </cell>
          <cell r="M4144" t="str">
            <v>Hlavní město Praha</v>
          </cell>
          <cell r="O4144" t="str">
            <v>smozvzh@ceskysnowboarding.cz</v>
          </cell>
          <cell r="P4144">
            <v>32437</v>
          </cell>
          <cell r="Q4144">
            <v>10882292</v>
          </cell>
          <cell r="R4144" t="str">
            <v>Český snowboarding z.s.</v>
          </cell>
          <cell r="S4144" t="str">
            <v>Hlavní město Praha</v>
          </cell>
          <cell r="T4144" t="str">
            <v>SB</v>
          </cell>
        </row>
        <row r="4145">
          <cell r="D4145" t="str">
            <v>Radek</v>
          </cell>
          <cell r="E4145" t="str">
            <v>Smrčina</v>
          </cell>
          <cell r="F4145" t="str">
            <v>Muž</v>
          </cell>
          <cell r="G4145" t="str">
            <v>900511/1764</v>
          </cell>
          <cell r="H4145" t="str">
            <v>Česká republika</v>
          </cell>
          <cell r="I4145" t="str">
            <v>Sepekov</v>
          </cell>
          <cell r="K4145" t="str">
            <v>Sepekov (Česká republika)</v>
          </cell>
          <cell r="L4145" t="str">
            <v>399 01</v>
          </cell>
          <cell r="O4145" t="str">
            <v>radeksmrcina@ceskysnowboarding.cz</v>
          </cell>
          <cell r="P4145">
            <v>33004</v>
          </cell>
          <cell r="Q4145">
            <v>13013767</v>
          </cell>
          <cell r="R4145" t="str">
            <v>Český snowboarding z.s.</v>
          </cell>
          <cell r="S4145" t="str">
            <v>Hlavní město Praha</v>
          </cell>
          <cell r="T4145" t="str">
            <v>SB</v>
          </cell>
        </row>
        <row r="4146">
          <cell r="D4146" t="str">
            <v>Lukáš</v>
          </cell>
          <cell r="E4146" t="str">
            <v>Smrž</v>
          </cell>
          <cell r="F4146" t="str">
            <v>Muž</v>
          </cell>
          <cell r="G4146" t="str">
            <v>791007/3501</v>
          </cell>
          <cell r="H4146" t="str">
            <v>Česká republika</v>
          </cell>
          <cell r="I4146" t="str">
            <v>Skřičkova</v>
          </cell>
          <cell r="J4146">
            <v>1489</v>
          </cell>
          <cell r="K4146" t="str">
            <v>Kuřim</v>
          </cell>
          <cell r="L4146">
            <v>66434</v>
          </cell>
          <cell r="M4146" t="str">
            <v>Jihomoravský kraj</v>
          </cell>
          <cell r="O4146" t="str">
            <v>smrz@czechsnowboarding.cz</v>
          </cell>
          <cell r="P4146">
            <v>29135</v>
          </cell>
          <cell r="Q4146">
            <v>14587894</v>
          </cell>
          <cell r="R4146" t="str">
            <v>SnowKidz z.s.</v>
          </cell>
          <cell r="S4146" t="str">
            <v>Hlavní město Praha</v>
          </cell>
          <cell r="T4146" t="str">
            <v>SB</v>
          </cell>
        </row>
        <row r="4147">
          <cell r="C4147">
            <v>888428</v>
          </cell>
          <cell r="D4147" t="str">
            <v>Anna</v>
          </cell>
          <cell r="E4147" t="str">
            <v>Smutná</v>
          </cell>
          <cell r="F4147" t="str">
            <v>Žena</v>
          </cell>
          <cell r="G4147" t="str">
            <v>095615/8049</v>
          </cell>
          <cell r="H4147" t="str">
            <v>Česká republika</v>
          </cell>
          <cell r="I4147" t="str">
            <v>Za Střelnicí</v>
          </cell>
          <cell r="J4147">
            <v>511</v>
          </cell>
          <cell r="K4147" t="str">
            <v>Lanškroun - Ostrovské Předměstí</v>
          </cell>
          <cell r="L4147">
            <v>56301</v>
          </cell>
          <cell r="M4147" t="str">
            <v>Pardubický kraj</v>
          </cell>
          <cell r="N4147" t="str">
            <v>4,20732E+11</v>
          </cell>
          <cell r="O4147" t="str">
            <v>vladka.kulik@gmail.com</v>
          </cell>
          <cell r="P4147">
            <v>39979</v>
          </cell>
          <cell r="Q4147">
            <v>15510206</v>
          </cell>
          <cell r="R4147" t="str">
            <v>SPORTUNION z.s.</v>
          </cell>
          <cell r="S4147" t="str">
            <v>Ústecký kraj</v>
          </cell>
          <cell r="T4147" t="str">
            <v>SB</v>
          </cell>
        </row>
        <row r="4148">
          <cell r="D4148" t="str">
            <v>Růžena</v>
          </cell>
          <cell r="E4148" t="str">
            <v>Smutná</v>
          </cell>
          <cell r="F4148" t="str">
            <v>Žena</v>
          </cell>
          <cell r="G4148" t="str">
            <v>996213/5722</v>
          </cell>
          <cell r="H4148" t="str">
            <v>Česká republika</v>
          </cell>
          <cell r="I4148" t="str">
            <v>Pivcova</v>
          </cell>
          <cell r="J4148">
            <v>956</v>
          </cell>
          <cell r="K4148" t="str">
            <v>Praha - Hlubočepy</v>
          </cell>
          <cell r="L4148">
            <v>15200</v>
          </cell>
          <cell r="M4148" t="str">
            <v>Hlavní město Praha</v>
          </cell>
          <cell r="O4148" t="str">
            <v>slunicko.no1@seznam.cz</v>
          </cell>
          <cell r="P4148">
            <v>36507</v>
          </cell>
          <cell r="Q4148">
            <v>13327807</v>
          </cell>
          <cell r="R4148" t="str">
            <v>Neregistrovaní</v>
          </cell>
          <cell r="S4148" t="str">
            <v>Hlavní město Praha</v>
          </cell>
          <cell r="T4148" t="str">
            <v>SB</v>
          </cell>
        </row>
        <row r="4149">
          <cell r="D4149" t="str">
            <v>Vendula</v>
          </cell>
          <cell r="E4149" t="str">
            <v>Smutná</v>
          </cell>
          <cell r="F4149" t="str">
            <v>Žena</v>
          </cell>
          <cell r="G4149" t="str">
            <v>065417/1243</v>
          </cell>
          <cell r="H4149" t="str">
            <v>Česká republika</v>
          </cell>
          <cell r="I4149" t="str">
            <v>Lukovany</v>
          </cell>
          <cell r="J4149">
            <v>93</v>
          </cell>
          <cell r="K4149" t="str">
            <v>Lukovany</v>
          </cell>
          <cell r="L4149">
            <v>66484</v>
          </cell>
          <cell r="M4149" t="str">
            <v>Jihomoravský kraj</v>
          </cell>
          <cell r="O4149" t="str">
            <v>smutna@czechsnowboarding.cz</v>
          </cell>
          <cell r="P4149">
            <v>38824</v>
          </cell>
          <cell r="Q4149">
            <v>14600325</v>
          </cell>
          <cell r="R4149" t="str">
            <v>Klub Krušných hor, z.s.</v>
          </cell>
          <cell r="S4149" t="str">
            <v>Karlovarský kraj</v>
          </cell>
          <cell r="T4149" t="str">
            <v>SB</v>
          </cell>
        </row>
        <row r="4150">
          <cell r="D4150" t="str">
            <v>Daniel</v>
          </cell>
          <cell r="E4150" t="str">
            <v>Smutný</v>
          </cell>
          <cell r="F4150" t="str">
            <v>Muž</v>
          </cell>
          <cell r="G4150" t="str">
            <v>961126/0054</v>
          </cell>
          <cell r="H4150" t="str">
            <v>Česká republika</v>
          </cell>
          <cell r="I4150" t="str">
            <v>Na strži</v>
          </cell>
          <cell r="J4150">
            <v>1199</v>
          </cell>
          <cell r="K4150" t="str">
            <v>Praha - Krč</v>
          </cell>
          <cell r="L4150">
            <v>14000</v>
          </cell>
          <cell r="M4150" t="str">
            <v>Hlavní město Praha</v>
          </cell>
          <cell r="O4150" t="str">
            <v>smutny@ceskysnowboarding.cz</v>
          </cell>
          <cell r="P4150">
            <v>35395</v>
          </cell>
          <cell r="Q4150">
            <v>12971129</v>
          </cell>
          <cell r="R4150" t="str">
            <v>Český snowboarding z.s.</v>
          </cell>
          <cell r="S4150" t="str">
            <v>Hlavní město Praha</v>
          </cell>
          <cell r="T4150" t="str">
            <v>SB</v>
          </cell>
        </row>
        <row r="4151">
          <cell r="D4151" t="str">
            <v>Lukáš</v>
          </cell>
          <cell r="E4151" t="str">
            <v>Smutný</v>
          </cell>
          <cell r="F4151" t="str">
            <v>Muž</v>
          </cell>
          <cell r="G4151" t="str">
            <v>770720/0314</v>
          </cell>
          <cell r="H4151" t="str">
            <v>Česká republika</v>
          </cell>
          <cell r="I4151" t="str">
            <v>U Státní dráhy</v>
          </cell>
          <cell r="K4151" t="str">
            <v>Praha 5 (Česká republika)</v>
          </cell>
          <cell r="L4151">
            <v>15001</v>
          </cell>
          <cell r="O4151" t="str">
            <v>smutny@ceskysnowboarding.cz</v>
          </cell>
          <cell r="P4151">
            <v>28326</v>
          </cell>
          <cell r="Q4151">
            <v>10731540</v>
          </cell>
          <cell r="R4151" t="str">
            <v>Český snowboarding z.s.</v>
          </cell>
          <cell r="S4151" t="str">
            <v>Hlavní město Praha</v>
          </cell>
          <cell r="T4151" t="str">
            <v>SB</v>
          </cell>
        </row>
        <row r="4152">
          <cell r="D4152" t="str">
            <v>Jiří</v>
          </cell>
          <cell r="E4152" t="str">
            <v>Smyčka</v>
          </cell>
          <cell r="F4152" t="str">
            <v>Muž</v>
          </cell>
          <cell r="G4152" t="str">
            <v>970208/6163</v>
          </cell>
          <cell r="H4152" t="str">
            <v>Česká republika</v>
          </cell>
          <cell r="I4152" t="str">
            <v>Lipová-lázně</v>
          </cell>
          <cell r="J4152">
            <v>266</v>
          </cell>
          <cell r="K4152" t="str">
            <v>Lipová-lázně</v>
          </cell>
          <cell r="L4152">
            <v>79061</v>
          </cell>
          <cell r="M4152" t="str">
            <v>Olomoucký kraj</v>
          </cell>
          <cell r="O4152" t="str">
            <v>smyckajiri@seznam.cz</v>
          </cell>
          <cell r="P4152">
            <v>35469</v>
          </cell>
          <cell r="Q4152">
            <v>13395101</v>
          </cell>
          <cell r="R4152" t="str">
            <v>Český snowboarding z.s.</v>
          </cell>
          <cell r="S4152" t="str">
            <v>Hlavní město Praha</v>
          </cell>
          <cell r="T4152" t="str">
            <v>SB</v>
          </cell>
        </row>
        <row r="4153">
          <cell r="D4153" t="str">
            <v>Daniel</v>
          </cell>
          <cell r="E4153" t="str">
            <v>Sob</v>
          </cell>
          <cell r="F4153" t="str">
            <v>Muž</v>
          </cell>
          <cell r="G4153" t="str">
            <v>910801/4201</v>
          </cell>
          <cell r="H4153" t="str">
            <v>Česká republika</v>
          </cell>
          <cell r="I4153" t="str">
            <v>Boží Dar</v>
          </cell>
          <cell r="J4153">
            <v>148</v>
          </cell>
          <cell r="K4153" t="str">
            <v>Boží Dar</v>
          </cell>
          <cell r="L4153">
            <v>36262</v>
          </cell>
          <cell r="M4153" t="str">
            <v>Karlovarský kraj</v>
          </cell>
          <cell r="O4153" t="str">
            <v>sob@ceskysnowboarding.cz</v>
          </cell>
          <cell r="P4153">
            <v>33451</v>
          </cell>
          <cell r="Q4153">
            <v>10857640</v>
          </cell>
          <cell r="R4153" t="str">
            <v>Český snowboarding z.s.</v>
          </cell>
          <cell r="S4153" t="str">
            <v>Hlavní město Praha</v>
          </cell>
          <cell r="T4153" t="str">
            <v>SB</v>
          </cell>
        </row>
        <row r="4154">
          <cell r="D4154" t="str">
            <v>Martin</v>
          </cell>
          <cell r="E4154" t="str">
            <v>Sobala</v>
          </cell>
          <cell r="F4154" t="str">
            <v>Muž</v>
          </cell>
          <cell r="G4154" t="str">
            <v>841207/5804</v>
          </cell>
          <cell r="H4154" t="str">
            <v>Česká republika</v>
          </cell>
          <cell r="I4154" t="str">
            <v>Na Stráni</v>
          </cell>
          <cell r="J4154">
            <v>307</v>
          </cell>
          <cell r="K4154" t="str">
            <v>Jeseník - Bukovice</v>
          </cell>
          <cell r="L4154">
            <v>79001</v>
          </cell>
          <cell r="M4154" t="str">
            <v>Olomoucký kraj</v>
          </cell>
          <cell r="O4154" t="str">
            <v>sobalamartin@email.cz</v>
          </cell>
          <cell r="P4154">
            <v>31023</v>
          </cell>
          <cell r="Q4154">
            <v>13394188</v>
          </cell>
          <cell r="R4154" t="str">
            <v>Český snowboarding z.s.</v>
          </cell>
          <cell r="S4154" t="str">
            <v>Hlavní město Praha</v>
          </cell>
          <cell r="T4154" t="str">
            <v>SB</v>
          </cell>
        </row>
        <row r="4155">
          <cell r="D4155" t="str">
            <v>Tomáš</v>
          </cell>
          <cell r="E4155" t="str">
            <v>Sobek</v>
          </cell>
          <cell r="F4155" t="str">
            <v>Muž</v>
          </cell>
          <cell r="G4155" t="str">
            <v>080707/3806</v>
          </cell>
          <cell r="H4155" t="str">
            <v>Česká republika</v>
          </cell>
          <cell r="I4155" t="str">
            <v>U Prodejny</v>
          </cell>
          <cell r="J4155">
            <v>1002</v>
          </cell>
          <cell r="K4155" t="str">
            <v>Ostrava - Hrabůvka</v>
          </cell>
          <cell r="L4155">
            <v>70030</v>
          </cell>
          <cell r="M4155" t="str">
            <v>Moravskoslezský kraj</v>
          </cell>
          <cell r="N4155" t="str">
            <v>4,20778E+11</v>
          </cell>
          <cell r="O4155" t="str">
            <v>tomas.sobek@czechsnowboarding.cz</v>
          </cell>
          <cell r="P4155">
            <v>39636</v>
          </cell>
          <cell r="Q4155">
            <v>14688534</v>
          </cell>
          <cell r="R4155" t="str">
            <v>Český snowboarding z.s.</v>
          </cell>
          <cell r="S4155" t="str">
            <v>Hlavní město Praha</v>
          </cell>
          <cell r="T4155" t="str">
            <v>SB</v>
          </cell>
        </row>
        <row r="4156">
          <cell r="D4156" t="str">
            <v>Markéta</v>
          </cell>
          <cell r="E4156" t="str">
            <v>Sobotíková</v>
          </cell>
          <cell r="F4156" t="str">
            <v>Žena</v>
          </cell>
          <cell r="G4156" t="str">
            <v>025223/5566</v>
          </cell>
          <cell r="H4156" t="str">
            <v>Česká republika</v>
          </cell>
          <cell r="I4156" t="str">
            <v>Lesní</v>
          </cell>
          <cell r="J4156">
            <v>818</v>
          </cell>
          <cell r="K4156" t="str">
            <v>Orlová - Lutyně</v>
          </cell>
          <cell r="L4156">
            <v>73514</v>
          </cell>
          <cell r="M4156" t="str">
            <v>Moravskoslezský kraj</v>
          </cell>
          <cell r="N4156" t="str">
            <v>4,20609E+11</v>
          </cell>
          <cell r="O4156" t="str">
            <v>marketa.sobotikova@czechsnowboarding.cz</v>
          </cell>
          <cell r="P4156">
            <v>37310</v>
          </cell>
          <cell r="Q4156">
            <v>14684187</v>
          </cell>
          <cell r="R4156" t="str">
            <v>Český snowboarding z.s.</v>
          </cell>
          <cell r="S4156" t="str">
            <v>Hlavní město Praha</v>
          </cell>
          <cell r="T4156" t="str">
            <v>SB</v>
          </cell>
        </row>
        <row r="4157">
          <cell r="C4157">
            <v>776142</v>
          </cell>
          <cell r="D4157" t="str">
            <v>Oliver</v>
          </cell>
          <cell r="E4157" t="str">
            <v>Sobotka</v>
          </cell>
          <cell r="F4157" t="str">
            <v>Muž</v>
          </cell>
          <cell r="G4157" t="str">
            <v>070504/4670</v>
          </cell>
          <cell r="H4157" t="str">
            <v>Česká republika</v>
          </cell>
          <cell r="I4157" t="str">
            <v>Benediktská</v>
          </cell>
          <cell r="K4157" t="str">
            <v>Praha 1 (Česká republika)</v>
          </cell>
          <cell r="L4157">
            <v>10000</v>
          </cell>
          <cell r="O4157" t="str">
            <v>petr.sobotka@seznam.cz</v>
          </cell>
          <cell r="P4157">
            <v>39206</v>
          </cell>
          <cell r="Q4157">
            <v>14474124</v>
          </cell>
          <cell r="R4157" t="str">
            <v>Snow Rockets, z.s.</v>
          </cell>
          <cell r="S4157" t="str">
            <v>Plzeňský kraj</v>
          </cell>
          <cell r="T4157" t="str">
            <v>SB</v>
          </cell>
        </row>
        <row r="4158">
          <cell r="D4158" t="str">
            <v>Vojtěch</v>
          </cell>
          <cell r="E4158" t="str">
            <v>Sobotka</v>
          </cell>
          <cell r="F4158" t="str">
            <v>Muž</v>
          </cell>
          <cell r="G4158" t="str">
            <v>040911/4728</v>
          </cell>
          <cell r="H4158" t="str">
            <v>Česká republika</v>
          </cell>
          <cell r="I4158" t="str">
            <v>Benediktská</v>
          </cell>
          <cell r="J4158">
            <v>688</v>
          </cell>
          <cell r="K4158" t="str">
            <v>Praha - Staré Město</v>
          </cell>
          <cell r="L4158">
            <v>11000</v>
          </cell>
          <cell r="M4158" t="str">
            <v>Hlavní město Praha</v>
          </cell>
          <cell r="O4158" t="str">
            <v>hessingova@seznam.cz</v>
          </cell>
          <cell r="P4158">
            <v>38241</v>
          </cell>
          <cell r="Q4158">
            <v>15300442</v>
          </cell>
          <cell r="R4158" t="str">
            <v>Spolek Snowboardový klub ZODYHYD SNOW</v>
          </cell>
          <cell r="S4158" t="str">
            <v>Středočeský kraj</v>
          </cell>
          <cell r="T4158" t="str">
            <v>SB</v>
          </cell>
        </row>
        <row r="4159">
          <cell r="D4159" t="str">
            <v>Petra</v>
          </cell>
          <cell r="E4159" t="str">
            <v>Sobotková</v>
          </cell>
          <cell r="F4159" t="str">
            <v>Žena</v>
          </cell>
          <cell r="G4159" t="str">
            <v>745812/0263</v>
          </cell>
          <cell r="H4159" t="str">
            <v>Česká republika</v>
          </cell>
          <cell r="I4159" t="str">
            <v>Benediktská</v>
          </cell>
          <cell r="J4159">
            <v>688</v>
          </cell>
          <cell r="K4159" t="str">
            <v>Praha - Staré Město</v>
          </cell>
          <cell r="L4159">
            <v>11000</v>
          </cell>
          <cell r="M4159" t="str">
            <v>Hlavní město Praha</v>
          </cell>
          <cell r="O4159" t="str">
            <v>hessingova@seznam.cz</v>
          </cell>
          <cell r="P4159">
            <v>27253</v>
          </cell>
          <cell r="Q4159">
            <v>15300341</v>
          </cell>
          <cell r="R4159" t="str">
            <v>Spolek Snowboardový klub ZODYHYD SNOW</v>
          </cell>
          <cell r="S4159" t="str">
            <v>Středočeský kraj</v>
          </cell>
          <cell r="T4159" t="str">
            <v>SB</v>
          </cell>
        </row>
        <row r="4160">
          <cell r="D4160" t="str">
            <v>Beáta</v>
          </cell>
          <cell r="E4160" t="str">
            <v>Sobotová</v>
          </cell>
          <cell r="F4160" t="str">
            <v>Žena</v>
          </cell>
          <cell r="G4160" t="str">
            <v>745705/0381</v>
          </cell>
          <cell r="H4160" t="str">
            <v>Česká republika</v>
          </cell>
          <cell r="I4160" t="str">
            <v>Na stáži</v>
          </cell>
          <cell r="K4160" t="str">
            <v>Praha 4 (Česká republika)</v>
          </cell>
          <cell r="L4160" t="str">
            <v>140 00</v>
          </cell>
          <cell r="O4160" t="str">
            <v>beatasobotova@ceskysnowboarding.cz</v>
          </cell>
          <cell r="P4160">
            <v>27215</v>
          </cell>
          <cell r="Q4160">
            <v>13019326</v>
          </cell>
          <cell r="R4160" t="str">
            <v>Český snowboarding z.s.</v>
          </cell>
          <cell r="S4160" t="str">
            <v>Hlavní město Praha</v>
          </cell>
          <cell r="T4160" t="str">
            <v>SB</v>
          </cell>
        </row>
        <row r="4161">
          <cell r="D4161" t="str">
            <v>Rafael</v>
          </cell>
          <cell r="E4161" t="str">
            <v>Sochatzi</v>
          </cell>
          <cell r="F4161" t="str">
            <v>Muž</v>
          </cell>
          <cell r="G4161" t="str">
            <v>160602/1164</v>
          </cell>
          <cell r="H4161" t="str">
            <v>Česká republika</v>
          </cell>
          <cell r="I4161" t="str">
            <v>V Aleji</v>
          </cell>
          <cell r="K4161" t="str">
            <v>Praha 15 (Česká republika)</v>
          </cell>
          <cell r="L4161" t="str">
            <v>109 00</v>
          </cell>
          <cell r="O4161" t="str">
            <v>informace@snowkidz.cz</v>
          </cell>
          <cell r="P4161">
            <v>42523</v>
          </cell>
          <cell r="Q4161">
            <v>16066439</v>
          </cell>
          <cell r="R4161" t="str">
            <v>SnowKidz z.s.</v>
          </cell>
          <cell r="S4161" t="str">
            <v>Hlavní město Praha</v>
          </cell>
          <cell r="T4161" t="str">
            <v>SB</v>
          </cell>
        </row>
        <row r="4162">
          <cell r="D4162" t="str">
            <v>Kateřina</v>
          </cell>
          <cell r="E4162" t="str">
            <v>Solárová</v>
          </cell>
          <cell r="F4162" t="str">
            <v>Žena</v>
          </cell>
          <cell r="G4162" t="str">
            <v>795429/0663</v>
          </cell>
          <cell r="H4162" t="str">
            <v>Česká republika</v>
          </cell>
          <cell r="I4162" t="str">
            <v>V Zátiší</v>
          </cell>
          <cell r="K4162" t="str">
            <v>Mělník (Česká republika)</v>
          </cell>
          <cell r="L4162">
            <v>27601</v>
          </cell>
          <cell r="O4162" t="str">
            <v>katerinasolarova@ceskysnowboarding.cz</v>
          </cell>
          <cell r="P4162">
            <v>28974</v>
          </cell>
          <cell r="Q4162">
            <v>13017407</v>
          </cell>
          <cell r="R4162" t="str">
            <v>Český snowboarding z.s.</v>
          </cell>
          <cell r="S4162" t="str">
            <v>Hlavní město Praha</v>
          </cell>
          <cell r="T4162" t="str">
            <v>SB</v>
          </cell>
        </row>
        <row r="4163">
          <cell r="D4163" t="str">
            <v>Jiří</v>
          </cell>
          <cell r="E4163" t="str">
            <v>Soljak</v>
          </cell>
          <cell r="F4163" t="str">
            <v>Muž</v>
          </cell>
          <cell r="G4163" t="str">
            <v>730829/0825</v>
          </cell>
          <cell r="H4163" t="str">
            <v>Česká republika</v>
          </cell>
          <cell r="I4163" t="str">
            <v>U Prúhonu</v>
          </cell>
          <cell r="K4163" t="str">
            <v>Praha západ (Česká republika)</v>
          </cell>
          <cell r="L4163">
            <v>25262</v>
          </cell>
          <cell r="O4163" t="str">
            <v>jsoljak@atlas.cz</v>
          </cell>
          <cell r="P4163">
            <v>26905</v>
          </cell>
          <cell r="Q4163">
            <v>12931824</v>
          </cell>
          <cell r="R4163" t="str">
            <v>Český snowboarding z.s.</v>
          </cell>
          <cell r="S4163" t="str">
            <v>Hlavní město Praha</v>
          </cell>
          <cell r="T4163" t="str">
            <v>SB</v>
          </cell>
        </row>
        <row r="4164">
          <cell r="D4164" t="str">
            <v>Marcela</v>
          </cell>
          <cell r="E4164" t="str">
            <v>Sommerová</v>
          </cell>
          <cell r="F4164" t="str">
            <v>Žena</v>
          </cell>
          <cell r="G4164" t="str">
            <v>775128/5850</v>
          </cell>
          <cell r="H4164" t="str">
            <v>Česká republika</v>
          </cell>
          <cell r="I4164" t="str">
            <v>Pionýrská</v>
          </cell>
          <cell r="J4164">
            <v>756</v>
          </cell>
          <cell r="K4164" t="str">
            <v>Rožnov pod Radhoštěm</v>
          </cell>
          <cell r="L4164">
            <v>75661</v>
          </cell>
          <cell r="M4164" t="str">
            <v>Zlínský kraj</v>
          </cell>
          <cell r="O4164" t="str">
            <v>marcela.sommerova@ceskysnowboarding.cz</v>
          </cell>
          <cell r="P4164">
            <v>28153</v>
          </cell>
          <cell r="Q4164">
            <v>12986283</v>
          </cell>
          <cell r="R4164" t="str">
            <v>Český snowboarding z.s.</v>
          </cell>
          <cell r="S4164" t="str">
            <v>Hlavní město Praha</v>
          </cell>
          <cell r="T4164" t="str">
            <v>SB</v>
          </cell>
        </row>
        <row r="4165">
          <cell r="D4165" t="str">
            <v>Tereza</v>
          </cell>
          <cell r="E4165" t="str">
            <v>Sommrová</v>
          </cell>
          <cell r="F4165" t="str">
            <v>Žena</v>
          </cell>
          <cell r="G4165" t="str">
            <v>075623/8065</v>
          </cell>
          <cell r="H4165" t="str">
            <v>Česká republika</v>
          </cell>
          <cell r="I4165" t="str">
            <v>Heyrovského</v>
          </cell>
          <cell r="J4165">
            <v>596</v>
          </cell>
          <cell r="K4165" t="str">
            <v>Brno - Bystrc</v>
          </cell>
          <cell r="L4165">
            <v>63500</v>
          </cell>
          <cell r="M4165" t="str">
            <v>Jihomoravský kraj</v>
          </cell>
          <cell r="O4165" t="str">
            <v>sommrova.tereza@czechsnowboarding.cz</v>
          </cell>
          <cell r="P4165">
            <v>39256</v>
          </cell>
          <cell r="Q4165">
            <v>14753909</v>
          </cell>
          <cell r="R4165" t="str">
            <v>Český snowboarding z.s.</v>
          </cell>
          <cell r="S4165" t="str">
            <v>Hlavní město Praha</v>
          </cell>
          <cell r="T4165" t="str">
            <v>SB</v>
          </cell>
        </row>
        <row r="4166">
          <cell r="D4166" t="str">
            <v>Daniel</v>
          </cell>
          <cell r="E4166" t="str">
            <v>Somr</v>
          </cell>
          <cell r="F4166" t="str">
            <v>Muž</v>
          </cell>
          <cell r="G4166" t="str">
            <v>070901/0368</v>
          </cell>
          <cell r="H4166" t="str">
            <v>Česká republika</v>
          </cell>
          <cell r="I4166" t="str">
            <v>Družstevní</v>
          </cell>
          <cell r="K4166" t="str">
            <v>Frýdek Místek (Česká republika)</v>
          </cell>
          <cell r="L4166">
            <v>73801</v>
          </cell>
          <cell r="N4166" t="str">
            <v>4,20739E+11</v>
          </cell>
          <cell r="O4166" t="str">
            <v>daniel.somr@czechsnowboarding.cz</v>
          </cell>
          <cell r="P4166">
            <v>39326</v>
          </cell>
          <cell r="Q4166">
            <v>14697022</v>
          </cell>
          <cell r="R4166" t="str">
            <v>Český snowboarding z.s.</v>
          </cell>
          <cell r="S4166" t="str">
            <v>Hlavní město Praha</v>
          </cell>
          <cell r="T4166" t="str">
            <v>SB</v>
          </cell>
        </row>
        <row r="4167">
          <cell r="D4167" t="str">
            <v>Jitka</v>
          </cell>
          <cell r="E4167" t="str">
            <v>Sonley</v>
          </cell>
          <cell r="F4167" t="str">
            <v>Žena</v>
          </cell>
          <cell r="G4167" t="str">
            <v>085330/8973</v>
          </cell>
          <cell r="H4167" t="str">
            <v>Česká republika</v>
          </cell>
          <cell r="I4167" t="str">
            <v>Kollárova</v>
          </cell>
          <cell r="J4167">
            <v>2467</v>
          </cell>
          <cell r="K4167" t="str">
            <v>Kroměříž</v>
          </cell>
          <cell r="L4167">
            <v>76701</v>
          </cell>
          <cell r="M4167" t="str">
            <v>Zlínský kraj</v>
          </cell>
          <cell r="O4167" t="str">
            <v>sonley.jitka@czechsnowboarding.cz</v>
          </cell>
          <cell r="P4167">
            <v>39537</v>
          </cell>
          <cell r="Q4167">
            <v>14751784</v>
          </cell>
          <cell r="R4167" t="str">
            <v>Český snowboarding z.s.</v>
          </cell>
          <cell r="S4167" t="str">
            <v>Hlavní město Praha</v>
          </cell>
          <cell r="T4167" t="str">
            <v>SB</v>
          </cell>
        </row>
        <row r="4168">
          <cell r="D4168" t="str">
            <v>David</v>
          </cell>
          <cell r="E4168" t="str">
            <v>Souček</v>
          </cell>
          <cell r="F4168" t="str">
            <v>Muž</v>
          </cell>
          <cell r="G4168" t="str">
            <v>001002/5928</v>
          </cell>
          <cell r="H4168" t="str">
            <v>Česká republika</v>
          </cell>
          <cell r="I4168" t="str">
            <v>Hlavní třída</v>
          </cell>
          <cell r="K4168" t="str">
            <v>Ostrava (Česká republika)</v>
          </cell>
          <cell r="L4168">
            <v>70030</v>
          </cell>
          <cell r="N4168" t="str">
            <v>4,20732E+11</v>
          </cell>
          <cell r="O4168" t="str">
            <v>david.soucek@czechsnowboarding.cz</v>
          </cell>
          <cell r="P4168">
            <v>36801</v>
          </cell>
          <cell r="Q4168">
            <v>14699042</v>
          </cell>
          <cell r="R4168" t="str">
            <v>Český snowboarding z.s.</v>
          </cell>
          <cell r="S4168" t="str">
            <v>Hlavní město Praha</v>
          </cell>
          <cell r="T4168" t="str">
            <v>SB</v>
          </cell>
        </row>
        <row r="4169">
          <cell r="D4169" t="str">
            <v>Jakub</v>
          </cell>
          <cell r="E4169" t="str">
            <v>Souček</v>
          </cell>
          <cell r="F4169" t="str">
            <v>Muž</v>
          </cell>
          <cell r="G4169" t="str">
            <v>060801/4462</v>
          </cell>
          <cell r="H4169" t="str">
            <v>Česká republika</v>
          </cell>
          <cell r="I4169" t="str">
            <v>Petrovická</v>
          </cell>
          <cell r="J4169">
            <v>243</v>
          </cell>
          <cell r="K4169" t="str">
            <v>Nespeky</v>
          </cell>
          <cell r="L4169">
            <v>25722</v>
          </cell>
          <cell r="M4169" t="str">
            <v>Středočeský kraj</v>
          </cell>
          <cell r="N4169" t="str">
            <v>4,20775E+11</v>
          </cell>
          <cell r="O4169" t="str">
            <v>kuba11soucek@gmail.com</v>
          </cell>
          <cell r="P4169">
            <v>38930</v>
          </cell>
          <cell r="Q4169">
            <v>15640649</v>
          </cell>
          <cell r="R4169" t="str">
            <v>Sportovní akademie Špindlerův Mlýn, z.ú.</v>
          </cell>
          <cell r="S4169" t="str">
            <v>Královéhradecký kraj</v>
          </cell>
          <cell r="T4169" t="str">
            <v>SB</v>
          </cell>
        </row>
        <row r="4170">
          <cell r="D4170" t="str">
            <v>Stanislav</v>
          </cell>
          <cell r="E4170" t="str">
            <v>Souček</v>
          </cell>
          <cell r="F4170" t="str">
            <v>Muž</v>
          </cell>
          <cell r="G4170" t="str">
            <v>890206/1311</v>
          </cell>
          <cell r="H4170" t="str">
            <v>Česká republika</v>
          </cell>
          <cell r="I4170" t="str">
            <v>Dlouhá</v>
          </cell>
          <cell r="J4170">
            <v>171</v>
          </cell>
          <cell r="K4170" t="str">
            <v>Rudolfov</v>
          </cell>
          <cell r="L4170">
            <v>37371</v>
          </cell>
          <cell r="M4170" t="str">
            <v>Jihočeský kraj</v>
          </cell>
          <cell r="O4170" t="str">
            <v>soucek@ceskysnowboarding.cz</v>
          </cell>
          <cell r="P4170">
            <v>32545</v>
          </cell>
          <cell r="Q4170">
            <v>10883508</v>
          </cell>
          <cell r="R4170" t="str">
            <v>Český snowboarding z.s.</v>
          </cell>
          <cell r="S4170" t="str">
            <v>Hlavní město Praha</v>
          </cell>
          <cell r="T4170" t="str">
            <v>SB</v>
          </cell>
        </row>
        <row r="4171">
          <cell r="D4171" t="str">
            <v>Daniela</v>
          </cell>
          <cell r="E4171" t="str">
            <v>Součková</v>
          </cell>
          <cell r="F4171" t="str">
            <v>Žena</v>
          </cell>
          <cell r="G4171" t="str">
            <v>755507/0402</v>
          </cell>
          <cell r="H4171" t="str">
            <v>Česká republika</v>
          </cell>
          <cell r="I4171" t="str">
            <v>Veletržní</v>
          </cell>
          <cell r="J4171">
            <v>197</v>
          </cell>
          <cell r="K4171" t="str">
            <v>Praha - Holešovice</v>
          </cell>
          <cell r="L4171">
            <v>17000</v>
          </cell>
          <cell r="M4171" t="str">
            <v>Hlavní město Praha</v>
          </cell>
          <cell r="O4171" t="str">
            <v>danielasouckova@ceskysnowboarding.cz</v>
          </cell>
          <cell r="P4171">
            <v>27521</v>
          </cell>
          <cell r="Q4171">
            <v>13019427</v>
          </cell>
          <cell r="R4171" t="str">
            <v>Český snowboarding z.s.</v>
          </cell>
          <cell r="S4171" t="str">
            <v>Hlavní město Praha</v>
          </cell>
          <cell r="T4171" t="str">
            <v>SB</v>
          </cell>
        </row>
        <row r="4172">
          <cell r="D4172" t="str">
            <v>Pavel</v>
          </cell>
          <cell r="E4172" t="str">
            <v>Soudek</v>
          </cell>
          <cell r="F4172" t="str">
            <v>Muž</v>
          </cell>
          <cell r="G4172" t="str">
            <v>880719/3439</v>
          </cell>
          <cell r="H4172" t="str">
            <v>Česká republika</v>
          </cell>
          <cell r="I4172" t="str">
            <v>Krásného</v>
          </cell>
          <cell r="J4172">
            <v>3191</v>
          </cell>
          <cell r="K4172" t="str">
            <v>Brno - Židenice</v>
          </cell>
          <cell r="L4172">
            <v>63600</v>
          </cell>
          <cell r="M4172" t="str">
            <v>Jihomoravský kraj</v>
          </cell>
          <cell r="O4172" t="str">
            <v>soudek@czechsnowboarding.cz</v>
          </cell>
          <cell r="P4172">
            <v>32343</v>
          </cell>
          <cell r="Q4172">
            <v>14635182</v>
          </cell>
          <cell r="R4172" t="str">
            <v>Český snowboarding z.s.</v>
          </cell>
          <cell r="S4172" t="str">
            <v>Hlavní město Praha</v>
          </cell>
          <cell r="T4172" t="str">
            <v>SB</v>
          </cell>
        </row>
        <row r="4173">
          <cell r="D4173" t="str">
            <v>Adam</v>
          </cell>
          <cell r="E4173" t="str">
            <v>Soukup</v>
          </cell>
          <cell r="F4173" t="str">
            <v>Muž</v>
          </cell>
          <cell r="G4173" t="str">
            <v>061226/1232</v>
          </cell>
          <cell r="H4173" t="str">
            <v>Česká republika</v>
          </cell>
          <cell r="I4173" t="str">
            <v>Za Bránou</v>
          </cell>
          <cell r="J4173">
            <v>172</v>
          </cell>
          <cell r="K4173" t="str">
            <v>Neslovice</v>
          </cell>
          <cell r="L4173">
            <v>66491</v>
          </cell>
          <cell r="M4173" t="str">
            <v>Jihomoravský kraj</v>
          </cell>
          <cell r="O4173" t="str">
            <v>soukup@czechsnowboarding.cz</v>
          </cell>
          <cell r="P4173">
            <v>39077</v>
          </cell>
          <cell r="Q4173">
            <v>14593958</v>
          </cell>
          <cell r="R4173" t="str">
            <v>SnowKidz z.s.</v>
          </cell>
          <cell r="S4173" t="str">
            <v>Hlavní město Praha</v>
          </cell>
          <cell r="T4173" t="str">
            <v>SB</v>
          </cell>
        </row>
        <row r="4174">
          <cell r="D4174" t="str">
            <v>Karel</v>
          </cell>
          <cell r="E4174" t="str">
            <v>Soukup</v>
          </cell>
          <cell r="F4174" t="str">
            <v>Muž</v>
          </cell>
          <cell r="G4174" t="str">
            <v>780409/0591</v>
          </cell>
          <cell r="H4174" t="str">
            <v>Česká republika</v>
          </cell>
          <cell r="I4174" t="str">
            <v>Nuselská</v>
          </cell>
          <cell r="J4174">
            <v>297</v>
          </cell>
          <cell r="K4174" t="str">
            <v>Praha - Nusle</v>
          </cell>
          <cell r="L4174">
            <v>14000</v>
          </cell>
          <cell r="M4174" t="str">
            <v>Hlavní město Praha</v>
          </cell>
          <cell r="O4174" t="str">
            <v>karelsoukup@ceskysnowboarding.cz</v>
          </cell>
          <cell r="P4174">
            <v>28589</v>
          </cell>
          <cell r="Q4174">
            <v>13019528</v>
          </cell>
          <cell r="R4174" t="str">
            <v>Český snowboarding z.s.</v>
          </cell>
          <cell r="S4174" t="str">
            <v>Hlavní město Praha</v>
          </cell>
          <cell r="T4174" t="str">
            <v>SB</v>
          </cell>
        </row>
        <row r="4175">
          <cell r="D4175" t="str">
            <v>Ondřej</v>
          </cell>
          <cell r="E4175" t="str">
            <v>Soukup</v>
          </cell>
          <cell r="F4175" t="str">
            <v>Muž</v>
          </cell>
          <cell r="G4175" t="str">
            <v>061022/4186</v>
          </cell>
          <cell r="H4175" t="str">
            <v>Česká republika</v>
          </cell>
          <cell r="I4175" t="str">
            <v>Hojsova Stráž</v>
          </cell>
          <cell r="J4175">
            <v>105</v>
          </cell>
          <cell r="K4175" t="str">
            <v>Železná Ruda - Hojsova Stráž</v>
          </cell>
          <cell r="L4175">
            <v>34022</v>
          </cell>
          <cell r="M4175" t="str">
            <v>Plzeňský kraj</v>
          </cell>
          <cell r="O4175" t="str">
            <v>coufalova@seznam.cz</v>
          </cell>
          <cell r="P4175">
            <v>39012</v>
          </cell>
          <cell r="Q4175">
            <v>15488580</v>
          </cell>
          <cell r="R4175" t="str">
            <v>Snow Rockets, z.s.</v>
          </cell>
          <cell r="S4175" t="str">
            <v>Plzeňský kraj</v>
          </cell>
          <cell r="T4175" t="str">
            <v>SB</v>
          </cell>
        </row>
        <row r="4176">
          <cell r="D4176" t="str">
            <v>Václav</v>
          </cell>
          <cell r="E4176" t="str">
            <v>Soukup</v>
          </cell>
          <cell r="F4176" t="str">
            <v>Muž</v>
          </cell>
          <cell r="G4176" t="str">
            <v>740617/1685</v>
          </cell>
          <cell r="H4176" t="str">
            <v>Česká republika</v>
          </cell>
          <cell r="I4176" t="str">
            <v>U Potoka</v>
          </cell>
          <cell r="J4176">
            <v>9</v>
          </cell>
          <cell r="K4176" t="str">
            <v>Zvole</v>
          </cell>
          <cell r="L4176">
            <v>25245</v>
          </cell>
          <cell r="M4176" t="str">
            <v>Středočeský kraj</v>
          </cell>
          <cell r="O4176" t="str">
            <v>soukup@ceskysnowboarding.cz</v>
          </cell>
          <cell r="P4176">
            <v>27197</v>
          </cell>
          <cell r="Q4176">
            <v>13054890</v>
          </cell>
          <cell r="R4176" t="str">
            <v>Český snowboarding z.s.</v>
          </cell>
          <cell r="S4176" t="str">
            <v>Hlavní město Praha</v>
          </cell>
          <cell r="T4176" t="str">
            <v>SB</v>
          </cell>
        </row>
        <row r="4177">
          <cell r="D4177" t="str">
            <v>Hana</v>
          </cell>
          <cell r="E4177" t="str">
            <v>Soukupová</v>
          </cell>
          <cell r="F4177" t="str">
            <v>Žena</v>
          </cell>
          <cell r="G4177" t="str">
            <v>046015/6444</v>
          </cell>
          <cell r="H4177" t="str">
            <v>Česká republika</v>
          </cell>
          <cell r="I4177" t="str">
            <v>Strmá</v>
          </cell>
          <cell r="J4177">
            <v>526</v>
          </cell>
          <cell r="K4177" t="str">
            <v>Trutnov - Poříčí</v>
          </cell>
          <cell r="L4177">
            <v>54101</v>
          </cell>
          <cell r="M4177" t="str">
            <v>Královéhradecký kraj</v>
          </cell>
          <cell r="O4177" t="str">
            <v>soukupk@email.cz</v>
          </cell>
          <cell r="P4177">
            <v>38275</v>
          </cell>
          <cell r="Q4177">
            <v>14438455</v>
          </cell>
          <cell r="R4177" t="str">
            <v>Neregistrovaní</v>
          </cell>
          <cell r="S4177" t="str">
            <v>Královéhradecký kraj</v>
          </cell>
          <cell r="T4177" t="str">
            <v>SB</v>
          </cell>
        </row>
        <row r="4178">
          <cell r="D4178" t="str">
            <v>Ljuba</v>
          </cell>
          <cell r="E4178" t="str">
            <v>Soukupová</v>
          </cell>
          <cell r="F4178" t="str">
            <v>Žena</v>
          </cell>
          <cell r="G4178" t="str">
            <v>795407/9936</v>
          </cell>
          <cell r="H4178" t="str">
            <v>Česká republika</v>
          </cell>
          <cell r="I4178" t="str">
            <v>Za Školou</v>
          </cell>
          <cell r="J4178">
            <v>406</v>
          </cell>
          <cell r="K4178" t="str">
            <v>Rajhradice</v>
          </cell>
          <cell r="L4178">
            <v>66461</v>
          </cell>
          <cell r="M4178" t="str">
            <v>Jihomoravský kraj</v>
          </cell>
          <cell r="O4178" t="str">
            <v>soukupova@czechsnowboarding.cz</v>
          </cell>
          <cell r="P4178">
            <v>28952</v>
          </cell>
          <cell r="Q4178">
            <v>14630233</v>
          </cell>
          <cell r="R4178" t="str">
            <v>Český snowboarding z.s.</v>
          </cell>
          <cell r="S4178" t="str">
            <v>Hlavní město Praha</v>
          </cell>
          <cell r="T4178" t="str">
            <v>SB</v>
          </cell>
        </row>
        <row r="4179">
          <cell r="D4179" t="str">
            <v>Ondřej</v>
          </cell>
          <cell r="E4179" t="str">
            <v>Soušek</v>
          </cell>
          <cell r="F4179" t="str">
            <v>Muž</v>
          </cell>
          <cell r="G4179" t="str">
            <v>971026/5917</v>
          </cell>
          <cell r="H4179" t="str">
            <v>Česká republika</v>
          </cell>
          <cell r="I4179" t="str">
            <v>Dlouhá třída</v>
          </cell>
          <cell r="J4179">
            <v>1029</v>
          </cell>
          <cell r="K4179" t="str">
            <v>Havířov - Město</v>
          </cell>
          <cell r="L4179">
            <v>73601</v>
          </cell>
          <cell r="M4179" t="str">
            <v>Moravskoslezský kraj</v>
          </cell>
          <cell r="N4179" t="str">
            <v>4,20776E+11</v>
          </cell>
          <cell r="O4179" t="str">
            <v>sousek.skola@gmail.com</v>
          </cell>
          <cell r="P4179">
            <v>35729</v>
          </cell>
          <cell r="Q4179">
            <v>14533132</v>
          </cell>
          <cell r="R4179" t="str">
            <v>Neregistrovaní</v>
          </cell>
          <cell r="S4179" t="str">
            <v>Moravskoslezský kraj</v>
          </cell>
          <cell r="T4179" t="str">
            <v>SB</v>
          </cell>
        </row>
        <row r="4180">
          <cell r="D4180" t="str">
            <v>Klára</v>
          </cell>
          <cell r="E4180" t="str">
            <v>Soušková</v>
          </cell>
          <cell r="F4180" t="str">
            <v>Žena</v>
          </cell>
          <cell r="G4180" t="str">
            <v>925531/2099</v>
          </cell>
          <cell r="H4180" t="str">
            <v>Česká republika</v>
          </cell>
          <cell r="I4180" t="str">
            <v>K lomu</v>
          </cell>
          <cell r="J4180">
            <v>1093</v>
          </cell>
          <cell r="K4180" t="str">
            <v>Starý Plzenec</v>
          </cell>
          <cell r="L4180">
            <v>33202</v>
          </cell>
          <cell r="M4180" t="str">
            <v>Plzeňský kraj</v>
          </cell>
          <cell r="O4180" t="str">
            <v>katerinasouskova@ceskysnowboarding.cz</v>
          </cell>
          <cell r="P4180">
            <v>33755</v>
          </cell>
          <cell r="Q4180">
            <v>13017811</v>
          </cell>
          <cell r="R4180" t="str">
            <v>Český snowboarding z.s.</v>
          </cell>
          <cell r="S4180" t="str">
            <v>Hlavní město Praha</v>
          </cell>
          <cell r="T4180" t="str">
            <v>SB</v>
          </cell>
        </row>
        <row r="4181">
          <cell r="D4181" t="str">
            <v>Štěpán</v>
          </cell>
          <cell r="E4181" t="str">
            <v>Soutner</v>
          </cell>
          <cell r="F4181" t="str">
            <v>Muž</v>
          </cell>
          <cell r="G4181" t="str">
            <v>830522/2046</v>
          </cell>
          <cell r="H4181" t="str">
            <v>Česká republika</v>
          </cell>
          <cell r="I4181" t="str">
            <v>U Střelnice</v>
          </cell>
          <cell r="J4181">
            <v>256</v>
          </cell>
          <cell r="K4181" t="str">
            <v>Plasy</v>
          </cell>
          <cell r="L4181">
            <v>33101</v>
          </cell>
          <cell r="M4181" t="str">
            <v>Plzeňský kraj</v>
          </cell>
          <cell r="O4181" t="str">
            <v>stepan.soutner@gmail.com</v>
          </cell>
          <cell r="P4181">
            <v>30458</v>
          </cell>
          <cell r="Q4181">
            <v>14084811</v>
          </cell>
          <cell r="R4181" t="str">
            <v>Neregistrovaní</v>
          </cell>
          <cell r="S4181" t="str">
            <v>Plzeňský kraj</v>
          </cell>
          <cell r="T4181" t="str">
            <v>SB</v>
          </cell>
        </row>
        <row r="4182">
          <cell r="C4182">
            <v>889938</v>
          </cell>
          <cell r="D4182" t="str">
            <v>Nikol</v>
          </cell>
          <cell r="E4182" t="str">
            <v>Sovová</v>
          </cell>
          <cell r="F4182" t="str">
            <v>Žena</v>
          </cell>
          <cell r="G4182" t="str">
            <v>115318/1436</v>
          </cell>
          <cell r="H4182" t="str">
            <v>Česká republika</v>
          </cell>
          <cell r="I4182" t="str">
            <v>U Sloupů</v>
          </cell>
          <cell r="J4182">
            <v>2</v>
          </cell>
          <cell r="K4182" t="str">
            <v>Vimperk - U Sloupů</v>
          </cell>
          <cell r="L4182">
            <v>38501</v>
          </cell>
          <cell r="M4182" t="str">
            <v>Jihočeský kraj</v>
          </cell>
          <cell r="N4182" t="str">
            <v>4,20775E+11</v>
          </cell>
          <cell r="O4182" t="str">
            <v>michaela_herova@seznam.cz</v>
          </cell>
          <cell r="P4182">
            <v>40620</v>
          </cell>
          <cell r="Q4182">
            <v>15934477</v>
          </cell>
          <cell r="R4182" t="str">
            <v>SK SNOWRIDERS VIMPERK  z.s.</v>
          </cell>
          <cell r="S4182" t="str">
            <v>Jihočeský kraj</v>
          </cell>
          <cell r="T4182" t="str">
            <v>SB</v>
          </cell>
        </row>
        <row r="4183">
          <cell r="D4183" t="str">
            <v>Viktorie</v>
          </cell>
          <cell r="E4183" t="str">
            <v>Sovová</v>
          </cell>
          <cell r="F4183" t="str">
            <v>Žena</v>
          </cell>
          <cell r="G4183" t="str">
            <v>155615/0805x</v>
          </cell>
          <cell r="H4183" t="str">
            <v>Česká republika</v>
          </cell>
          <cell r="I4183" t="str">
            <v>U Sloupů</v>
          </cell>
          <cell r="J4183">
            <v>2</v>
          </cell>
          <cell r="K4183" t="str">
            <v>Vimperk - U Sloupů</v>
          </cell>
          <cell r="L4183">
            <v>38501</v>
          </cell>
          <cell r="M4183" t="str">
            <v>Jihočeský kraj</v>
          </cell>
          <cell r="N4183" t="str">
            <v>4,20775E+11</v>
          </cell>
          <cell r="O4183" t="str">
            <v>michaela_herova@seznam.cz</v>
          </cell>
          <cell r="P4183">
            <v>42170</v>
          </cell>
          <cell r="Q4183">
            <v>16305090</v>
          </cell>
          <cell r="R4183" t="str">
            <v>SK SNOWRIDERS VIMPERK  z.s.</v>
          </cell>
          <cell r="S4183" t="str">
            <v>Jihočeský kraj</v>
          </cell>
          <cell r="T4183" t="str">
            <v>SB</v>
          </cell>
        </row>
        <row r="4184">
          <cell r="D4184" t="str">
            <v>Adam</v>
          </cell>
          <cell r="E4184" t="str">
            <v>Spálenka</v>
          </cell>
          <cell r="F4184" t="str">
            <v>Muž</v>
          </cell>
          <cell r="G4184" t="str">
            <v>050815/6000</v>
          </cell>
          <cell r="H4184" t="str">
            <v>Česká republika</v>
          </cell>
          <cell r="I4184" t="str">
            <v>Baldecká</v>
          </cell>
          <cell r="J4184">
            <v>1072</v>
          </cell>
          <cell r="K4184" t="str">
            <v>Polička - Horní Předměstí</v>
          </cell>
          <cell r="L4184">
            <v>57201</v>
          </cell>
          <cell r="M4184" t="str">
            <v>Pardubický kraj</v>
          </cell>
          <cell r="O4184" t="str">
            <v>spalenka.adam@czechsnowboarding.cz</v>
          </cell>
          <cell r="P4184">
            <v>38579</v>
          </cell>
          <cell r="Q4184">
            <v>14616994</v>
          </cell>
          <cell r="R4184" t="str">
            <v>Český snowboarding z.s.</v>
          </cell>
          <cell r="S4184" t="str">
            <v>Hlavní město Praha</v>
          </cell>
          <cell r="T4184" t="str">
            <v>SB</v>
          </cell>
        </row>
        <row r="4185">
          <cell r="D4185" t="str">
            <v>Petr</v>
          </cell>
          <cell r="E4185" t="str">
            <v>Spálenka</v>
          </cell>
          <cell r="F4185" t="str">
            <v>Muž</v>
          </cell>
          <cell r="G4185" t="str">
            <v>030811/3773</v>
          </cell>
          <cell r="H4185" t="str">
            <v>Česká republika</v>
          </cell>
          <cell r="I4185" t="str">
            <v>Baldecká</v>
          </cell>
          <cell r="J4185">
            <v>1072</v>
          </cell>
          <cell r="K4185" t="str">
            <v>Polička - Horní Předměstí</v>
          </cell>
          <cell r="L4185">
            <v>57201</v>
          </cell>
          <cell r="M4185" t="str">
            <v>Pardubický kraj</v>
          </cell>
          <cell r="O4185" t="str">
            <v>spalenka.petr@czechsnowboarding.cz</v>
          </cell>
          <cell r="P4185">
            <v>37844</v>
          </cell>
          <cell r="Q4185">
            <v>14617095</v>
          </cell>
          <cell r="R4185" t="str">
            <v>Český snowboarding z.s.</v>
          </cell>
          <cell r="S4185" t="str">
            <v>Hlavní město Praha</v>
          </cell>
          <cell r="T4185" t="str">
            <v>SB</v>
          </cell>
        </row>
        <row r="4186">
          <cell r="C4186">
            <v>776521</v>
          </cell>
          <cell r="D4186" t="str">
            <v>Marek</v>
          </cell>
          <cell r="E4186" t="str">
            <v>Spies</v>
          </cell>
          <cell r="F4186" t="str">
            <v>Muž</v>
          </cell>
          <cell r="G4186" t="str">
            <v>710911/0228</v>
          </cell>
          <cell r="H4186" t="str">
            <v>Česká republika</v>
          </cell>
          <cell r="I4186" t="str">
            <v>Hořejší Vrchlabí</v>
          </cell>
          <cell r="J4186">
            <v>229</v>
          </cell>
          <cell r="K4186" t="str">
            <v>Vrchlabí - Hořejší Vrchlabí</v>
          </cell>
          <cell r="L4186">
            <v>54302</v>
          </cell>
          <cell r="M4186" t="str">
            <v>Královéhradecký kraj</v>
          </cell>
          <cell r="N4186" t="str">
            <v>4,20735E+11</v>
          </cell>
          <cell r="O4186" t="str">
            <v>marekspies@seznam.cz</v>
          </cell>
          <cell r="P4186">
            <v>26187</v>
          </cell>
          <cell r="Q4186">
            <v>16219316</v>
          </cell>
          <cell r="R4186" t="str">
            <v>SK LOQUITA' S, z. s.</v>
          </cell>
          <cell r="S4186" t="str">
            <v>Královéhradecký kraj</v>
          </cell>
          <cell r="T4186" t="str">
            <v>SB</v>
          </cell>
        </row>
        <row r="4187">
          <cell r="D4187" t="str">
            <v>Martin</v>
          </cell>
          <cell r="E4187" t="str">
            <v>Spišák</v>
          </cell>
          <cell r="F4187" t="str">
            <v>Muž</v>
          </cell>
          <cell r="G4187" t="str">
            <v>880308/0286</v>
          </cell>
          <cell r="H4187" t="str">
            <v>Česká republika</v>
          </cell>
          <cell r="I4187" t="str">
            <v>Pec pod Sněžkou</v>
          </cell>
          <cell r="K4187" t="str">
            <v>Pec pod Sněžkou (Česká republika)</v>
          </cell>
          <cell r="L4187">
            <v>54220</v>
          </cell>
          <cell r="N4187" t="str">
            <v>4,20603E+11</v>
          </cell>
          <cell r="O4187" t="str">
            <v>spisak@ceskysnowboarding.cz</v>
          </cell>
          <cell r="P4187">
            <v>32210</v>
          </cell>
          <cell r="Q4187">
            <v>10595740</v>
          </cell>
          <cell r="R4187" t="str">
            <v>Český snowboarding z.s.</v>
          </cell>
          <cell r="S4187" t="str">
            <v>Hlavní město Praha</v>
          </cell>
          <cell r="T4187" t="str">
            <v>SB</v>
          </cell>
        </row>
        <row r="4188">
          <cell r="D4188" t="str">
            <v>Zlata</v>
          </cell>
          <cell r="E4188" t="str">
            <v>Spoustová</v>
          </cell>
          <cell r="F4188" t="str">
            <v>Žena</v>
          </cell>
          <cell r="G4188" t="str">
            <v>755114/2467</v>
          </cell>
          <cell r="H4188" t="str">
            <v>Česká republika</v>
          </cell>
          <cell r="I4188" t="str">
            <v>Budivatelů</v>
          </cell>
          <cell r="K4188" t="str">
            <v>Kadaň (Česká republika)</v>
          </cell>
          <cell r="L4188">
            <v>43201</v>
          </cell>
          <cell r="O4188" t="str">
            <v>zlata.spoustova@maxklinovec.club</v>
          </cell>
          <cell r="P4188">
            <v>27408</v>
          </cell>
          <cell r="Q4188">
            <v>10579168</v>
          </cell>
          <cell r="R4188" t="str">
            <v>Max Klínovec z.s.</v>
          </cell>
          <cell r="S4188" t="str">
            <v>Ústecký kraj</v>
          </cell>
          <cell r="T4188" t="str">
            <v>SB</v>
          </cell>
        </row>
        <row r="4189">
          <cell r="D4189" t="str">
            <v>Jan</v>
          </cell>
          <cell r="E4189" t="str">
            <v>Spudich</v>
          </cell>
          <cell r="F4189" t="str">
            <v>Muž</v>
          </cell>
          <cell r="G4189" t="str">
            <v>030504/2639</v>
          </cell>
          <cell r="H4189" t="str">
            <v>Česká republika</v>
          </cell>
          <cell r="I4189" t="str">
            <v>Na Strážišti</v>
          </cell>
          <cell r="J4189">
            <v>2060</v>
          </cell>
          <cell r="K4189" t="str">
            <v>Kadaň</v>
          </cell>
          <cell r="L4189">
            <v>43201</v>
          </cell>
          <cell r="M4189" t="str">
            <v>Ústecký kraj</v>
          </cell>
          <cell r="N4189" t="str">
            <v>4,20603E+11</v>
          </cell>
          <cell r="O4189" t="str">
            <v>ilonaspudichova@seznam.cz</v>
          </cell>
          <cell r="P4189">
            <v>37745</v>
          </cell>
          <cell r="Q4189">
            <v>13509174</v>
          </cell>
          <cell r="R4189" t="str">
            <v>Neregistrovaní</v>
          </cell>
          <cell r="S4189" t="str">
            <v>Ústecký kraj</v>
          </cell>
          <cell r="T4189" t="str">
            <v>SB</v>
          </cell>
        </row>
        <row r="4190">
          <cell r="D4190" t="str">
            <v>Václav</v>
          </cell>
          <cell r="E4190" t="str">
            <v>Srb</v>
          </cell>
          <cell r="F4190" t="str">
            <v>Muž</v>
          </cell>
          <cell r="G4190" t="str">
            <v>711220/2240</v>
          </cell>
          <cell r="H4190" t="str">
            <v>Česká republika</v>
          </cell>
          <cell r="I4190" t="str">
            <v>Boženy Němcové</v>
          </cell>
          <cell r="J4190">
            <v>1512</v>
          </cell>
          <cell r="K4190" t="str">
            <v>Sokolov</v>
          </cell>
          <cell r="L4190">
            <v>35601</v>
          </cell>
          <cell r="M4190" t="str">
            <v>Karlovarský kraj</v>
          </cell>
          <cell r="O4190" t="str">
            <v>srb@ceskysnowboarding.cz</v>
          </cell>
          <cell r="P4190">
            <v>26287</v>
          </cell>
          <cell r="Q4190">
            <v>13054991</v>
          </cell>
          <cell r="R4190" t="str">
            <v>Český snowboarding z.s.</v>
          </cell>
          <cell r="S4190" t="str">
            <v>Hlavní město Praha</v>
          </cell>
          <cell r="T4190" t="str">
            <v>SB</v>
          </cell>
        </row>
        <row r="4191">
          <cell r="C4191">
            <v>776028</v>
          </cell>
          <cell r="D4191" t="str">
            <v>Tomas</v>
          </cell>
          <cell r="E4191" t="str">
            <v>Srkala</v>
          </cell>
          <cell r="F4191" t="str">
            <v>Muž</v>
          </cell>
          <cell r="G4191" t="str">
            <v>000617/3222</v>
          </cell>
          <cell r="H4191" t="str">
            <v>Česká republika</v>
          </cell>
          <cell r="I4191" t="str">
            <v>Kelč</v>
          </cell>
          <cell r="J4191">
            <v>507</v>
          </cell>
          <cell r="K4191" t="str">
            <v>Kelč</v>
          </cell>
          <cell r="L4191">
            <v>75643</v>
          </cell>
          <cell r="M4191" t="str">
            <v>Zlínský kraj</v>
          </cell>
          <cell r="N4191" t="str">
            <v>4,20737E+11</v>
          </cell>
          <cell r="O4191" t="str">
            <v>srkala@ceskysnowboarding.cz</v>
          </cell>
          <cell r="P4191">
            <v>36694</v>
          </cell>
          <cell r="Q4191">
            <v>10607965</v>
          </cell>
          <cell r="R4191" t="str">
            <v>Český snowboarding z.s.</v>
          </cell>
          <cell r="S4191" t="str">
            <v>Hlavní město Praha</v>
          </cell>
          <cell r="T4191" t="str">
            <v>SB</v>
          </cell>
        </row>
        <row r="4192">
          <cell r="C4192">
            <v>889168</v>
          </cell>
          <cell r="D4192" t="str">
            <v>Lenka</v>
          </cell>
          <cell r="E4192" t="str">
            <v>Srpová</v>
          </cell>
          <cell r="F4192" t="str">
            <v>Žena</v>
          </cell>
          <cell r="G4192" t="str">
            <v>085708/3546</v>
          </cell>
          <cell r="H4192" t="str">
            <v>Česká republika</v>
          </cell>
          <cell r="I4192" t="str">
            <v>Alejníková</v>
          </cell>
          <cell r="K4192" t="str">
            <v>Ostrava (Česká republika)</v>
          </cell>
          <cell r="L4192">
            <v>73801</v>
          </cell>
          <cell r="N4192" t="str">
            <v>4,20732E+11</v>
          </cell>
          <cell r="O4192" t="str">
            <v>lenka.srpova@czechsnowboarding.cz</v>
          </cell>
          <cell r="P4192">
            <v>39637</v>
          </cell>
          <cell r="Q4192">
            <v>14682470</v>
          </cell>
          <cell r="R4192" t="str">
            <v>Český snowboarding z.s.</v>
          </cell>
          <cell r="S4192" t="str">
            <v>Hlavní město Praha</v>
          </cell>
          <cell r="T4192" t="str">
            <v>SB</v>
          </cell>
        </row>
        <row r="4193">
          <cell r="D4193" t="str">
            <v>Stela</v>
          </cell>
          <cell r="E4193" t="str">
            <v>Srpová</v>
          </cell>
          <cell r="F4193" t="str">
            <v>Žena</v>
          </cell>
          <cell r="G4193" t="str">
            <v>066122/3563</v>
          </cell>
          <cell r="H4193" t="str">
            <v>Česká republika</v>
          </cell>
          <cell r="I4193" t="str">
            <v>Alejníková</v>
          </cell>
          <cell r="K4193" t="str">
            <v>Ostrava (Česká republika)</v>
          </cell>
          <cell r="L4193">
            <v>73801</v>
          </cell>
          <cell r="N4193" t="str">
            <v>4,20732E+11</v>
          </cell>
          <cell r="O4193" t="str">
            <v>stela.srpova@czechsnowboarding.cz</v>
          </cell>
          <cell r="P4193">
            <v>39043</v>
          </cell>
          <cell r="Q4193">
            <v>14682571</v>
          </cell>
          <cell r="R4193" t="str">
            <v>Český snowboarding z.s.</v>
          </cell>
          <cell r="S4193" t="str">
            <v>Hlavní město Praha</v>
          </cell>
          <cell r="T4193" t="str">
            <v>SB</v>
          </cell>
        </row>
        <row r="4194">
          <cell r="D4194" t="str">
            <v>Maksim</v>
          </cell>
          <cell r="E4194" t="str">
            <v>Stadnik</v>
          </cell>
          <cell r="F4194" t="str">
            <v>Muž</v>
          </cell>
          <cell r="G4194" t="str">
            <v>091110/8033</v>
          </cell>
          <cell r="H4194" t="str">
            <v>Česká republika</v>
          </cell>
          <cell r="I4194" t="str">
            <v>Novoměstská</v>
          </cell>
          <cell r="J4194">
            <v>1475</v>
          </cell>
          <cell r="K4194" t="str">
            <v>Brno - Řečkovice</v>
          </cell>
          <cell r="L4194">
            <v>62100</v>
          </cell>
          <cell r="M4194" t="str">
            <v>Jihomoravský kraj</v>
          </cell>
          <cell r="O4194" t="str">
            <v>maksim.stadnik@czechsnowboarding.cz</v>
          </cell>
          <cell r="P4194">
            <v>40127</v>
          </cell>
          <cell r="Q4194">
            <v>14664989</v>
          </cell>
          <cell r="R4194" t="str">
            <v>Český snowboarding z.s.</v>
          </cell>
          <cell r="S4194" t="str">
            <v>Hlavní město Praha</v>
          </cell>
          <cell r="T4194" t="str">
            <v>SB</v>
          </cell>
        </row>
        <row r="4195">
          <cell r="D4195" t="str">
            <v xml:space="preserve">Julie Estel </v>
          </cell>
          <cell r="E4195" t="str">
            <v>Stadnikova</v>
          </cell>
          <cell r="F4195" t="str">
            <v>Žena</v>
          </cell>
          <cell r="G4195" t="str">
            <v>165727/1924</v>
          </cell>
          <cell r="H4195" t="str">
            <v>Česká republika</v>
          </cell>
          <cell r="I4195" t="str">
            <v>Josefa Lesáka</v>
          </cell>
          <cell r="J4195">
            <v>3425</v>
          </cell>
          <cell r="K4195" t="str">
            <v>Kladno</v>
          </cell>
          <cell r="L4195">
            <v>27201</v>
          </cell>
          <cell r="M4195" t="str">
            <v>Středočeský kraj</v>
          </cell>
          <cell r="N4195" t="str">
            <v>4,20609E+11</v>
          </cell>
          <cell r="O4195" t="str">
            <v>jana.stado@seznam.cz</v>
          </cell>
          <cell r="P4195">
            <v>42578</v>
          </cell>
          <cell r="Q4195">
            <v>16410578</v>
          </cell>
          <cell r="R4195" t="str">
            <v>board masteRS team z.s.</v>
          </cell>
          <cell r="S4195" t="str">
            <v>Hlavní město Praha</v>
          </cell>
          <cell r="T4195" t="str">
            <v>SB</v>
          </cell>
        </row>
        <row r="4196">
          <cell r="D4196" t="str">
            <v>Jan</v>
          </cell>
          <cell r="E4196" t="str">
            <v>Stach</v>
          </cell>
          <cell r="F4196" t="str">
            <v>Muž</v>
          </cell>
          <cell r="G4196" t="str">
            <v>040121/6354</v>
          </cell>
          <cell r="H4196" t="str">
            <v>Česká republika</v>
          </cell>
          <cell r="I4196" t="str">
            <v>1. máje</v>
          </cell>
          <cell r="J4196">
            <v>74</v>
          </cell>
          <cell r="K4196" t="str">
            <v>Vimperk II</v>
          </cell>
          <cell r="L4196">
            <v>38501</v>
          </cell>
          <cell r="M4196" t="str">
            <v>Jihočeský kraj</v>
          </cell>
          <cell r="N4196" t="str">
            <v>4,2072E+11</v>
          </cell>
          <cell r="O4196" t="str">
            <v>stachcztgm@centrum.cz</v>
          </cell>
          <cell r="P4196">
            <v>38007</v>
          </cell>
          <cell r="Q4196">
            <v>13379438</v>
          </cell>
          <cell r="R4196" t="str">
            <v>Neregistrovaní</v>
          </cell>
          <cell r="S4196" t="str">
            <v>Jihočeský kraj</v>
          </cell>
          <cell r="T4196" t="str">
            <v>SB</v>
          </cell>
        </row>
        <row r="4197">
          <cell r="D4197" t="str">
            <v>Matěj</v>
          </cell>
          <cell r="E4197" t="str">
            <v>Stach</v>
          </cell>
          <cell r="F4197" t="str">
            <v>Muž</v>
          </cell>
          <cell r="G4197" t="str">
            <v>120416/1376</v>
          </cell>
          <cell r="H4197" t="str">
            <v>Česká republika</v>
          </cell>
          <cell r="I4197" t="str">
            <v>Větrná</v>
          </cell>
          <cell r="J4197">
            <v>1386</v>
          </cell>
          <cell r="K4197" t="str">
            <v>Ivančice</v>
          </cell>
          <cell r="L4197">
            <v>66491</v>
          </cell>
          <cell r="M4197" t="str">
            <v>Jihomoravský kraj</v>
          </cell>
          <cell r="O4197" t="str">
            <v>stach.matej@czechsnowboarding.cz</v>
          </cell>
          <cell r="P4197">
            <v>41015</v>
          </cell>
          <cell r="Q4197">
            <v>14619624</v>
          </cell>
          <cell r="R4197" t="str">
            <v>Český snowboarding z.s.</v>
          </cell>
          <cell r="S4197" t="str">
            <v>Hlavní město Praha</v>
          </cell>
          <cell r="T4197" t="str">
            <v>SB</v>
          </cell>
        </row>
        <row r="4198">
          <cell r="D4198" t="str">
            <v>Denisa</v>
          </cell>
          <cell r="E4198" t="str">
            <v>Stachová</v>
          </cell>
          <cell r="F4198" t="str">
            <v>Žena</v>
          </cell>
          <cell r="G4198" t="str">
            <v>086009/7920</v>
          </cell>
          <cell r="H4198" t="str">
            <v>Česká republika</v>
          </cell>
          <cell r="I4198" t="str">
            <v>Větrná</v>
          </cell>
          <cell r="J4198">
            <v>1386</v>
          </cell>
          <cell r="K4198" t="str">
            <v>Ivančice</v>
          </cell>
          <cell r="L4198">
            <v>66491</v>
          </cell>
          <cell r="M4198" t="str">
            <v>Jihomoravský kraj</v>
          </cell>
          <cell r="O4198" t="str">
            <v>stachova.denisa@czechsnowboarding.cz</v>
          </cell>
          <cell r="P4198">
            <v>39730</v>
          </cell>
          <cell r="Q4198">
            <v>14619725</v>
          </cell>
          <cell r="R4198" t="str">
            <v>Český snowboarding z.s.</v>
          </cell>
          <cell r="S4198" t="str">
            <v>Hlavní město Praha</v>
          </cell>
          <cell r="T4198" t="str">
            <v>SB</v>
          </cell>
        </row>
        <row r="4199">
          <cell r="C4199">
            <v>774325</v>
          </cell>
          <cell r="D4199" t="str">
            <v>Miroslav</v>
          </cell>
          <cell r="E4199" t="str">
            <v>Staňa</v>
          </cell>
          <cell r="F4199" t="str">
            <v>Muž</v>
          </cell>
          <cell r="G4199" t="str">
            <v>800924/0085</v>
          </cell>
          <cell r="H4199" t="str">
            <v>Česká republika</v>
          </cell>
          <cell r="I4199" t="str">
            <v>Háj</v>
          </cell>
          <cell r="J4199">
            <v>210</v>
          </cell>
          <cell r="K4199" t="str">
            <v>Loučná pod Klínovcem - Háj</v>
          </cell>
          <cell r="L4199">
            <v>43191</v>
          </cell>
          <cell r="M4199" t="str">
            <v>Ústecký kraj</v>
          </cell>
          <cell r="O4199" t="str">
            <v>stana@sportclub2000.eu</v>
          </cell>
          <cell r="P4199">
            <v>29488</v>
          </cell>
          <cell r="Q4199">
            <v>10469034</v>
          </cell>
          <cell r="R4199" t="str">
            <v>Sport Club 2000, z.s.</v>
          </cell>
          <cell r="S4199" t="str">
            <v>Ústecký kraj</v>
          </cell>
          <cell r="T4199" t="str">
            <v>SB</v>
          </cell>
        </row>
        <row r="4200">
          <cell r="D4200" t="str">
            <v>P</v>
          </cell>
          <cell r="E4200" t="str">
            <v>Stáňa</v>
          </cell>
          <cell r="F4200" t="str">
            <v>Muž</v>
          </cell>
          <cell r="G4200" t="str">
            <v>741006/5575</v>
          </cell>
          <cell r="H4200" t="str">
            <v>Česká republika</v>
          </cell>
          <cell r="I4200" t="str">
            <v>Koněvova</v>
          </cell>
          <cell r="J4200">
            <v>2415</v>
          </cell>
          <cell r="K4200" t="str">
            <v>Praha - Žižkov</v>
          </cell>
          <cell r="L4200">
            <v>13000</v>
          </cell>
          <cell r="M4200" t="str">
            <v>Hlavní město Praha</v>
          </cell>
          <cell r="O4200" t="str">
            <v>stana@ceskysnowboarding.cz</v>
          </cell>
          <cell r="P4200">
            <v>27308</v>
          </cell>
          <cell r="Q4200">
            <v>13019629</v>
          </cell>
          <cell r="R4200" t="str">
            <v>Český snowboarding z.s.</v>
          </cell>
          <cell r="S4200" t="str">
            <v>Hlavní město Praha</v>
          </cell>
          <cell r="T4200" t="str">
            <v>SB</v>
          </cell>
        </row>
        <row r="4201">
          <cell r="D4201" t="str">
            <v>Michal</v>
          </cell>
          <cell r="E4201" t="str">
            <v>Standart</v>
          </cell>
          <cell r="F4201" t="str">
            <v>Muž</v>
          </cell>
          <cell r="G4201" t="str">
            <v>781210/7160</v>
          </cell>
          <cell r="H4201" t="str">
            <v>Česká republika</v>
          </cell>
          <cell r="I4201" t="str">
            <v>Majdalenky</v>
          </cell>
          <cell r="K4201" t="str">
            <v>Brno (Česká republika)</v>
          </cell>
          <cell r="L4201">
            <v>63800</v>
          </cell>
          <cell r="O4201" t="str">
            <v>standart.michal@czechsnowboarding.cz</v>
          </cell>
          <cell r="P4201">
            <v>28834</v>
          </cell>
          <cell r="Q4201">
            <v>14727839</v>
          </cell>
          <cell r="R4201" t="str">
            <v>Český snowboarding z.s.</v>
          </cell>
          <cell r="S4201" t="str">
            <v>Hlavní město Praha</v>
          </cell>
          <cell r="T4201" t="str">
            <v>SB</v>
          </cell>
        </row>
        <row r="4202">
          <cell r="D4202" t="str">
            <v>Filip</v>
          </cell>
          <cell r="E4202" t="str">
            <v>Staněk</v>
          </cell>
          <cell r="F4202" t="str">
            <v>Muž</v>
          </cell>
          <cell r="G4202" t="str">
            <v>050626/7960</v>
          </cell>
          <cell r="H4202" t="str">
            <v>Česká republika</v>
          </cell>
          <cell r="I4202" t="str">
            <v>Vltavská</v>
          </cell>
          <cell r="J4202">
            <v>212</v>
          </cell>
          <cell r="K4202" t="str">
            <v>Brno - Starý Lískovec</v>
          </cell>
          <cell r="L4202">
            <v>62500</v>
          </cell>
          <cell r="M4202" t="str">
            <v>Jihomoravský kraj</v>
          </cell>
          <cell r="O4202" t="str">
            <v>stanek@czechsnowboarding.cz</v>
          </cell>
          <cell r="P4202">
            <v>38529</v>
          </cell>
          <cell r="Q4202">
            <v>14585672</v>
          </cell>
          <cell r="R4202" t="str">
            <v>SnowKidz z.s.</v>
          </cell>
          <cell r="S4202" t="str">
            <v>Hlavní město Praha</v>
          </cell>
          <cell r="T4202" t="str">
            <v>SB</v>
          </cell>
        </row>
        <row r="4203">
          <cell r="D4203" t="str">
            <v>Richard</v>
          </cell>
          <cell r="E4203" t="str">
            <v>Staněk</v>
          </cell>
          <cell r="F4203" t="str">
            <v>Muž</v>
          </cell>
          <cell r="G4203" t="str">
            <v>050720/4192</v>
          </cell>
          <cell r="H4203" t="str">
            <v>Česká republika</v>
          </cell>
          <cell r="I4203" t="str">
            <v>Živnostencká</v>
          </cell>
          <cell r="K4203" t="str">
            <v>Plzeň (Česká republika)</v>
          </cell>
          <cell r="L4203">
            <v>31200</v>
          </cell>
          <cell r="O4203" t="str">
            <v>mavstankovi@seznam.cz</v>
          </cell>
          <cell r="P4203">
            <v>38553</v>
          </cell>
          <cell r="Q4203">
            <v>14475033</v>
          </cell>
          <cell r="R4203" t="str">
            <v>Snow Rockets, z.s.</v>
          </cell>
          <cell r="S4203" t="str">
            <v>Plzeňský kraj</v>
          </cell>
          <cell r="T4203" t="str">
            <v>SB</v>
          </cell>
        </row>
        <row r="4204">
          <cell r="D4204" t="str">
            <v>Vít</v>
          </cell>
          <cell r="E4204" t="str">
            <v>Staněk</v>
          </cell>
          <cell r="F4204" t="str">
            <v>Muž</v>
          </cell>
          <cell r="G4204" t="str">
            <v>830508/1466</v>
          </cell>
          <cell r="H4204" t="str">
            <v>Česká republika</v>
          </cell>
          <cell r="I4204" t="str">
            <v>Chlumec</v>
          </cell>
          <cell r="J4204">
            <v>36</v>
          </cell>
          <cell r="K4204" t="str">
            <v>Dačice - Chlumec</v>
          </cell>
          <cell r="L4204">
            <v>38001</v>
          </cell>
          <cell r="M4204" t="str">
            <v>Jihočeský kraj</v>
          </cell>
          <cell r="O4204" t="str">
            <v>stanek.vit@czechsnowboarding.cz</v>
          </cell>
          <cell r="P4204">
            <v>30444</v>
          </cell>
          <cell r="Q4204">
            <v>14626900</v>
          </cell>
          <cell r="R4204" t="str">
            <v>Český snowboarding z.s.</v>
          </cell>
          <cell r="S4204" t="str">
            <v>Hlavní město Praha</v>
          </cell>
          <cell r="T4204" t="str">
            <v>SB</v>
          </cell>
        </row>
        <row r="4205">
          <cell r="D4205" t="str">
            <v>Jakub</v>
          </cell>
          <cell r="E4205" t="str">
            <v>Stanislav</v>
          </cell>
          <cell r="F4205" t="str">
            <v>Muž</v>
          </cell>
          <cell r="G4205" t="str">
            <v>001206/4470</v>
          </cell>
          <cell r="H4205" t="str">
            <v>Česká republika</v>
          </cell>
          <cell r="I4205" t="str">
            <v>Spytihněv</v>
          </cell>
          <cell r="J4205">
            <v>510</v>
          </cell>
          <cell r="K4205" t="str">
            <v>Spytihněv</v>
          </cell>
          <cell r="L4205">
            <v>76364</v>
          </cell>
          <cell r="M4205" t="str">
            <v>Zlínský kraj</v>
          </cell>
          <cell r="O4205" t="str">
            <v>jakub.stanislav@czechsnowboarding.cz</v>
          </cell>
          <cell r="P4205">
            <v>36866</v>
          </cell>
          <cell r="Q4205">
            <v>14665393</v>
          </cell>
          <cell r="R4205" t="str">
            <v>Český snowboarding z.s.</v>
          </cell>
          <cell r="S4205" t="str">
            <v>Hlavní město Praha</v>
          </cell>
          <cell r="T4205" t="str">
            <v>SB</v>
          </cell>
        </row>
        <row r="4206">
          <cell r="D4206" t="str">
            <v>Jan</v>
          </cell>
          <cell r="E4206" t="str">
            <v>Stanislav</v>
          </cell>
          <cell r="F4206" t="str">
            <v>Muž</v>
          </cell>
          <cell r="G4206" t="str">
            <v>100411/6069</v>
          </cell>
          <cell r="H4206" t="str">
            <v>Česká republika</v>
          </cell>
          <cell r="I4206" t="str">
            <v>Bělkovice-Lašťany</v>
          </cell>
          <cell r="J4206">
            <v>565</v>
          </cell>
          <cell r="K4206" t="str">
            <v>Bělkovice-Lašťany</v>
          </cell>
          <cell r="L4206">
            <v>78316</v>
          </cell>
          <cell r="M4206" t="str">
            <v>Olomoucký kraj</v>
          </cell>
          <cell r="O4206" t="str">
            <v>stanislav@snowkidzcz.com</v>
          </cell>
          <cell r="P4206">
            <v>40279</v>
          </cell>
          <cell r="Q4206">
            <v>14674992</v>
          </cell>
          <cell r="R4206" t="str">
            <v>SnowKidz z.s.</v>
          </cell>
          <cell r="S4206" t="str">
            <v>Hlavní město Praha</v>
          </cell>
          <cell r="T4206" t="str">
            <v>SB</v>
          </cell>
        </row>
        <row r="4207">
          <cell r="D4207" t="str">
            <v>Matěj</v>
          </cell>
          <cell r="E4207" t="str">
            <v>Stanislav</v>
          </cell>
          <cell r="F4207" t="str">
            <v>Muž</v>
          </cell>
          <cell r="G4207" t="str">
            <v>900601/1003</v>
          </cell>
          <cell r="H4207" t="str">
            <v>Česká republika</v>
          </cell>
          <cell r="I4207" t="str">
            <v>Olbramovická</v>
          </cell>
          <cell r="J4207">
            <v>705</v>
          </cell>
          <cell r="K4207" t="str">
            <v>Praha - Kamýk</v>
          </cell>
          <cell r="L4207">
            <v>14200</v>
          </cell>
          <cell r="M4207" t="str">
            <v>Hlavní město Praha</v>
          </cell>
          <cell r="O4207" t="str">
            <v>stanislav@ceskysnowboarding.cz</v>
          </cell>
          <cell r="P4207">
            <v>33025</v>
          </cell>
          <cell r="Q4207">
            <v>10888255</v>
          </cell>
          <cell r="R4207" t="str">
            <v>Český snowboarding z.s.</v>
          </cell>
          <cell r="S4207" t="str">
            <v>Hlavní město Praha</v>
          </cell>
          <cell r="T4207" t="str">
            <v>SB</v>
          </cell>
        </row>
        <row r="4208">
          <cell r="D4208" t="str">
            <v>Šimon</v>
          </cell>
          <cell r="E4208" t="str">
            <v>Stanislav</v>
          </cell>
          <cell r="F4208" t="str">
            <v>Muž</v>
          </cell>
          <cell r="G4208" t="str">
            <v>050513/7424</v>
          </cell>
          <cell r="H4208" t="str">
            <v>Česká republika</v>
          </cell>
          <cell r="I4208" t="str">
            <v>Spytihněv</v>
          </cell>
          <cell r="K4208" t="str">
            <v>Spytihněv (Česká republika)</v>
          </cell>
          <cell r="L4208" t="str">
            <v>763 64</v>
          </cell>
          <cell r="O4208" t="str">
            <v>simon.stanislav@czechsnowboarding.cz</v>
          </cell>
          <cell r="P4208">
            <v>38485</v>
          </cell>
          <cell r="Q4208">
            <v>14665090</v>
          </cell>
          <cell r="R4208" t="str">
            <v>Český snowboarding z.s.</v>
          </cell>
          <cell r="S4208" t="str">
            <v>Hlavní město Praha</v>
          </cell>
          <cell r="T4208" t="str">
            <v>SB</v>
          </cell>
        </row>
        <row r="4209">
          <cell r="D4209" t="str">
            <v>Eliška</v>
          </cell>
          <cell r="E4209" t="str">
            <v>Stanislavová</v>
          </cell>
          <cell r="F4209" t="str">
            <v>Žena</v>
          </cell>
          <cell r="G4209" t="str">
            <v>085520/6088</v>
          </cell>
          <cell r="H4209" t="str">
            <v>Česká republika</v>
          </cell>
          <cell r="I4209" t="str">
            <v>Bělkovice-Lašťany</v>
          </cell>
          <cell r="J4209">
            <v>565</v>
          </cell>
          <cell r="K4209" t="str">
            <v>Bělkovice-Lašťany</v>
          </cell>
          <cell r="L4209">
            <v>78316</v>
          </cell>
          <cell r="M4209" t="str">
            <v>Olomoucký kraj</v>
          </cell>
          <cell r="O4209" t="str">
            <v>stanislavova@snowkidzcz.com</v>
          </cell>
          <cell r="P4209">
            <v>39588</v>
          </cell>
          <cell r="Q4209">
            <v>14675093</v>
          </cell>
          <cell r="R4209" t="str">
            <v>SnowKidz z.s.</v>
          </cell>
          <cell r="S4209" t="str">
            <v>Hlavní město Praha</v>
          </cell>
          <cell r="T4209" t="str">
            <v>SB</v>
          </cell>
        </row>
        <row r="4210">
          <cell r="D4210" t="str">
            <v>Anežka</v>
          </cell>
          <cell r="E4210" t="str">
            <v>Staňková</v>
          </cell>
          <cell r="F4210" t="str">
            <v>Žena</v>
          </cell>
          <cell r="G4210" t="str">
            <v>760622/3130</v>
          </cell>
          <cell r="H4210" t="str">
            <v>Česká republika</v>
          </cell>
          <cell r="I4210" t="str">
            <v>Šebelova</v>
          </cell>
          <cell r="J4210">
            <v>734</v>
          </cell>
          <cell r="K4210" t="str">
            <v>Bílovice nad Svitavou</v>
          </cell>
          <cell r="L4210">
            <v>66401</v>
          </cell>
          <cell r="M4210" t="str">
            <v>Jihomoravský kraj</v>
          </cell>
          <cell r="O4210" t="str">
            <v>stankova.anežka@czechsnowboarding.cz</v>
          </cell>
          <cell r="P4210">
            <v>27933</v>
          </cell>
          <cell r="Q4210">
            <v>14753303</v>
          </cell>
          <cell r="R4210" t="str">
            <v>Český snowboarding z.s.</v>
          </cell>
          <cell r="S4210" t="str">
            <v>Hlavní město Praha</v>
          </cell>
          <cell r="T4210" t="str">
            <v>SB</v>
          </cell>
        </row>
        <row r="4211">
          <cell r="D4211" t="str">
            <v>Jana</v>
          </cell>
          <cell r="E4211" t="str">
            <v>Staňková</v>
          </cell>
          <cell r="F4211" t="str">
            <v>Žena</v>
          </cell>
          <cell r="G4211" t="str">
            <v>745614/2452</v>
          </cell>
          <cell r="H4211" t="str">
            <v>Česká republika</v>
          </cell>
          <cell r="I4211" t="str">
            <v>Řepčická</v>
          </cell>
          <cell r="J4211">
            <v>453</v>
          </cell>
          <cell r="K4211" t="str">
            <v>Praha - Hostivař</v>
          </cell>
          <cell r="L4211">
            <v>10200</v>
          </cell>
          <cell r="M4211" t="str">
            <v>Hlavní město Praha</v>
          </cell>
          <cell r="O4211" t="str">
            <v>janastankova@ceskysnowboarding.cz</v>
          </cell>
          <cell r="P4211">
            <v>27194</v>
          </cell>
          <cell r="Q4211">
            <v>13019831</v>
          </cell>
          <cell r="R4211" t="str">
            <v>Český snowboarding z.s.</v>
          </cell>
          <cell r="S4211" t="str">
            <v>Hlavní město Praha</v>
          </cell>
          <cell r="T4211" t="str">
            <v>SB</v>
          </cell>
        </row>
        <row r="4212">
          <cell r="D4212" t="str">
            <v>Lucie</v>
          </cell>
          <cell r="E4212" t="str">
            <v>Staňková</v>
          </cell>
          <cell r="F4212" t="str">
            <v>Žena</v>
          </cell>
          <cell r="G4212" t="str">
            <v>945816/1889</v>
          </cell>
          <cell r="H4212" t="str">
            <v>Česká republika</v>
          </cell>
          <cell r="I4212" t="str">
            <v>Chomutovská</v>
          </cell>
          <cell r="J4212">
            <v>1256</v>
          </cell>
          <cell r="K4212" t="str">
            <v>Kadaň</v>
          </cell>
          <cell r="L4212">
            <v>43201</v>
          </cell>
          <cell r="M4212" t="str">
            <v>Ústecký kraj</v>
          </cell>
          <cell r="O4212" t="str">
            <v>lucie.stankova@maxklinovec.club</v>
          </cell>
          <cell r="P4212">
            <v>34562</v>
          </cell>
          <cell r="Q4212">
            <v>10829348</v>
          </cell>
          <cell r="R4212" t="str">
            <v>Max Klínovec z.s.</v>
          </cell>
          <cell r="S4212" t="str">
            <v>Ústecký kraj</v>
          </cell>
          <cell r="T4212" t="str">
            <v>SB</v>
          </cell>
        </row>
        <row r="4213">
          <cell r="D4213" t="str">
            <v>Antonie</v>
          </cell>
          <cell r="E4213" t="str">
            <v>Stará</v>
          </cell>
          <cell r="F4213" t="str">
            <v>Žena</v>
          </cell>
          <cell r="G4213" t="str">
            <v>750419/4027</v>
          </cell>
          <cell r="H4213" t="str">
            <v>Česká republika</v>
          </cell>
          <cell r="I4213" t="str">
            <v>Babice nad Svitavou</v>
          </cell>
          <cell r="J4213">
            <v>411</v>
          </cell>
          <cell r="K4213" t="str">
            <v>Babice nad Svitavou</v>
          </cell>
          <cell r="L4213">
            <v>66401</v>
          </cell>
          <cell r="M4213" t="str">
            <v>Jihomoravský kraj</v>
          </cell>
          <cell r="O4213" t="str">
            <v>stara@czechsnowboarding.cz</v>
          </cell>
          <cell r="P4213">
            <v>27503</v>
          </cell>
          <cell r="Q4213">
            <v>14637408</v>
          </cell>
          <cell r="R4213" t="str">
            <v>Český snowboarding z.s.</v>
          </cell>
          <cell r="S4213" t="str">
            <v>Hlavní město Praha</v>
          </cell>
          <cell r="T4213" t="str">
            <v>SB</v>
          </cell>
        </row>
        <row r="4214">
          <cell r="D4214" t="str">
            <v>Blanka</v>
          </cell>
          <cell r="E4214" t="str">
            <v>Stará</v>
          </cell>
          <cell r="F4214" t="str">
            <v>Žena</v>
          </cell>
          <cell r="G4214" t="str">
            <v>736107/0002</v>
          </cell>
          <cell r="H4214" t="str">
            <v>Česká republika</v>
          </cell>
          <cell r="I4214" t="str">
            <v>Pod školou</v>
          </cell>
          <cell r="K4214" t="str">
            <v>Praha 5 (Česká republika)</v>
          </cell>
          <cell r="L4214" t="str">
            <v>150 00</v>
          </cell>
          <cell r="O4214" t="str">
            <v>blankastara@ceskysnowboarding.cz</v>
          </cell>
          <cell r="P4214">
            <v>26975</v>
          </cell>
          <cell r="Q4214">
            <v>13019932</v>
          </cell>
          <cell r="R4214" t="str">
            <v>Český snowboarding z.s.</v>
          </cell>
          <cell r="S4214" t="str">
            <v>Hlavní město Praha</v>
          </cell>
          <cell r="T4214" t="str">
            <v>SB</v>
          </cell>
        </row>
        <row r="4215">
          <cell r="C4215">
            <v>776098</v>
          </cell>
          <cell r="D4215" t="str">
            <v>Jan</v>
          </cell>
          <cell r="E4215" t="str">
            <v>Staranský</v>
          </cell>
          <cell r="F4215" t="str">
            <v>Muž</v>
          </cell>
          <cell r="G4215" t="str">
            <v>080812/6594</v>
          </cell>
          <cell r="H4215" t="str">
            <v>Česká republika</v>
          </cell>
          <cell r="I4215" t="str">
            <v>Hornická</v>
          </cell>
          <cell r="J4215">
            <v>491</v>
          </cell>
          <cell r="K4215" t="str">
            <v>Český Těšín</v>
          </cell>
          <cell r="L4215">
            <v>73701</v>
          </cell>
          <cell r="M4215" t="str">
            <v>Moravskoslezský kraj</v>
          </cell>
          <cell r="N4215" t="str">
            <v>4,20726E+11</v>
          </cell>
          <cell r="O4215" t="str">
            <v>Jan.stavarsky@czechsnowboarding.cz</v>
          </cell>
          <cell r="P4215">
            <v>39672</v>
          </cell>
          <cell r="Q4215">
            <v>14700759</v>
          </cell>
          <cell r="R4215" t="str">
            <v>Český snowboarding z.s.</v>
          </cell>
          <cell r="S4215" t="str">
            <v>Hlavní město Praha</v>
          </cell>
          <cell r="T4215" t="str">
            <v>SB</v>
          </cell>
        </row>
        <row r="4216">
          <cell r="C4216">
            <v>775693</v>
          </cell>
          <cell r="D4216" t="str">
            <v>Jiří</v>
          </cell>
          <cell r="E4216" t="str">
            <v>Stareček</v>
          </cell>
          <cell r="F4216" t="str">
            <v>Muž</v>
          </cell>
          <cell r="G4216" t="str">
            <v>741106/5475</v>
          </cell>
          <cell r="H4216" t="str">
            <v>Česká republika</v>
          </cell>
          <cell r="I4216" t="str">
            <v>Mlýnská</v>
          </cell>
          <cell r="J4216">
            <v>700</v>
          </cell>
          <cell r="K4216" t="str">
            <v>Štěpánkovice</v>
          </cell>
          <cell r="L4216">
            <v>74728</v>
          </cell>
          <cell r="M4216" t="str">
            <v>Moravskoslezský kraj</v>
          </cell>
          <cell r="N4216" t="str">
            <v>4,20609E+11</v>
          </cell>
          <cell r="O4216" t="str">
            <v>jiri.starecek@misscosmetic.cz</v>
          </cell>
          <cell r="P4216">
            <v>27339</v>
          </cell>
          <cell r="Q4216">
            <v>13387219</v>
          </cell>
          <cell r="R4216" t="str">
            <v>Lítací jelen z.s.</v>
          </cell>
          <cell r="S4216" t="str">
            <v>Moravskoslezský kraj</v>
          </cell>
          <cell r="T4216" t="str">
            <v>SB</v>
          </cell>
        </row>
        <row r="4217">
          <cell r="C4217">
            <v>775692</v>
          </cell>
          <cell r="D4217" t="str">
            <v>Jiří</v>
          </cell>
          <cell r="E4217" t="str">
            <v>Stareček</v>
          </cell>
          <cell r="F4217" t="str">
            <v>Muž</v>
          </cell>
          <cell r="G4217" t="str">
            <v>000628/5851</v>
          </cell>
          <cell r="H4217" t="str">
            <v>Česká republika</v>
          </cell>
          <cell r="I4217" t="str">
            <v>Mlýnská</v>
          </cell>
          <cell r="J4217">
            <v>700</v>
          </cell>
          <cell r="K4217" t="str">
            <v>Štěpánkovice</v>
          </cell>
          <cell r="L4217">
            <v>74728</v>
          </cell>
          <cell r="M4217" t="str">
            <v>Moravskoslezský kraj</v>
          </cell>
          <cell r="N4217" t="str">
            <v>4,20609E+11</v>
          </cell>
          <cell r="O4217" t="str">
            <v>jiri.starecek@misscosmetic.cz</v>
          </cell>
          <cell r="P4217">
            <v>36705</v>
          </cell>
          <cell r="Q4217">
            <v>13387017</v>
          </cell>
          <cell r="R4217" t="str">
            <v>Lítací jelen z.s.</v>
          </cell>
          <cell r="S4217" t="str">
            <v>Moravskoslezský kraj</v>
          </cell>
          <cell r="T4217" t="str">
            <v>SB</v>
          </cell>
        </row>
        <row r="4218">
          <cell r="D4218" t="str">
            <v>Andrea</v>
          </cell>
          <cell r="E4218" t="str">
            <v>Starečková</v>
          </cell>
          <cell r="F4218" t="str">
            <v>Žena</v>
          </cell>
          <cell r="G4218" t="str">
            <v>755417/5420</v>
          </cell>
          <cell r="H4218" t="str">
            <v>Česká republika</v>
          </cell>
          <cell r="I4218" t="str">
            <v>Mlýnská</v>
          </cell>
          <cell r="J4218">
            <v>700</v>
          </cell>
          <cell r="K4218" t="str">
            <v>Štěpánkovice</v>
          </cell>
          <cell r="L4218">
            <v>74728</v>
          </cell>
          <cell r="M4218" t="str">
            <v>Moravskoslezský kraj</v>
          </cell>
          <cell r="O4218" t="str">
            <v>jstarecek@centrum.cz</v>
          </cell>
          <cell r="P4218">
            <v>27501</v>
          </cell>
          <cell r="Q4218">
            <v>15673385</v>
          </cell>
          <cell r="R4218" t="str">
            <v>Lítací jelen z.s.</v>
          </cell>
          <cell r="S4218" t="str">
            <v>Moravskoslezský kraj</v>
          </cell>
          <cell r="T4218" t="str">
            <v>SB</v>
          </cell>
        </row>
        <row r="4219">
          <cell r="C4219">
            <v>888860</v>
          </cell>
          <cell r="D4219" t="str">
            <v>Lenka</v>
          </cell>
          <cell r="E4219" t="str">
            <v>Starečková</v>
          </cell>
          <cell r="F4219" t="str">
            <v>Žena</v>
          </cell>
          <cell r="G4219" t="str">
            <v>025618/5820</v>
          </cell>
          <cell r="H4219" t="str">
            <v>Česká republika</v>
          </cell>
          <cell r="I4219" t="str">
            <v>Mlýnská</v>
          </cell>
          <cell r="J4219">
            <v>700</v>
          </cell>
          <cell r="K4219" t="str">
            <v>Štěpánkovice</v>
          </cell>
          <cell r="L4219">
            <v>74728</v>
          </cell>
          <cell r="M4219" t="str">
            <v>Moravskoslezský kraj</v>
          </cell>
          <cell r="N4219" t="str">
            <v>4,20609E+11</v>
          </cell>
          <cell r="O4219" t="str">
            <v>jiri.starecek@misscosmetic.cz</v>
          </cell>
          <cell r="P4219">
            <v>37425</v>
          </cell>
          <cell r="Q4219">
            <v>13387118</v>
          </cell>
          <cell r="R4219" t="str">
            <v>Lítací jelen z.s.</v>
          </cell>
          <cell r="S4219" t="str">
            <v>Moravskoslezský kraj</v>
          </cell>
          <cell r="T4219" t="str">
            <v>SB</v>
          </cell>
        </row>
        <row r="4220">
          <cell r="D4220" t="str">
            <v>David</v>
          </cell>
          <cell r="E4220" t="str">
            <v>Starý</v>
          </cell>
          <cell r="F4220" t="str">
            <v>Muž</v>
          </cell>
          <cell r="G4220" t="str">
            <v>060212/7966</v>
          </cell>
          <cell r="H4220" t="str">
            <v>Česká republika</v>
          </cell>
          <cell r="I4220" t="str">
            <v>Okrajová</v>
          </cell>
          <cell r="J4220">
            <v>836</v>
          </cell>
          <cell r="K4220" t="str">
            <v>Brno - Chrlice</v>
          </cell>
          <cell r="L4220">
            <v>64300</v>
          </cell>
          <cell r="M4220" t="str">
            <v>Jihomoravský kraj</v>
          </cell>
          <cell r="O4220" t="str">
            <v>damst@seznam.cz</v>
          </cell>
          <cell r="P4220">
            <v>38760</v>
          </cell>
          <cell r="Q4220">
            <v>14641246</v>
          </cell>
          <cell r="R4220" t="str">
            <v>Český snowboarding z.s.</v>
          </cell>
          <cell r="S4220" t="str">
            <v>Hlavní město Praha</v>
          </cell>
          <cell r="T4220" t="str">
            <v>SB</v>
          </cell>
        </row>
        <row r="4221">
          <cell r="C4221">
            <v>776116</v>
          </cell>
          <cell r="D4221" t="str">
            <v>Matěj</v>
          </cell>
          <cell r="E4221" t="str">
            <v>Starý</v>
          </cell>
          <cell r="F4221" t="str">
            <v>Muž</v>
          </cell>
          <cell r="G4221" t="str">
            <v>130709/1764</v>
          </cell>
          <cell r="H4221" t="str">
            <v>Česká republika</v>
          </cell>
          <cell r="I4221" t="str">
            <v>Babice nad Svitavou</v>
          </cell>
          <cell r="J4221">
            <v>411</v>
          </cell>
          <cell r="K4221" t="str">
            <v>Babice nad Svitavou</v>
          </cell>
          <cell r="L4221">
            <v>66401</v>
          </cell>
          <cell r="M4221" t="str">
            <v>Jihomoravský kraj</v>
          </cell>
          <cell r="O4221" t="str">
            <v>stary.maej@czechsnowboarding.cz</v>
          </cell>
          <cell r="P4221">
            <v>41464</v>
          </cell>
          <cell r="Q4221">
            <v>14728546</v>
          </cell>
          <cell r="R4221" t="str">
            <v>Český snowboarding z.s.</v>
          </cell>
          <cell r="S4221" t="str">
            <v>Hlavní město Praha</v>
          </cell>
          <cell r="T4221" t="str">
            <v>SB</v>
          </cell>
        </row>
        <row r="4222">
          <cell r="D4222" t="str">
            <v>Oliver</v>
          </cell>
          <cell r="E4222" t="str">
            <v>Starý</v>
          </cell>
          <cell r="F4222" t="str">
            <v>Muž</v>
          </cell>
          <cell r="G4222" t="str">
            <v>110824/1618</v>
          </cell>
          <cell r="H4222" t="str">
            <v>Česká republika</v>
          </cell>
          <cell r="I4222" t="str">
            <v>Nejedlého</v>
          </cell>
          <cell r="J4222">
            <v>388</v>
          </cell>
          <cell r="K4222" t="str">
            <v>Brno - Lesná</v>
          </cell>
          <cell r="L4222">
            <v>63800</v>
          </cell>
          <cell r="M4222" t="str">
            <v>Jihomoravský kraj</v>
          </cell>
          <cell r="O4222" t="str">
            <v>stary.oliver@czechsnowboarding</v>
          </cell>
          <cell r="P4222">
            <v>40779</v>
          </cell>
          <cell r="Q4222">
            <v>14628516</v>
          </cell>
          <cell r="R4222" t="str">
            <v>Český snowboarding z.s.</v>
          </cell>
          <cell r="S4222" t="str">
            <v>Hlavní město Praha</v>
          </cell>
          <cell r="T4222" t="str">
            <v>SB</v>
          </cell>
        </row>
        <row r="4223">
          <cell r="D4223" t="str">
            <v>Vít</v>
          </cell>
          <cell r="E4223" t="str">
            <v>Starý</v>
          </cell>
          <cell r="F4223" t="str">
            <v>Muž</v>
          </cell>
          <cell r="G4223" t="str">
            <v>870503/2831</v>
          </cell>
          <cell r="H4223" t="str">
            <v>Česká republika</v>
          </cell>
          <cell r="I4223" t="str">
            <v>Pražská</v>
          </cell>
          <cell r="J4223">
            <v>21</v>
          </cell>
          <cell r="K4223" t="str">
            <v>Řevnice</v>
          </cell>
          <cell r="L4223">
            <v>25230</v>
          </cell>
          <cell r="M4223" t="str">
            <v>Středočeský kraj</v>
          </cell>
          <cell r="N4223" t="str">
            <v>4,20725E+11</v>
          </cell>
          <cell r="O4223" t="str">
            <v>vitek.stary@gmail.com</v>
          </cell>
          <cell r="P4223">
            <v>31900</v>
          </cell>
          <cell r="Q4223">
            <v>14859595</v>
          </cell>
          <cell r="R4223" t="str">
            <v>Český snowboarding z.s.</v>
          </cell>
          <cell r="S4223" t="str">
            <v>Hlavní město Praha</v>
          </cell>
          <cell r="T4223" t="str">
            <v>SB</v>
          </cell>
        </row>
        <row r="4224">
          <cell r="D4224" t="str">
            <v>Jaroslav</v>
          </cell>
          <cell r="E4224" t="str">
            <v>Stehlík</v>
          </cell>
          <cell r="F4224" t="str">
            <v>Muž</v>
          </cell>
          <cell r="G4224" t="str">
            <v>750514/3107</v>
          </cell>
          <cell r="H4224" t="str">
            <v>Česká republika</v>
          </cell>
          <cell r="I4224" t="str">
            <v>Čajkovského</v>
          </cell>
          <cell r="J4224">
            <v>910</v>
          </cell>
          <cell r="K4224" t="str">
            <v>Hradec Králové - Nový Hradec Králové</v>
          </cell>
          <cell r="L4224">
            <v>50009</v>
          </cell>
          <cell r="M4224" t="str">
            <v>Královéhradecký kraj</v>
          </cell>
          <cell r="O4224" t="str">
            <v>jaroslavstehlik@ceskysnowboarding.cz</v>
          </cell>
          <cell r="P4224">
            <v>27528</v>
          </cell>
          <cell r="Q4224">
            <v>13020033</v>
          </cell>
          <cell r="R4224" t="str">
            <v>Český snowboarding z.s.</v>
          </cell>
          <cell r="S4224" t="str">
            <v>Hlavní město Praha</v>
          </cell>
          <cell r="T4224" t="str">
            <v>SB</v>
          </cell>
        </row>
        <row r="4225">
          <cell r="D4225" t="str">
            <v>Petr</v>
          </cell>
          <cell r="E4225" t="str">
            <v>Stehlík</v>
          </cell>
          <cell r="F4225" t="str">
            <v>Muž</v>
          </cell>
          <cell r="G4225" t="str">
            <v>121009/1520</v>
          </cell>
          <cell r="H4225" t="str">
            <v>Česká republika</v>
          </cell>
          <cell r="I4225" t="str">
            <v>Meluzínova</v>
          </cell>
          <cell r="J4225">
            <v>3789</v>
          </cell>
          <cell r="K4225" t="str">
            <v>Brno - Židenice</v>
          </cell>
          <cell r="L4225">
            <v>61500</v>
          </cell>
          <cell r="M4225" t="str">
            <v>Jihomoravský kraj</v>
          </cell>
          <cell r="O4225" t="str">
            <v>petr.stehlik@czechsnowboarding.cz</v>
          </cell>
          <cell r="P4225">
            <v>41191</v>
          </cell>
          <cell r="Q4225">
            <v>14723189</v>
          </cell>
          <cell r="R4225" t="str">
            <v>Český snowboarding z.s.</v>
          </cell>
          <cell r="S4225" t="str">
            <v>Hlavní město Praha</v>
          </cell>
          <cell r="T4225" t="str">
            <v>SB</v>
          </cell>
        </row>
        <row r="4226">
          <cell r="D4226" t="str">
            <v>Eva</v>
          </cell>
          <cell r="E4226" t="str">
            <v>Stehlíková</v>
          </cell>
          <cell r="F4226" t="str">
            <v>Žena</v>
          </cell>
          <cell r="G4226" t="str">
            <v>775308/3789</v>
          </cell>
          <cell r="H4226" t="str">
            <v>Česká republika</v>
          </cell>
          <cell r="I4226" t="str">
            <v>Fleischnerova</v>
          </cell>
          <cell r="J4226">
            <v>928</v>
          </cell>
          <cell r="K4226" t="str">
            <v>Brno - Bystrc</v>
          </cell>
          <cell r="L4226">
            <v>63500</v>
          </cell>
          <cell r="M4226" t="str">
            <v>Jihomoravský kraj</v>
          </cell>
          <cell r="O4226" t="str">
            <v>stehlikova@czechsnowboarding.cz</v>
          </cell>
          <cell r="P4226">
            <v>28192</v>
          </cell>
          <cell r="Q4226">
            <v>14643771</v>
          </cell>
          <cell r="R4226" t="str">
            <v>Český snowboarding z.s.</v>
          </cell>
          <cell r="S4226" t="str">
            <v>Hlavní město Praha</v>
          </cell>
          <cell r="T4226" t="str">
            <v>SB</v>
          </cell>
        </row>
        <row r="4227">
          <cell r="D4227" t="str">
            <v>Václav</v>
          </cell>
          <cell r="E4227" t="str">
            <v>Steiger</v>
          </cell>
          <cell r="F4227" t="str">
            <v>Muž</v>
          </cell>
          <cell r="G4227" t="str">
            <v>730914/0432</v>
          </cell>
          <cell r="H4227" t="str">
            <v>Česká republika</v>
          </cell>
          <cell r="I4227" t="str">
            <v>Úvalská</v>
          </cell>
          <cell r="K4227" t="str">
            <v>Praha 8 (Česká republika)</v>
          </cell>
          <cell r="L4227" t="str">
            <v>180 00</v>
          </cell>
          <cell r="O4227" t="str">
            <v>vaclavsteiger@ceskysnowboarding.cz</v>
          </cell>
          <cell r="P4227">
            <v>26921</v>
          </cell>
          <cell r="Q4227">
            <v>13020134</v>
          </cell>
          <cell r="R4227" t="str">
            <v>Český snowboarding z.s.</v>
          </cell>
          <cell r="S4227" t="str">
            <v>Hlavní město Praha</v>
          </cell>
          <cell r="T4227" t="str">
            <v>SB</v>
          </cell>
        </row>
        <row r="4228">
          <cell r="D4228" t="str">
            <v>Petr</v>
          </cell>
          <cell r="E4228" t="str">
            <v>Steiner</v>
          </cell>
          <cell r="F4228" t="str">
            <v>Muž</v>
          </cell>
          <cell r="G4228" t="str">
            <v>830511/6182</v>
          </cell>
          <cell r="H4228" t="str">
            <v>Česká republika</v>
          </cell>
          <cell r="I4228" t="str">
            <v>Mozartova</v>
          </cell>
          <cell r="J4228">
            <v>3807</v>
          </cell>
          <cell r="K4228" t="str">
            <v>Prostějov</v>
          </cell>
          <cell r="L4228">
            <v>79601</v>
          </cell>
          <cell r="M4228" t="str">
            <v>Olomoucký kraj</v>
          </cell>
          <cell r="O4228" t="str">
            <v>steiner@ceskysnowboarding.cz</v>
          </cell>
          <cell r="P4228">
            <v>30447</v>
          </cell>
          <cell r="Q4228">
            <v>10868047</v>
          </cell>
          <cell r="R4228" t="str">
            <v>Český snowboarding z.s.</v>
          </cell>
          <cell r="S4228" t="str">
            <v>Hlavní město Praha</v>
          </cell>
          <cell r="T4228" t="str">
            <v>SB</v>
          </cell>
        </row>
        <row r="4229">
          <cell r="D4229" t="str">
            <v>Alice</v>
          </cell>
          <cell r="E4229" t="str">
            <v>Steinerová</v>
          </cell>
          <cell r="F4229" t="str">
            <v>Žena</v>
          </cell>
          <cell r="G4229" t="str">
            <v>856121/7159</v>
          </cell>
          <cell r="H4229" t="str">
            <v>Česká republika</v>
          </cell>
          <cell r="I4229" t="str">
            <v>Na Šafránce</v>
          </cell>
          <cell r="J4229">
            <v>1801</v>
          </cell>
          <cell r="K4229" t="str">
            <v>Praha - Vinohrady</v>
          </cell>
          <cell r="L4229">
            <v>10100</v>
          </cell>
          <cell r="M4229" t="str">
            <v>Hlavní město Praha</v>
          </cell>
          <cell r="O4229" t="str">
            <v>steinerova@ceskysnowboarding.cz</v>
          </cell>
          <cell r="P4229">
            <v>31372</v>
          </cell>
          <cell r="Q4229">
            <v>10874919</v>
          </cell>
          <cell r="R4229" t="str">
            <v>Český snowboarding z.s.</v>
          </cell>
          <cell r="S4229" t="str">
            <v>Hlavní město Praha</v>
          </cell>
          <cell r="T4229" t="str">
            <v>SB</v>
          </cell>
        </row>
        <row r="4230">
          <cell r="D4230" t="str">
            <v>Lenka</v>
          </cell>
          <cell r="E4230" t="str">
            <v>Steinerová</v>
          </cell>
          <cell r="F4230" t="str">
            <v>Žena</v>
          </cell>
          <cell r="G4230" t="str">
            <v>736129/2026</v>
          </cell>
          <cell r="H4230" t="str">
            <v>Česká republika</v>
          </cell>
          <cell r="I4230" t="str">
            <v>Americká</v>
          </cell>
          <cell r="J4230">
            <v>1263</v>
          </cell>
          <cell r="K4230" t="str">
            <v>Tachov</v>
          </cell>
          <cell r="L4230">
            <v>34701</v>
          </cell>
          <cell r="M4230" t="str">
            <v>Plzeňský kraj</v>
          </cell>
          <cell r="O4230" t="str">
            <v>l.steinerka@seznam.cz</v>
          </cell>
          <cell r="P4230">
            <v>26997</v>
          </cell>
          <cell r="Q4230">
            <v>12933743</v>
          </cell>
          <cell r="R4230" t="str">
            <v>Český snowboarding z.s.</v>
          </cell>
          <cell r="S4230" t="str">
            <v>Hlavní město Praha</v>
          </cell>
          <cell r="T4230" t="str">
            <v>SB</v>
          </cell>
        </row>
        <row r="4231">
          <cell r="D4231" t="str">
            <v>Jan</v>
          </cell>
          <cell r="E4231" t="str">
            <v>Stejskal</v>
          </cell>
          <cell r="F4231" t="str">
            <v>Muž</v>
          </cell>
          <cell r="G4231" t="str">
            <v>960523/1669</v>
          </cell>
          <cell r="H4231" t="str">
            <v>Česká republika</v>
          </cell>
          <cell r="I4231" t="str">
            <v>Štítkov</v>
          </cell>
          <cell r="J4231">
            <v>2</v>
          </cell>
          <cell r="K4231" t="str">
            <v>Svatá Maří - Štítkov</v>
          </cell>
          <cell r="L4231">
            <v>38501</v>
          </cell>
          <cell r="M4231" t="str">
            <v>Jihočeský kraj</v>
          </cell>
          <cell r="O4231" t="str">
            <v>Vladimir.Stejskal@fs.mfcr.cz</v>
          </cell>
          <cell r="P4231">
            <v>35208</v>
          </cell>
          <cell r="Q4231">
            <v>10821062</v>
          </cell>
          <cell r="R4231" t="str">
            <v>Neregistrovaní</v>
          </cell>
          <cell r="S4231" t="str">
            <v>Jihočeský kraj</v>
          </cell>
          <cell r="T4231" t="str">
            <v>SB</v>
          </cell>
        </row>
        <row r="4232">
          <cell r="D4232" t="str">
            <v>Jiří</v>
          </cell>
          <cell r="E4232" t="str">
            <v>Stejskal</v>
          </cell>
          <cell r="F4232" t="str">
            <v>Muž</v>
          </cell>
          <cell r="G4232" t="str">
            <v>720702/0172</v>
          </cell>
          <cell r="H4232" t="str">
            <v>Česká republika</v>
          </cell>
          <cell r="I4232" t="str">
            <v>Tolstého</v>
          </cell>
          <cell r="K4232" t="str">
            <v>Praha (Česká republika)</v>
          </cell>
          <cell r="L4232">
            <v>10110</v>
          </cell>
          <cell r="O4232" t="str">
            <v>jirkas.stejskal@volny.cz</v>
          </cell>
          <cell r="P4232">
            <v>26482</v>
          </cell>
          <cell r="Q4232">
            <v>13407831</v>
          </cell>
          <cell r="R4232" t="str">
            <v>Český snowboarding z.s.</v>
          </cell>
          <cell r="S4232" t="str">
            <v>Hlavní město Praha</v>
          </cell>
          <cell r="T4232" t="str">
            <v>SB</v>
          </cell>
        </row>
        <row r="4233">
          <cell r="D4233" t="str">
            <v>Vladimír</v>
          </cell>
          <cell r="E4233" t="str">
            <v>Stejskal</v>
          </cell>
          <cell r="F4233" t="str">
            <v>Muž</v>
          </cell>
          <cell r="G4233" t="str">
            <v>650919/0457</v>
          </cell>
          <cell r="H4233" t="str">
            <v>Česká republika</v>
          </cell>
          <cell r="I4233" t="str">
            <v>Štítkov</v>
          </cell>
          <cell r="J4233">
            <v>2</v>
          </cell>
          <cell r="K4233" t="str">
            <v>Svatá Maří - Štítkov</v>
          </cell>
          <cell r="L4233">
            <v>38501</v>
          </cell>
          <cell r="M4233" t="str">
            <v>Jihočeský kraj</v>
          </cell>
          <cell r="N4233" t="str">
            <v>4,20604E+11</v>
          </cell>
          <cell r="O4233" t="str">
            <v>Vladimir.Stejskal@fs.mfcr.cz</v>
          </cell>
          <cell r="P4233">
            <v>24004</v>
          </cell>
          <cell r="Q4233">
            <v>10644240</v>
          </cell>
          <cell r="R4233" t="str">
            <v>SK SNOWRIDERS VIMPERK  z.s.</v>
          </cell>
          <cell r="S4233" t="str">
            <v>Jihočeský kraj</v>
          </cell>
          <cell r="T4233" t="str">
            <v>SB</v>
          </cell>
        </row>
        <row r="4234">
          <cell r="C4234">
            <v>888849</v>
          </cell>
          <cell r="D4234" t="str">
            <v>Josefína</v>
          </cell>
          <cell r="E4234" t="str">
            <v>Stejskalová</v>
          </cell>
          <cell r="F4234" t="str">
            <v>Žena</v>
          </cell>
          <cell r="G4234" t="str">
            <v>075724/2882</v>
          </cell>
          <cell r="H4234" t="str">
            <v>Česká republika</v>
          </cell>
          <cell r="I4234" t="str">
            <v>Benešov u Semil</v>
          </cell>
          <cell r="J4234">
            <v>39</v>
          </cell>
          <cell r="K4234" t="str">
            <v>Benešov u Semil</v>
          </cell>
          <cell r="L4234">
            <v>51206</v>
          </cell>
          <cell r="M4234" t="str">
            <v>Liberecký kraj</v>
          </cell>
          <cell r="N4234" t="str">
            <v>4,20777E+11</v>
          </cell>
          <cell r="O4234" t="str">
            <v>vilma@email.cz</v>
          </cell>
          <cell r="P4234">
            <v>39287</v>
          </cell>
          <cell r="Q4234">
            <v>15757554</v>
          </cell>
          <cell r="R4234" t="str">
            <v>board masteRS team z.s.</v>
          </cell>
          <cell r="S4234" t="str">
            <v>Hlavní město Praha</v>
          </cell>
          <cell r="T4234" t="str">
            <v>SB</v>
          </cell>
        </row>
        <row r="4235">
          <cell r="D4235" t="str">
            <v>Karolína</v>
          </cell>
          <cell r="E4235" t="str">
            <v>Stejskalová</v>
          </cell>
          <cell r="F4235" t="str">
            <v>Žena</v>
          </cell>
          <cell r="G4235" t="str">
            <v>855220/1119</v>
          </cell>
          <cell r="H4235" t="str">
            <v>Česká republika</v>
          </cell>
          <cell r="I4235" t="str">
            <v>Rokytnická</v>
          </cell>
          <cell r="J4235">
            <v>387</v>
          </cell>
          <cell r="K4235" t="str">
            <v>Praha - Kbely</v>
          </cell>
          <cell r="L4235">
            <v>19700</v>
          </cell>
          <cell r="M4235" t="str">
            <v>Hlavní město Praha</v>
          </cell>
          <cell r="N4235" t="str">
            <v>4,20777E+11</v>
          </cell>
          <cell r="O4235" t="str">
            <v>stejskalova@ceskysnowboarding.cz</v>
          </cell>
          <cell r="P4235">
            <v>31098</v>
          </cell>
          <cell r="Q4235">
            <v>10591902</v>
          </cell>
          <cell r="R4235" t="str">
            <v>Český snowboarding z.s.</v>
          </cell>
          <cell r="S4235" t="str">
            <v>Hlavní město Praha</v>
          </cell>
          <cell r="T4235" t="str">
            <v>SB</v>
          </cell>
        </row>
        <row r="4236">
          <cell r="C4236">
            <v>887292</v>
          </cell>
          <cell r="D4236" t="str">
            <v>Monika</v>
          </cell>
          <cell r="E4236" t="str">
            <v>Stejskalová</v>
          </cell>
          <cell r="F4236" t="str">
            <v>Žena</v>
          </cell>
          <cell r="G4236" t="str">
            <v>945719/1612</v>
          </cell>
          <cell r="H4236" t="str">
            <v>Česká republika</v>
          </cell>
          <cell r="I4236" t="str">
            <v>Štítkov</v>
          </cell>
          <cell r="J4236">
            <v>2</v>
          </cell>
          <cell r="K4236" t="str">
            <v>Svatá Maří - Štítkov</v>
          </cell>
          <cell r="L4236">
            <v>38501</v>
          </cell>
          <cell r="M4236" t="str">
            <v>Jihočeský kraj</v>
          </cell>
          <cell r="N4236" t="str">
            <v>4,20723E+11</v>
          </cell>
          <cell r="O4236" t="str">
            <v>Vladimir.Stejskal@fs.mfcr.cz</v>
          </cell>
          <cell r="P4236">
            <v>34534</v>
          </cell>
          <cell r="Q4236">
            <v>10653637</v>
          </cell>
          <cell r="R4236" t="str">
            <v>SK SNOWRIDERS VIMPERK  z.s.</v>
          </cell>
          <cell r="S4236" t="str">
            <v>Jihočeský kraj</v>
          </cell>
          <cell r="T4236" t="str">
            <v>SB</v>
          </cell>
        </row>
        <row r="4237">
          <cell r="D4237" t="str">
            <v>Amálie</v>
          </cell>
          <cell r="E4237" t="str">
            <v>Steklá</v>
          </cell>
          <cell r="F4237" t="str">
            <v>Žena</v>
          </cell>
          <cell r="G4237" t="str">
            <v>075909/7922</v>
          </cell>
          <cell r="H4237" t="str">
            <v>Česká republika</v>
          </cell>
          <cell r="I4237" t="str">
            <v>Oblá</v>
          </cell>
          <cell r="J4237">
            <v>417</v>
          </cell>
          <cell r="K4237" t="str">
            <v>Brno - Nový Lískovec</v>
          </cell>
          <cell r="L4237">
            <v>63400</v>
          </cell>
          <cell r="M4237" t="str">
            <v>Jihomoravský kraj</v>
          </cell>
          <cell r="O4237" t="str">
            <v>steklina@gmail.com</v>
          </cell>
          <cell r="P4237">
            <v>39334</v>
          </cell>
          <cell r="Q4237">
            <v>14607702</v>
          </cell>
          <cell r="R4237" t="str">
            <v>Český snowboarding z.s.</v>
          </cell>
          <cell r="S4237" t="str">
            <v>Hlavní město Praha</v>
          </cell>
          <cell r="T4237" t="str">
            <v>SB</v>
          </cell>
        </row>
        <row r="4238">
          <cell r="D4238" t="str">
            <v>Jana</v>
          </cell>
          <cell r="E4238" t="str">
            <v>Steklá</v>
          </cell>
          <cell r="F4238" t="str">
            <v>Žena</v>
          </cell>
          <cell r="G4238" t="str">
            <v>805208/5778</v>
          </cell>
          <cell r="H4238" t="str">
            <v>Česká republika</v>
          </cell>
          <cell r="I4238" t="str">
            <v>Chopinova</v>
          </cell>
          <cell r="J4238">
            <v>306</v>
          </cell>
          <cell r="K4238" t="str">
            <v>Brno - Kohoutovice</v>
          </cell>
          <cell r="L4238">
            <v>62300</v>
          </cell>
          <cell r="M4238" t="str">
            <v>Jihomoravský kraj</v>
          </cell>
          <cell r="O4238" t="str">
            <v>stekla@czechsnowboarding.cz</v>
          </cell>
          <cell r="P4238">
            <v>29259</v>
          </cell>
          <cell r="Q4238">
            <v>14642357</v>
          </cell>
          <cell r="R4238" t="str">
            <v>Český snowboarding z.s.</v>
          </cell>
          <cell r="S4238" t="str">
            <v>Hlavní město Praha</v>
          </cell>
          <cell r="T4238" t="str">
            <v>SB</v>
          </cell>
        </row>
        <row r="4239">
          <cell r="D4239" t="str">
            <v>Richard</v>
          </cell>
          <cell r="E4239" t="str">
            <v>Steklý</v>
          </cell>
          <cell r="F4239" t="str">
            <v>Muž</v>
          </cell>
          <cell r="G4239" t="str">
            <v>110824/1277</v>
          </cell>
          <cell r="H4239" t="str">
            <v>Česká republika</v>
          </cell>
          <cell r="I4239" t="str">
            <v>Chopinova</v>
          </cell>
          <cell r="J4239">
            <v>306</v>
          </cell>
          <cell r="K4239" t="str">
            <v>Brno - Kohoutovice</v>
          </cell>
          <cell r="L4239">
            <v>62300</v>
          </cell>
          <cell r="M4239" t="str">
            <v>Jihomoravský kraj</v>
          </cell>
          <cell r="O4239" t="str">
            <v>steklina@gemail.com</v>
          </cell>
          <cell r="P4239">
            <v>40779</v>
          </cell>
          <cell r="Q4239">
            <v>14590726</v>
          </cell>
          <cell r="R4239" t="str">
            <v>SnowKidz z.s.</v>
          </cell>
          <cell r="S4239" t="str">
            <v>Hlavní město Praha</v>
          </cell>
          <cell r="T4239" t="str">
            <v>SB</v>
          </cell>
        </row>
        <row r="4240">
          <cell r="D4240" t="str">
            <v>Jarmila</v>
          </cell>
          <cell r="E4240" t="str">
            <v>Steňová</v>
          </cell>
          <cell r="F4240" t="str">
            <v>Žena</v>
          </cell>
          <cell r="G4240" t="str">
            <v>445419/098</v>
          </cell>
          <cell r="H4240" t="str">
            <v>Česká republika</v>
          </cell>
          <cell r="I4240" t="str">
            <v>Zengerova</v>
          </cell>
          <cell r="J4240">
            <v>4121</v>
          </cell>
          <cell r="K4240" t="str">
            <v>Chomutov</v>
          </cell>
          <cell r="L4240">
            <v>43003</v>
          </cell>
          <cell r="M4240" t="str">
            <v>Ústecký kraj</v>
          </cell>
          <cell r="O4240" t="str">
            <v>j.stenkova@seznam.cz</v>
          </cell>
          <cell r="P4240">
            <v>16181</v>
          </cell>
          <cell r="Q4240">
            <v>13381559</v>
          </cell>
          <cell r="R4240" t="str">
            <v>Sport Club 2000, z.s.</v>
          </cell>
          <cell r="S4240" t="str">
            <v>Ústecký kraj</v>
          </cell>
          <cell r="T4240" t="str">
            <v>SB</v>
          </cell>
        </row>
        <row r="4241">
          <cell r="D4241" t="str">
            <v>Miroslav</v>
          </cell>
          <cell r="E4241" t="str">
            <v>Stezka</v>
          </cell>
          <cell r="F4241" t="str">
            <v>Muž</v>
          </cell>
          <cell r="G4241" t="str">
            <v>770427/2059</v>
          </cell>
          <cell r="H4241" t="str">
            <v>Česká republika</v>
          </cell>
          <cell r="I4241" t="str">
            <v>U Světovaru</v>
          </cell>
          <cell r="J4241">
            <v>205</v>
          </cell>
          <cell r="K4241" t="str">
            <v>Plzeň - Lobzy</v>
          </cell>
          <cell r="L4241">
            <v>32600</v>
          </cell>
          <cell r="M4241" t="str">
            <v>Plzeňský kraj</v>
          </cell>
          <cell r="O4241" t="str">
            <v>miroslavstezka@ceskysnowboarding.cz</v>
          </cell>
          <cell r="P4241">
            <v>28242</v>
          </cell>
          <cell r="Q4241">
            <v>13001340</v>
          </cell>
          <cell r="R4241" t="str">
            <v>Český snowboarding z.s.</v>
          </cell>
          <cell r="S4241" t="str">
            <v>Hlavní město Praha</v>
          </cell>
          <cell r="T4241" t="str">
            <v>SB</v>
          </cell>
        </row>
        <row r="4242">
          <cell r="C4242">
            <v>776107</v>
          </cell>
          <cell r="D4242" t="str">
            <v>Vojtěch</v>
          </cell>
          <cell r="E4242" t="str">
            <v>Stiller</v>
          </cell>
          <cell r="F4242" t="str">
            <v>Muž</v>
          </cell>
          <cell r="G4242" t="str">
            <v>040421/4646</v>
          </cell>
          <cell r="H4242" t="str">
            <v>Česká republika</v>
          </cell>
          <cell r="I4242" t="str">
            <v>Tulkova</v>
          </cell>
          <cell r="J4242">
            <v>759</v>
          </cell>
          <cell r="K4242" t="str">
            <v>Praha - Hostavice</v>
          </cell>
          <cell r="L4242">
            <v>19800</v>
          </cell>
          <cell r="M4242" t="str">
            <v>Hlavní město Praha</v>
          </cell>
          <cell r="N4242" t="str">
            <v>4,20721E+11</v>
          </cell>
          <cell r="O4242" t="str">
            <v>vojtech.stiller@czechsnowboarding.cz</v>
          </cell>
          <cell r="P4242">
            <v>38098</v>
          </cell>
          <cell r="Q4242">
            <v>14708439</v>
          </cell>
          <cell r="R4242" t="str">
            <v>Český snowboarding z.s.</v>
          </cell>
          <cell r="S4242" t="str">
            <v>Hlavní město Praha</v>
          </cell>
          <cell r="T4242" t="str">
            <v>SB</v>
          </cell>
        </row>
        <row r="4243">
          <cell r="D4243" t="str">
            <v>Jitka</v>
          </cell>
          <cell r="E4243" t="str">
            <v>Stoklová</v>
          </cell>
          <cell r="F4243" t="str">
            <v>Žena</v>
          </cell>
          <cell r="G4243" t="str">
            <v>456128/100</v>
          </cell>
          <cell r="H4243" t="str">
            <v>Česká republika</v>
          </cell>
          <cell r="I4243" t="str">
            <v>Bystřická</v>
          </cell>
          <cell r="J4243">
            <v>1244</v>
          </cell>
          <cell r="K4243" t="str">
            <v>Kadaň</v>
          </cell>
          <cell r="L4243">
            <v>43201</v>
          </cell>
          <cell r="M4243" t="str">
            <v>Ústecký kraj</v>
          </cell>
          <cell r="O4243" t="str">
            <v>jitka.stoklova@maxklinovec.club</v>
          </cell>
          <cell r="P4243">
            <v>16769</v>
          </cell>
          <cell r="Q4243">
            <v>10584222</v>
          </cell>
          <cell r="R4243" t="str">
            <v>Max Klínovec z.s.</v>
          </cell>
          <cell r="S4243" t="str">
            <v>Ústecký kraj</v>
          </cell>
          <cell r="T4243" t="str">
            <v>SB</v>
          </cell>
        </row>
        <row r="4244">
          <cell r="D4244" t="str">
            <v>Jiří</v>
          </cell>
          <cell r="E4244" t="str">
            <v>Stolín</v>
          </cell>
          <cell r="F4244" t="str">
            <v>Muž</v>
          </cell>
          <cell r="G4244" t="str">
            <v>980913/3950</v>
          </cell>
          <cell r="H4244" t="str">
            <v>Česká republika</v>
          </cell>
          <cell r="I4244" t="str">
            <v>Sadová</v>
          </cell>
          <cell r="J4244">
            <v>1228</v>
          </cell>
          <cell r="K4244" t="str">
            <v>Česká Třebová</v>
          </cell>
          <cell r="L4244">
            <v>56002</v>
          </cell>
          <cell r="M4244" t="str">
            <v>Pardubický kraj</v>
          </cell>
          <cell r="N4244" t="str">
            <v>4,20774E+11</v>
          </cell>
          <cell r="O4244" t="str">
            <v>jirka.stolda@seznam.cz</v>
          </cell>
          <cell r="P4244">
            <v>36051</v>
          </cell>
          <cell r="Q4244">
            <v>14440273</v>
          </cell>
          <cell r="R4244" t="str">
            <v>Neregistrovaní</v>
          </cell>
          <cell r="S4244" t="str">
            <v>Pardubický kraj</v>
          </cell>
          <cell r="T4244" t="str">
            <v>SB</v>
          </cell>
        </row>
        <row r="4245">
          <cell r="D4245" t="str">
            <v>Petr</v>
          </cell>
          <cell r="E4245" t="str">
            <v>Stolín</v>
          </cell>
          <cell r="F4245" t="str">
            <v>Muž</v>
          </cell>
          <cell r="G4245" t="str">
            <v>811120/4189</v>
          </cell>
          <cell r="H4245" t="str">
            <v>Česká republika</v>
          </cell>
          <cell r="I4245" t="str">
            <v>Moskevská</v>
          </cell>
          <cell r="J4245">
            <v>658</v>
          </cell>
          <cell r="K4245" t="str">
            <v>Liberec IV-Perštýn</v>
          </cell>
          <cell r="L4245">
            <v>46001</v>
          </cell>
          <cell r="M4245" t="str">
            <v>Liberecký kraj</v>
          </cell>
          <cell r="O4245" t="str">
            <v>stolin@ceskysnowboarding.cz</v>
          </cell>
          <cell r="P4245">
            <v>29910</v>
          </cell>
          <cell r="Q4245">
            <v>10865118</v>
          </cell>
          <cell r="R4245" t="str">
            <v>Český snowboarding z.s.</v>
          </cell>
          <cell r="S4245" t="str">
            <v>Hlavní město Praha</v>
          </cell>
          <cell r="T4245" t="str">
            <v>SB</v>
          </cell>
        </row>
        <row r="4246">
          <cell r="D4246" t="str">
            <v>Andrea</v>
          </cell>
          <cell r="E4246" t="str">
            <v>Stolinová</v>
          </cell>
          <cell r="F4246" t="str">
            <v>Žena</v>
          </cell>
          <cell r="G4246" t="str">
            <v>096017/2873</v>
          </cell>
          <cell r="H4246" t="str">
            <v>Česká republika</v>
          </cell>
          <cell r="I4246" t="str">
            <v>Bohuslavice</v>
          </cell>
          <cell r="J4246">
            <v>75</v>
          </cell>
          <cell r="K4246" t="str">
            <v>Bohuslavice</v>
          </cell>
          <cell r="L4246">
            <v>54906</v>
          </cell>
          <cell r="M4246" t="str">
            <v>Královéhradecký kraj</v>
          </cell>
          <cell r="O4246" t="str">
            <v>stolinoval@post.cz</v>
          </cell>
          <cell r="P4246">
            <v>40103</v>
          </cell>
          <cell r="Q4246">
            <v>14390763</v>
          </cell>
          <cell r="R4246" t="str">
            <v>Veřejná lyžařská škola Dobruška, z.s.</v>
          </cell>
          <cell r="S4246" t="str">
            <v>Královéhradecký kraj</v>
          </cell>
          <cell r="T4246" t="str">
            <v>SB</v>
          </cell>
        </row>
        <row r="4247">
          <cell r="D4247" t="str">
            <v>Miloš</v>
          </cell>
          <cell r="E4247" t="str">
            <v>Stonjek</v>
          </cell>
          <cell r="F4247" t="str">
            <v>Muž</v>
          </cell>
          <cell r="G4247" t="str">
            <v>840908/3397</v>
          </cell>
          <cell r="H4247" t="str">
            <v>Česká republika</v>
          </cell>
          <cell r="I4247" t="str">
            <v>Olešnice v O. H.</v>
          </cell>
          <cell r="K4247" t="str">
            <v>Olešnice v Orlických Horách (Česká republika)</v>
          </cell>
          <cell r="L4247">
            <v>51783</v>
          </cell>
          <cell r="O4247" t="str">
            <v>stonjek@ceskysnowboarding.cz</v>
          </cell>
          <cell r="P4247">
            <v>30933</v>
          </cell>
          <cell r="Q4247">
            <v>10870370</v>
          </cell>
          <cell r="R4247" t="str">
            <v>Český snowboarding z.s.</v>
          </cell>
          <cell r="S4247" t="str">
            <v>Hlavní město Praha</v>
          </cell>
          <cell r="T4247" t="str">
            <v>SB</v>
          </cell>
        </row>
        <row r="4248">
          <cell r="D4248" t="str">
            <v>Lukáš</v>
          </cell>
          <cell r="E4248" t="str">
            <v>Strack</v>
          </cell>
          <cell r="F4248" t="str">
            <v>Muž</v>
          </cell>
          <cell r="G4248" t="str">
            <v>060927/3786</v>
          </cell>
          <cell r="H4248" t="str">
            <v>Česká republika</v>
          </cell>
          <cell r="I4248" t="str">
            <v>Bruzovská</v>
          </cell>
          <cell r="J4248">
            <v>415</v>
          </cell>
          <cell r="K4248" t="str">
            <v>Frýdek-Místek - Frýdek</v>
          </cell>
          <cell r="L4248">
            <v>73801</v>
          </cell>
          <cell r="M4248" t="str">
            <v>Moravskoslezský kraj</v>
          </cell>
          <cell r="N4248" t="str">
            <v>4,20726E+11</v>
          </cell>
          <cell r="O4248" t="str">
            <v>splankova@seznam.cz</v>
          </cell>
          <cell r="P4248">
            <v>38987</v>
          </cell>
          <cell r="Q4248">
            <v>13507659</v>
          </cell>
          <cell r="R4248" t="str">
            <v>Snowbeasts z.s.</v>
          </cell>
          <cell r="S4248" t="str">
            <v>Liberecký kraj</v>
          </cell>
          <cell r="T4248" t="str">
            <v>SB</v>
          </cell>
        </row>
        <row r="4249">
          <cell r="D4249" t="str">
            <v>Jiří</v>
          </cell>
          <cell r="E4249" t="str">
            <v>Strak</v>
          </cell>
          <cell r="F4249" t="str">
            <v>Muž</v>
          </cell>
          <cell r="G4249" t="str">
            <v>780201/5452</v>
          </cell>
          <cell r="H4249" t="str">
            <v>Česká republika</v>
          </cell>
          <cell r="I4249" t="str">
            <v>Luční</v>
          </cell>
          <cell r="J4249">
            <v>258</v>
          </cell>
          <cell r="K4249" t="str">
            <v>Bolatice</v>
          </cell>
          <cell r="L4249">
            <v>74723</v>
          </cell>
          <cell r="M4249" t="str">
            <v>Moravskoslezský kraj</v>
          </cell>
          <cell r="N4249" t="str">
            <v>4,20605E+11</v>
          </cell>
          <cell r="O4249" t="str">
            <v>jiri.strak@czechsnowboarding.cz</v>
          </cell>
          <cell r="P4249">
            <v>28522</v>
          </cell>
          <cell r="Q4249">
            <v>14712580</v>
          </cell>
          <cell r="R4249" t="str">
            <v>Český snowboarding z.s.</v>
          </cell>
          <cell r="S4249" t="str">
            <v>Hlavní město Praha</v>
          </cell>
          <cell r="T4249" t="str">
            <v>SB</v>
          </cell>
        </row>
        <row r="4250">
          <cell r="D4250" t="str">
            <v>Jaroslav</v>
          </cell>
          <cell r="E4250" t="str">
            <v>Straka</v>
          </cell>
          <cell r="F4250" t="str">
            <v>Muž</v>
          </cell>
          <cell r="G4250" t="str">
            <v>720420/3314</v>
          </cell>
          <cell r="H4250" t="str">
            <v>Česká republika</v>
          </cell>
          <cell r="I4250" t="str">
            <v>U Husova sboru</v>
          </cell>
          <cell r="J4250">
            <v>74</v>
          </cell>
          <cell r="K4250" t="str">
            <v>Pardubice - Zelené Předměstí</v>
          </cell>
          <cell r="L4250">
            <v>53002</v>
          </cell>
          <cell r="M4250" t="str">
            <v>Pardubický kraj</v>
          </cell>
          <cell r="O4250" t="str">
            <v>jaroslavstraka@ceskysnowboarding.cz</v>
          </cell>
          <cell r="P4250">
            <v>26409</v>
          </cell>
          <cell r="Q4250">
            <v>12983051</v>
          </cell>
          <cell r="R4250" t="str">
            <v>Český snowboarding z.s.</v>
          </cell>
          <cell r="S4250" t="str">
            <v>Hlavní město Praha</v>
          </cell>
          <cell r="T4250" t="str">
            <v>SB</v>
          </cell>
        </row>
        <row r="4251">
          <cell r="D4251" t="str">
            <v>Karel</v>
          </cell>
          <cell r="E4251" t="str">
            <v>Straka</v>
          </cell>
          <cell r="F4251" t="str">
            <v>Muž</v>
          </cell>
          <cell r="G4251" t="str">
            <v>800507/0436</v>
          </cell>
          <cell r="H4251" t="str">
            <v>Česká republika</v>
          </cell>
          <cell r="I4251" t="str">
            <v>Palmetová</v>
          </cell>
          <cell r="K4251" t="str">
            <v>Praha (Česká republika)</v>
          </cell>
          <cell r="L4251">
            <v>14301</v>
          </cell>
          <cell r="N4251" t="str">
            <v>4,20729E+11</v>
          </cell>
          <cell r="O4251" t="str">
            <v>straka@ceskysnowboarding.cz</v>
          </cell>
          <cell r="P4251">
            <v>29348</v>
          </cell>
          <cell r="Q4251">
            <v>10603622</v>
          </cell>
          <cell r="R4251" t="str">
            <v>Český snowboarding z.s.</v>
          </cell>
          <cell r="S4251" t="str">
            <v>Hlavní město Praha</v>
          </cell>
          <cell r="T4251" t="str">
            <v>SB</v>
          </cell>
        </row>
        <row r="4252">
          <cell r="D4252" t="str">
            <v>Miloslav</v>
          </cell>
          <cell r="E4252" t="str">
            <v>Straka</v>
          </cell>
          <cell r="F4252" t="str">
            <v>Muž</v>
          </cell>
          <cell r="G4252" t="str">
            <v>630921/0556</v>
          </cell>
          <cell r="H4252" t="str">
            <v>Česká republika</v>
          </cell>
          <cell r="I4252" t="str">
            <v>Lipová</v>
          </cell>
          <cell r="J4252">
            <v>1753</v>
          </cell>
          <cell r="K4252" t="str">
            <v>Kadaň</v>
          </cell>
          <cell r="L4252">
            <v>43201</v>
          </cell>
          <cell r="M4252" t="str">
            <v>Ústecký kraj</v>
          </cell>
          <cell r="O4252" t="str">
            <v>miloslav.straka@maxklinovec.club</v>
          </cell>
          <cell r="P4252">
            <v>23275</v>
          </cell>
          <cell r="Q4252">
            <v>10662630</v>
          </cell>
          <cell r="R4252" t="str">
            <v>Max Klínovec z.s.</v>
          </cell>
          <cell r="S4252" t="str">
            <v>Ústecký kraj</v>
          </cell>
          <cell r="T4252" t="str">
            <v>SB</v>
          </cell>
        </row>
        <row r="4253">
          <cell r="D4253" t="str">
            <v>Žaneta</v>
          </cell>
          <cell r="E4253" t="str">
            <v>Strakoňová</v>
          </cell>
          <cell r="F4253" t="str">
            <v>Žena</v>
          </cell>
          <cell r="G4253" t="str">
            <v>085909/7921</v>
          </cell>
          <cell r="H4253" t="str">
            <v>Česká republika</v>
          </cell>
          <cell r="I4253" t="str">
            <v>Na Kovárně</v>
          </cell>
          <cell r="K4253" t="str">
            <v>Brno (Česká republika)</v>
          </cell>
          <cell r="L4253" t="str">
            <v>644 00</v>
          </cell>
          <cell r="O4253" t="str">
            <v>informace@snowkidz.cz</v>
          </cell>
          <cell r="P4253">
            <v>39700</v>
          </cell>
          <cell r="Q4253">
            <v>16075735</v>
          </cell>
          <cell r="R4253" t="str">
            <v>SnowKidz z.s.</v>
          </cell>
          <cell r="S4253" t="str">
            <v>Hlavní město Praha</v>
          </cell>
          <cell r="T4253" t="str">
            <v>SB</v>
          </cell>
        </row>
        <row r="4254">
          <cell r="D4254" t="str">
            <v>Tereza</v>
          </cell>
          <cell r="E4254" t="str">
            <v>Straková</v>
          </cell>
          <cell r="F4254" t="str">
            <v>Žena</v>
          </cell>
          <cell r="G4254" t="str">
            <v>025609/1550</v>
          </cell>
          <cell r="H4254" t="str">
            <v>Česká republika</v>
          </cell>
          <cell r="I4254" t="str">
            <v>Jiráskova</v>
          </cell>
          <cell r="J4254">
            <v>1759</v>
          </cell>
          <cell r="K4254" t="str">
            <v>Pelhřimov</v>
          </cell>
          <cell r="L4254">
            <v>39301</v>
          </cell>
          <cell r="M4254" t="str">
            <v>Kraj Vysočina</v>
          </cell>
          <cell r="O4254" t="str">
            <v>strakajosef@post.cz</v>
          </cell>
          <cell r="P4254">
            <v>37416</v>
          </cell>
          <cell r="Q4254">
            <v>14428250</v>
          </cell>
          <cell r="R4254" t="str">
            <v>Snowbeasts z.s.</v>
          </cell>
          <cell r="S4254" t="str">
            <v>Liberecký kraj</v>
          </cell>
          <cell r="T4254" t="str">
            <v>ZL</v>
          </cell>
        </row>
        <row r="4255">
          <cell r="C4255">
            <v>887802</v>
          </cell>
          <cell r="D4255" t="str">
            <v>Tereza</v>
          </cell>
          <cell r="E4255" t="str">
            <v>Straková</v>
          </cell>
          <cell r="F4255" t="str">
            <v>Žena</v>
          </cell>
          <cell r="G4255" t="str">
            <v>046008/2414</v>
          </cell>
          <cell r="H4255" t="str">
            <v>Česká republika</v>
          </cell>
          <cell r="I4255" t="str">
            <v>Zámecký vrch</v>
          </cell>
          <cell r="J4255">
            <v>1400</v>
          </cell>
          <cell r="K4255" t="str">
            <v>Liberec XXX-Vratislavice nad Nisou</v>
          </cell>
          <cell r="L4255">
            <v>46311</v>
          </cell>
          <cell r="M4255" t="str">
            <v>Liberecký kraj</v>
          </cell>
          <cell r="O4255" t="str">
            <v>Strakc@seznam.cz</v>
          </cell>
          <cell r="P4255">
            <v>38268</v>
          </cell>
          <cell r="Q4255">
            <v>14505446</v>
          </cell>
          <cell r="R4255" t="str">
            <v>MAHONY SNOWBOARDS z.s.</v>
          </cell>
          <cell r="S4255" t="str">
            <v>Liberecký kraj</v>
          </cell>
          <cell r="T4255" t="str">
            <v>SB</v>
          </cell>
        </row>
        <row r="4256">
          <cell r="D4256" t="str">
            <v>Kazimír</v>
          </cell>
          <cell r="E4256" t="str">
            <v>Straňák</v>
          </cell>
          <cell r="F4256" t="str">
            <v>Muž</v>
          </cell>
          <cell r="G4256" t="str">
            <v>780414/2489</v>
          </cell>
          <cell r="H4256" t="str">
            <v>Česká republika</v>
          </cell>
          <cell r="I4256" t="str">
            <v>Dělnická</v>
          </cell>
          <cell r="J4256">
            <v>850</v>
          </cell>
          <cell r="K4256" t="str">
            <v>Vejprty</v>
          </cell>
          <cell r="L4256">
            <v>43191</v>
          </cell>
          <cell r="M4256" t="str">
            <v>Ústecký kraj</v>
          </cell>
          <cell r="O4256" t="str">
            <v>kazimir.stranak@maxklinovec.club</v>
          </cell>
          <cell r="P4256">
            <v>28594</v>
          </cell>
          <cell r="Q4256">
            <v>13653967</v>
          </cell>
          <cell r="R4256" t="str">
            <v>Max Klínovec z.s.</v>
          </cell>
          <cell r="S4256" t="str">
            <v>Ústecký kraj</v>
          </cell>
          <cell r="T4256" t="str">
            <v>SB</v>
          </cell>
        </row>
        <row r="4257">
          <cell r="D4257" t="str">
            <v>Radoslav</v>
          </cell>
          <cell r="E4257" t="str">
            <v>Strank</v>
          </cell>
          <cell r="F4257" t="str">
            <v>Muž</v>
          </cell>
          <cell r="G4257" t="str">
            <v>731208/8905</v>
          </cell>
          <cell r="H4257" t="str">
            <v>Česká republika</v>
          </cell>
          <cell r="I4257" t="str">
            <v>Ipelská</v>
          </cell>
          <cell r="K4257" t="str">
            <v>Košice (Česká republika)</v>
          </cell>
          <cell r="L4257" t="str">
            <v>040 01</v>
          </cell>
          <cell r="O4257" t="str">
            <v>r.strenk@volny.cz</v>
          </cell>
          <cell r="P4257">
            <v>27006</v>
          </cell>
          <cell r="Q4257">
            <v>13020235</v>
          </cell>
          <cell r="R4257" t="str">
            <v>Český snowboarding z.s.</v>
          </cell>
          <cell r="S4257" t="str">
            <v>Hlavní město Praha</v>
          </cell>
          <cell r="T4257" t="str">
            <v>SB</v>
          </cell>
        </row>
        <row r="4258">
          <cell r="D4258" t="str">
            <v>Robert</v>
          </cell>
          <cell r="E4258" t="str">
            <v>Stránský</v>
          </cell>
          <cell r="F4258" t="str">
            <v>Muž</v>
          </cell>
          <cell r="G4258" t="str">
            <v>760226/2734</v>
          </cell>
          <cell r="H4258" t="str">
            <v>Česká republika</v>
          </cell>
          <cell r="I4258" t="str">
            <v>Stavbařů</v>
          </cell>
          <cell r="K4258" t="str">
            <v>Louny (Česká republika)</v>
          </cell>
          <cell r="L4258">
            <v>44001</v>
          </cell>
          <cell r="O4258" t="str">
            <v>robycek@centrum.cz</v>
          </cell>
          <cell r="P4258">
            <v>27816</v>
          </cell>
          <cell r="Q4258">
            <v>13035187</v>
          </cell>
          <cell r="R4258" t="str">
            <v>Český snowboarding z.s.</v>
          </cell>
          <cell r="S4258" t="str">
            <v>Hlavní město Praha</v>
          </cell>
          <cell r="T4258" t="str">
            <v>SB</v>
          </cell>
        </row>
        <row r="4259">
          <cell r="C4259">
            <v>889167</v>
          </cell>
          <cell r="D4259" t="str">
            <v>Adéla</v>
          </cell>
          <cell r="E4259" t="str">
            <v>Stráská</v>
          </cell>
          <cell r="F4259" t="str">
            <v>Žena</v>
          </cell>
          <cell r="G4259" t="str">
            <v>075508/5287</v>
          </cell>
          <cell r="H4259" t="str">
            <v>Česká republika</v>
          </cell>
          <cell r="I4259" t="str">
            <v>Aloise Krále</v>
          </cell>
          <cell r="K4259" t="str">
            <v>Prostějov (Česká republika)</v>
          </cell>
          <cell r="L4259">
            <v>79601</v>
          </cell>
          <cell r="N4259" t="str">
            <v>4,20778E+11</v>
          </cell>
          <cell r="O4259" t="str">
            <v>adela.straska@czechsnowboarding.cz</v>
          </cell>
          <cell r="P4259">
            <v>39210</v>
          </cell>
          <cell r="Q4259">
            <v>14678935</v>
          </cell>
          <cell r="R4259" t="str">
            <v>Český snowboarding z.s.</v>
          </cell>
          <cell r="S4259" t="str">
            <v>Hlavní město Praha</v>
          </cell>
          <cell r="T4259" t="str">
            <v>SB</v>
          </cell>
        </row>
        <row r="4260">
          <cell r="D4260" t="str">
            <v>Luděk</v>
          </cell>
          <cell r="E4260" t="str">
            <v>Strašák</v>
          </cell>
          <cell r="F4260" t="str">
            <v>Muž</v>
          </cell>
          <cell r="G4260" t="str">
            <v>731218/4033</v>
          </cell>
          <cell r="H4260" t="str">
            <v>Česká republika</v>
          </cell>
          <cell r="I4260" t="str">
            <v>Šlámalova</v>
          </cell>
          <cell r="K4260" t="str">
            <v>Brno (Česká republika)</v>
          </cell>
          <cell r="L4260">
            <v>64201</v>
          </cell>
          <cell r="O4260" t="str">
            <v>strasak@proglas.cz</v>
          </cell>
          <cell r="P4260">
            <v>27016</v>
          </cell>
          <cell r="Q4260">
            <v>13035591</v>
          </cell>
          <cell r="R4260" t="str">
            <v>Český snowboarding z.s.</v>
          </cell>
          <cell r="S4260" t="str">
            <v>Hlavní město Praha</v>
          </cell>
          <cell r="T4260" t="str">
            <v>SB</v>
          </cell>
        </row>
        <row r="4261">
          <cell r="D4261" t="str">
            <v>Jakub</v>
          </cell>
          <cell r="E4261" t="str">
            <v>Strauss</v>
          </cell>
          <cell r="F4261" t="str">
            <v>Muž</v>
          </cell>
          <cell r="G4261" t="str">
            <v>860117/2041</v>
          </cell>
          <cell r="H4261" t="str">
            <v>Česká republika</v>
          </cell>
          <cell r="I4261" t="str">
            <v>Ovocnářská</v>
          </cell>
          <cell r="J4261">
            <v>316</v>
          </cell>
          <cell r="K4261" t="str">
            <v>Praha - Lipence</v>
          </cell>
          <cell r="L4261">
            <v>15531</v>
          </cell>
          <cell r="M4261" t="str">
            <v>Hlavní město Praha</v>
          </cell>
          <cell r="N4261" t="str">
            <v>4,20258E+11</v>
          </cell>
          <cell r="O4261" t="str">
            <v>strauss@ceskysnowboarding.cz</v>
          </cell>
          <cell r="P4261">
            <v>31429</v>
          </cell>
          <cell r="Q4261">
            <v>10596649</v>
          </cell>
          <cell r="R4261" t="str">
            <v>Český snowboarding z.s.</v>
          </cell>
          <cell r="S4261" t="str">
            <v>Hlavní město Praha</v>
          </cell>
          <cell r="T4261" t="str">
            <v>SB</v>
          </cell>
        </row>
        <row r="4262">
          <cell r="D4262" t="str">
            <v>David</v>
          </cell>
          <cell r="E4262" t="str">
            <v>Streichl</v>
          </cell>
          <cell r="F4262" t="str">
            <v>Muž</v>
          </cell>
          <cell r="G4262" t="str">
            <v>861014/4268</v>
          </cell>
          <cell r="H4262" t="str">
            <v>Česká republika</v>
          </cell>
          <cell r="I4262" t="str">
            <v>Pod Kopcem</v>
          </cell>
          <cell r="J4262">
            <v>191</v>
          </cell>
          <cell r="K4262" t="str">
            <v>Nosislav</v>
          </cell>
          <cell r="L4262">
            <v>69164</v>
          </cell>
          <cell r="M4262" t="str">
            <v>Jihomoravský kraj</v>
          </cell>
          <cell r="O4262" t="str">
            <v>streichl@ceskysnowboarding.cz</v>
          </cell>
          <cell r="P4262">
            <v>31699</v>
          </cell>
          <cell r="Q4262">
            <v>11491372</v>
          </cell>
          <cell r="R4262" t="str">
            <v>Český snowboarding z.s.</v>
          </cell>
          <cell r="S4262" t="str">
            <v>Hlavní město Praha</v>
          </cell>
          <cell r="T4262" t="str">
            <v>SB</v>
          </cell>
        </row>
        <row r="4263">
          <cell r="D4263" t="str">
            <v>Marek</v>
          </cell>
          <cell r="E4263" t="str">
            <v>Strejc</v>
          </cell>
          <cell r="F4263" t="str">
            <v>Muž</v>
          </cell>
          <cell r="G4263" t="str">
            <v>830321/0993</v>
          </cell>
          <cell r="H4263" t="str">
            <v>Česká republika</v>
          </cell>
          <cell r="I4263" t="str">
            <v>Purkyňova</v>
          </cell>
          <cell r="J4263">
            <v>2053</v>
          </cell>
          <cell r="K4263" t="str">
            <v>Praha - Nové Město</v>
          </cell>
          <cell r="L4263">
            <v>11000</v>
          </cell>
          <cell r="M4263" t="str">
            <v>Hlavní město Praha</v>
          </cell>
          <cell r="O4263" t="str">
            <v>strejc@ceskysnowboarding.cz</v>
          </cell>
          <cell r="P4263">
            <v>30396</v>
          </cell>
          <cell r="Q4263">
            <v>10867744</v>
          </cell>
          <cell r="R4263" t="str">
            <v>Český snowboarding z.s.</v>
          </cell>
          <cell r="S4263" t="str">
            <v>Hlavní město Praha</v>
          </cell>
          <cell r="T4263" t="str">
            <v>SB</v>
          </cell>
        </row>
        <row r="4264">
          <cell r="D4264" t="str">
            <v>Eva</v>
          </cell>
          <cell r="E4264" t="str">
            <v>Strejcová</v>
          </cell>
          <cell r="F4264" t="str">
            <v>Žena</v>
          </cell>
          <cell r="G4264" t="str">
            <v>765213/0233</v>
          </cell>
          <cell r="H4264" t="str">
            <v>Česká republika</v>
          </cell>
          <cell r="I4264" t="str">
            <v>Hekrova</v>
          </cell>
          <cell r="J4264">
            <v>853</v>
          </cell>
          <cell r="K4264" t="str">
            <v>Praha - Háje</v>
          </cell>
          <cell r="L4264">
            <v>14900</v>
          </cell>
          <cell r="M4264" t="str">
            <v>Hlavní město Praha</v>
          </cell>
          <cell r="O4264" t="str">
            <v>evastrejcova@seznam.cz</v>
          </cell>
          <cell r="P4264">
            <v>27803</v>
          </cell>
          <cell r="Q4264">
            <v>13035793</v>
          </cell>
          <cell r="R4264" t="str">
            <v>Český snowboarding z.s.</v>
          </cell>
          <cell r="S4264" t="str">
            <v>Hlavní město Praha</v>
          </cell>
          <cell r="T4264" t="str">
            <v>SB</v>
          </cell>
        </row>
        <row r="4265">
          <cell r="D4265" t="str">
            <v>Ivo</v>
          </cell>
          <cell r="E4265" t="str">
            <v>Strejček</v>
          </cell>
          <cell r="F4265" t="str">
            <v>Muž</v>
          </cell>
          <cell r="G4265" t="str">
            <v>820309/4207</v>
          </cell>
          <cell r="H4265" t="str">
            <v>Česká republika</v>
          </cell>
          <cell r="I4265" t="str">
            <v>Vnitřní</v>
          </cell>
          <cell r="J4265">
            <v>1052</v>
          </cell>
          <cell r="K4265" t="str">
            <v>Žďár nad Sázavou 5</v>
          </cell>
          <cell r="L4265">
            <v>59101</v>
          </cell>
          <cell r="M4265" t="str">
            <v>Kraj Vysočina</v>
          </cell>
          <cell r="O4265" t="str">
            <v>strejcek@ceskysnowboarding.cz</v>
          </cell>
          <cell r="P4265">
            <v>30019</v>
          </cell>
          <cell r="Q4265">
            <v>10857741</v>
          </cell>
          <cell r="R4265" t="str">
            <v>Český snowboarding z.s.</v>
          </cell>
          <cell r="S4265" t="str">
            <v>Hlavní město Praha</v>
          </cell>
          <cell r="T4265" t="str">
            <v>SB</v>
          </cell>
        </row>
        <row r="4266">
          <cell r="D4266" t="str">
            <v>Michaela</v>
          </cell>
          <cell r="E4266" t="str">
            <v>Strejčková</v>
          </cell>
          <cell r="F4266" t="str">
            <v>Žena</v>
          </cell>
          <cell r="G4266" t="str">
            <v>045717/8909</v>
          </cell>
          <cell r="H4266" t="str">
            <v>Česká republika</v>
          </cell>
          <cell r="I4266" t="str">
            <v>Dolní Lhota</v>
          </cell>
          <cell r="J4266">
            <v>100</v>
          </cell>
          <cell r="K4266" t="str">
            <v>Blansko - Dolní Lhota</v>
          </cell>
          <cell r="L4266">
            <v>67801</v>
          </cell>
          <cell r="M4266" t="str">
            <v>Jihomoravský kraj</v>
          </cell>
          <cell r="O4266" t="str">
            <v>strejckovamarketa@seznam.cz</v>
          </cell>
          <cell r="P4266">
            <v>38185</v>
          </cell>
          <cell r="Q4266">
            <v>14746835</v>
          </cell>
          <cell r="R4266" t="str">
            <v>Český snowboarding z.s.</v>
          </cell>
          <cell r="S4266" t="str">
            <v>Hlavní město Praha</v>
          </cell>
          <cell r="T4266" t="str">
            <v>SB</v>
          </cell>
        </row>
        <row r="4267">
          <cell r="C4267">
            <v>776079</v>
          </cell>
          <cell r="D4267" t="str">
            <v>Matěj</v>
          </cell>
          <cell r="E4267" t="str">
            <v>Strnad</v>
          </cell>
          <cell r="F4267" t="str">
            <v>Muž</v>
          </cell>
          <cell r="G4267" t="str">
            <v>100417/7900</v>
          </cell>
          <cell r="H4267" t="str">
            <v>Česká republika</v>
          </cell>
          <cell r="I4267" t="str">
            <v>Banskobystrická</v>
          </cell>
          <cell r="J4267">
            <v>934</v>
          </cell>
          <cell r="K4267" t="str">
            <v>Brno - Řečkovice</v>
          </cell>
          <cell r="L4267">
            <v>62100</v>
          </cell>
          <cell r="M4267" t="str">
            <v>Jihomoravský kraj</v>
          </cell>
          <cell r="O4267" t="str">
            <v>matej.strnad@czechsnowboarding.cz</v>
          </cell>
          <cell r="P4267">
            <v>40285</v>
          </cell>
          <cell r="Q4267">
            <v>14668225</v>
          </cell>
          <cell r="R4267" t="str">
            <v>Český snowboarding z.s.</v>
          </cell>
          <cell r="S4267" t="str">
            <v>Hlavní město Praha</v>
          </cell>
          <cell r="T4267" t="str">
            <v>SB</v>
          </cell>
        </row>
        <row r="4268">
          <cell r="D4268" t="str">
            <v>Michal</v>
          </cell>
          <cell r="E4268" t="str">
            <v>Strnad</v>
          </cell>
          <cell r="F4268" t="str">
            <v>Muž</v>
          </cell>
          <cell r="G4268" t="str">
            <v>730114/0022</v>
          </cell>
          <cell r="H4268" t="str">
            <v>Česká republika</v>
          </cell>
          <cell r="I4268" t="str">
            <v>Prokopa Holého</v>
          </cell>
          <cell r="J4268">
            <v>1170</v>
          </cell>
          <cell r="K4268" t="str">
            <v>Čelákovice</v>
          </cell>
          <cell r="L4268">
            <v>25088</v>
          </cell>
          <cell r="M4268" t="str">
            <v>Středočeský kraj</v>
          </cell>
          <cell r="O4268" t="str">
            <v>strnad@ceskysnowboarding.cz</v>
          </cell>
          <cell r="P4268">
            <v>26678</v>
          </cell>
          <cell r="Q4268">
            <v>13058429</v>
          </cell>
          <cell r="R4268" t="str">
            <v>Český snowboarding z.s.</v>
          </cell>
          <cell r="S4268" t="str">
            <v>Hlavní město Praha</v>
          </cell>
          <cell r="T4268" t="str">
            <v>SB</v>
          </cell>
        </row>
        <row r="4269">
          <cell r="D4269" t="str">
            <v>Michal</v>
          </cell>
          <cell r="E4269" t="str">
            <v>Strnad</v>
          </cell>
          <cell r="F4269" t="str">
            <v>Muž</v>
          </cell>
          <cell r="G4269" t="str">
            <v>810721/1233</v>
          </cell>
          <cell r="H4269" t="str">
            <v>Česká republika</v>
          </cell>
          <cell r="I4269" t="str">
            <v>Kotnovská</v>
          </cell>
          <cell r="J4269">
            <v>176</v>
          </cell>
          <cell r="K4269" t="str">
            <v>Tábor</v>
          </cell>
          <cell r="L4269">
            <v>39001</v>
          </cell>
          <cell r="M4269" t="str">
            <v>Jihočeský kraj</v>
          </cell>
          <cell r="O4269" t="str">
            <v>strny@sportclubfun.com</v>
          </cell>
          <cell r="P4269">
            <v>29788</v>
          </cell>
          <cell r="Q4269">
            <v>10616352</v>
          </cell>
          <cell r="R4269" t="str">
            <v>Sport Club Fun, z.s.</v>
          </cell>
          <cell r="S4269" t="str">
            <v>Hlavní město Praha</v>
          </cell>
          <cell r="T4269" t="str">
            <v>SB</v>
          </cell>
        </row>
        <row r="4270">
          <cell r="D4270" t="str">
            <v>Martin</v>
          </cell>
          <cell r="E4270" t="str">
            <v>Strnadel</v>
          </cell>
          <cell r="F4270" t="str">
            <v>Muž</v>
          </cell>
          <cell r="G4270" t="str">
            <v>900318/6170</v>
          </cell>
          <cell r="H4270" t="str">
            <v>Česká republika</v>
          </cell>
          <cell r="I4270" t="str">
            <v>Tyršova</v>
          </cell>
          <cell r="J4270">
            <v>1673</v>
          </cell>
          <cell r="K4270" t="str">
            <v>Šumperk</v>
          </cell>
          <cell r="L4270">
            <v>78701</v>
          </cell>
          <cell r="M4270" t="str">
            <v>Olomoucký kraj</v>
          </cell>
          <cell r="O4270" t="str">
            <v>strnadel@ceskysnowboarding.cz</v>
          </cell>
          <cell r="P4270">
            <v>32950</v>
          </cell>
          <cell r="Q4270">
            <v>10887043</v>
          </cell>
          <cell r="R4270" t="str">
            <v>Český snowboarding z.s.</v>
          </cell>
          <cell r="S4270" t="str">
            <v>Hlavní město Praha</v>
          </cell>
          <cell r="T4270" t="str">
            <v>SB</v>
          </cell>
        </row>
        <row r="4271">
          <cell r="D4271" t="str">
            <v>Lenka</v>
          </cell>
          <cell r="E4271" t="str">
            <v>Strnadová</v>
          </cell>
          <cell r="F4271" t="str">
            <v>Žena</v>
          </cell>
          <cell r="G4271" t="str">
            <v>825405/4072</v>
          </cell>
          <cell r="H4271" t="str">
            <v>Česká republika</v>
          </cell>
          <cell r="I4271" t="str">
            <v>Smetanovo nábřeží</v>
          </cell>
          <cell r="J4271">
            <v>327</v>
          </cell>
          <cell r="K4271" t="str">
            <v>Praha - Staré Město</v>
          </cell>
          <cell r="L4271">
            <v>11000</v>
          </cell>
          <cell r="M4271" t="str">
            <v>Hlavní město Praha</v>
          </cell>
          <cell r="O4271" t="str">
            <v>lpetrjan@centrum.cz</v>
          </cell>
          <cell r="P4271">
            <v>30046</v>
          </cell>
          <cell r="Q4271">
            <v>11431354</v>
          </cell>
          <cell r="R4271" t="str">
            <v>Sport Club Fun, z.s.</v>
          </cell>
          <cell r="S4271" t="str">
            <v>Hlavní město Praha</v>
          </cell>
          <cell r="T4271" t="str">
            <v>SB</v>
          </cell>
        </row>
        <row r="4272">
          <cell r="C4272">
            <v>887704</v>
          </cell>
          <cell r="D4272" t="str">
            <v>Sára</v>
          </cell>
          <cell r="E4272" t="str">
            <v>Strnadová</v>
          </cell>
          <cell r="F4272" t="str">
            <v>Žena</v>
          </cell>
          <cell r="G4272" t="str">
            <v>025930/5233</v>
          </cell>
          <cell r="H4272" t="str">
            <v>Česká republika</v>
          </cell>
          <cell r="I4272" t="str">
            <v>Čermákova</v>
          </cell>
          <cell r="J4272">
            <v>2008</v>
          </cell>
          <cell r="K4272" t="str">
            <v>Velké Meziříčí</v>
          </cell>
          <cell r="L4272">
            <v>59401</v>
          </cell>
          <cell r="M4272" t="str">
            <v>Kraj Vysočina</v>
          </cell>
          <cell r="N4272" t="str">
            <v>4,20775E+11</v>
          </cell>
          <cell r="O4272" t="str">
            <v>radek.strnad.vm@seznam.cz</v>
          </cell>
          <cell r="P4272">
            <v>37529</v>
          </cell>
          <cell r="Q4272">
            <v>12859577</v>
          </cell>
          <cell r="R4272" t="str">
            <v>TJ DUKLA Liberec, z.s.</v>
          </cell>
          <cell r="S4272" t="str">
            <v>Liberecký kraj</v>
          </cell>
          <cell r="T4272" t="str">
            <v>SB</v>
          </cell>
        </row>
        <row r="4273">
          <cell r="C4273">
            <v>887769</v>
          </cell>
          <cell r="D4273" t="str">
            <v>Simona</v>
          </cell>
          <cell r="E4273" t="str">
            <v>Strnadová</v>
          </cell>
          <cell r="F4273" t="str">
            <v>Žena</v>
          </cell>
          <cell r="G4273" t="str">
            <v>815215/2448</v>
          </cell>
          <cell r="H4273" t="str">
            <v>Česká republika</v>
          </cell>
          <cell r="I4273" t="str">
            <v>Kamenná</v>
          </cell>
          <cell r="J4273">
            <v>5123</v>
          </cell>
          <cell r="K4273" t="str">
            <v>Chomutov</v>
          </cell>
          <cell r="L4273">
            <v>43004</v>
          </cell>
          <cell r="M4273" t="str">
            <v>Ústecký kraj</v>
          </cell>
          <cell r="O4273" t="str">
            <v>strnadova@sportclub2000.eu</v>
          </cell>
          <cell r="P4273">
            <v>29632</v>
          </cell>
          <cell r="Q4273">
            <v>10426594</v>
          </cell>
          <cell r="R4273" t="str">
            <v>Sport Club 2000, z.s.</v>
          </cell>
          <cell r="S4273" t="str">
            <v>Ústecký kraj</v>
          </cell>
          <cell r="T4273" t="str">
            <v>SB</v>
          </cell>
        </row>
        <row r="4274">
          <cell r="D4274" t="str">
            <v>Andrej</v>
          </cell>
          <cell r="E4274" t="str">
            <v>Strojček</v>
          </cell>
          <cell r="F4274" t="str">
            <v>Muž</v>
          </cell>
          <cell r="G4274" t="str">
            <v>091109/8133</v>
          </cell>
          <cell r="H4274" t="str">
            <v>Česká republika</v>
          </cell>
          <cell r="I4274" t="str">
            <v>Arbesova</v>
          </cell>
          <cell r="J4274">
            <v>3</v>
          </cell>
          <cell r="K4274" t="str">
            <v>Brno - Lesná</v>
          </cell>
          <cell r="L4274">
            <v>63800</v>
          </cell>
          <cell r="M4274" t="str">
            <v>Jihomoravský kraj</v>
          </cell>
          <cell r="O4274" t="str">
            <v>adriana.strejckova@gmail.com</v>
          </cell>
          <cell r="P4274">
            <v>40126</v>
          </cell>
          <cell r="Q4274">
            <v>14730364</v>
          </cell>
          <cell r="R4274" t="str">
            <v>Český snowboarding z.s.</v>
          </cell>
          <cell r="S4274" t="str">
            <v>Hlavní město Praha</v>
          </cell>
          <cell r="T4274" t="str">
            <v>SB</v>
          </cell>
        </row>
        <row r="4275">
          <cell r="D4275" t="str">
            <v>Eliška</v>
          </cell>
          <cell r="E4275" t="str">
            <v>Strouhalová</v>
          </cell>
          <cell r="F4275" t="str">
            <v>Žena</v>
          </cell>
          <cell r="G4275" t="str">
            <v>105113/8033</v>
          </cell>
          <cell r="H4275" t="str">
            <v>Česká republika</v>
          </cell>
          <cell r="I4275" t="str">
            <v>Sadová</v>
          </cell>
          <cell r="J4275">
            <v>588</v>
          </cell>
          <cell r="K4275" t="str">
            <v>Modřice</v>
          </cell>
          <cell r="L4275">
            <v>66442</v>
          </cell>
          <cell r="M4275" t="str">
            <v>Jihomoravský kraj</v>
          </cell>
          <cell r="O4275" t="str">
            <v>zahnaska@seznam.cz</v>
          </cell>
          <cell r="P4275">
            <v>40191</v>
          </cell>
          <cell r="Q4275">
            <v>14647714</v>
          </cell>
          <cell r="R4275" t="str">
            <v>Český snowboarding z.s.</v>
          </cell>
          <cell r="S4275" t="str">
            <v>Hlavní město Praha</v>
          </cell>
          <cell r="T4275" t="str">
            <v>SB</v>
          </cell>
        </row>
        <row r="4276">
          <cell r="D4276" t="str">
            <v>Zuzana</v>
          </cell>
          <cell r="E4276" t="str">
            <v>Struková</v>
          </cell>
          <cell r="F4276" t="str">
            <v>Žena</v>
          </cell>
          <cell r="G4276" t="str">
            <v>785311/0309</v>
          </cell>
          <cell r="H4276" t="str">
            <v>Česká republika</v>
          </cell>
          <cell r="I4276" t="str">
            <v>Bedřichov</v>
          </cell>
          <cell r="K4276" t="str">
            <v>Šp.Mlýn (Česká republika)</v>
          </cell>
          <cell r="L4276">
            <v>54312</v>
          </cell>
          <cell r="O4276" t="str">
            <v>strukova@ceskysnowboarding.cz</v>
          </cell>
          <cell r="P4276">
            <v>28560</v>
          </cell>
          <cell r="Q4276">
            <v>10745381</v>
          </cell>
          <cell r="R4276" t="str">
            <v>Český snowboarding z.s.</v>
          </cell>
          <cell r="S4276" t="str">
            <v>Hlavní město Praha</v>
          </cell>
          <cell r="T4276" t="str">
            <v>SB</v>
          </cell>
        </row>
        <row r="4277">
          <cell r="D4277" t="str">
            <v>Šárka</v>
          </cell>
          <cell r="E4277" t="str">
            <v>Střelská</v>
          </cell>
          <cell r="F4277" t="str">
            <v>Žena</v>
          </cell>
          <cell r="G4277" t="str">
            <v>095129/7930</v>
          </cell>
          <cell r="H4277" t="str">
            <v>Česká republika</v>
          </cell>
          <cell r="I4277" t="str">
            <v>U Hrřiště</v>
          </cell>
          <cell r="K4277" t="str">
            <v>Brno (Česká republika)</v>
          </cell>
          <cell r="L4277">
            <v>62500</v>
          </cell>
          <cell r="O4277" t="str">
            <v>strelska.sarka@czechsnowboarding.cz</v>
          </cell>
          <cell r="P4277">
            <v>39842</v>
          </cell>
          <cell r="Q4277">
            <v>14615782</v>
          </cell>
          <cell r="R4277" t="str">
            <v>Český snowboarding z.s.</v>
          </cell>
          <cell r="S4277" t="str">
            <v>Hlavní město Praha</v>
          </cell>
          <cell r="T4277" t="str">
            <v>SB</v>
          </cell>
        </row>
        <row r="4278">
          <cell r="D4278" t="str">
            <v>Jan</v>
          </cell>
          <cell r="E4278" t="str">
            <v>Stříbrný</v>
          </cell>
          <cell r="F4278" t="str">
            <v>Muž</v>
          </cell>
          <cell r="G4278" t="str">
            <v>870708/0019</v>
          </cell>
          <cell r="H4278" t="str">
            <v>Česká republika</v>
          </cell>
          <cell r="I4278" t="str">
            <v>Bohůňková</v>
          </cell>
          <cell r="K4278" t="str">
            <v>Praha 4 (Česká republika)</v>
          </cell>
          <cell r="L4278">
            <v>14200</v>
          </cell>
          <cell r="O4278" t="str">
            <v>stribrny@ceskysnowboarding.cz</v>
          </cell>
          <cell r="P4278">
            <v>31966</v>
          </cell>
          <cell r="Q4278">
            <v>13035995</v>
          </cell>
          <cell r="R4278" t="str">
            <v>Český snowboarding z.s.</v>
          </cell>
          <cell r="S4278" t="str">
            <v>Hlavní město Praha</v>
          </cell>
          <cell r="T4278" t="str">
            <v>SB</v>
          </cell>
        </row>
        <row r="4279">
          <cell r="D4279" t="str">
            <v>Markéta</v>
          </cell>
          <cell r="E4279" t="str">
            <v>Střílková</v>
          </cell>
          <cell r="F4279" t="str">
            <v>Žena</v>
          </cell>
          <cell r="G4279" t="str">
            <v>935220/5830</v>
          </cell>
          <cell r="H4279" t="str">
            <v>Česká republika</v>
          </cell>
          <cell r="I4279" t="str">
            <v>Střední</v>
          </cell>
          <cell r="J4279">
            <v>125</v>
          </cell>
          <cell r="K4279" t="str">
            <v>Opava - Suché Lazce</v>
          </cell>
          <cell r="L4279">
            <v>74795</v>
          </cell>
          <cell r="M4279" t="str">
            <v>Moravskoslezský kraj</v>
          </cell>
          <cell r="O4279" t="str">
            <v>kettystrilkova@seznam.cz</v>
          </cell>
          <cell r="P4279">
            <v>34020</v>
          </cell>
          <cell r="Q4279">
            <v>14752693</v>
          </cell>
          <cell r="R4279" t="str">
            <v>Český snowboarding z.s.</v>
          </cell>
          <cell r="S4279" t="str">
            <v>Hlavní město Praha</v>
          </cell>
          <cell r="T4279" t="str">
            <v>SB</v>
          </cell>
        </row>
        <row r="4280">
          <cell r="D4280" t="str">
            <v>Monika</v>
          </cell>
          <cell r="E4280" t="str">
            <v>Střítecká</v>
          </cell>
          <cell r="F4280" t="str">
            <v>Žena</v>
          </cell>
          <cell r="G4280" t="str">
            <v>105923/1602</v>
          </cell>
          <cell r="H4280" t="str">
            <v>Česká republika</v>
          </cell>
          <cell r="I4280" t="str">
            <v>Lelkova</v>
          </cell>
          <cell r="J4280">
            <v>345</v>
          </cell>
          <cell r="K4280" t="str">
            <v>Brno - Jundrov</v>
          </cell>
          <cell r="L4280">
            <v>63700</v>
          </cell>
          <cell r="M4280" t="str">
            <v>Jihomoravský kraj</v>
          </cell>
          <cell r="O4280" t="str">
            <v>stritecka.monika@czechsnowboarding.cz</v>
          </cell>
          <cell r="P4280">
            <v>40444</v>
          </cell>
          <cell r="Q4280">
            <v>14607601</v>
          </cell>
          <cell r="R4280" t="str">
            <v>Český snowboarding z.s.</v>
          </cell>
          <cell r="S4280" t="str">
            <v>Hlavní město Praha</v>
          </cell>
          <cell r="T4280" t="str">
            <v>SB</v>
          </cell>
        </row>
        <row r="4281">
          <cell r="D4281" t="str">
            <v>Bruno</v>
          </cell>
          <cell r="E4281" t="str">
            <v>Stříž</v>
          </cell>
          <cell r="F4281" t="str">
            <v>Muž</v>
          </cell>
          <cell r="G4281" t="str">
            <v>071228/7939</v>
          </cell>
          <cell r="H4281" t="str">
            <v>Česká republika</v>
          </cell>
          <cell r="I4281" t="str">
            <v>Ponava</v>
          </cell>
          <cell r="J4281">
            <v>561</v>
          </cell>
          <cell r="K4281" t="str">
            <v>Brno - Ponava</v>
          </cell>
          <cell r="L4281">
            <v>60200</v>
          </cell>
          <cell r="M4281" t="str">
            <v>Jihomoravský kraj</v>
          </cell>
          <cell r="O4281" t="str">
            <v>testudo@volny.cz</v>
          </cell>
          <cell r="P4281">
            <v>39444</v>
          </cell>
          <cell r="Q4281">
            <v>14724304</v>
          </cell>
          <cell r="R4281" t="str">
            <v>Český snowboarding z.s.</v>
          </cell>
          <cell r="S4281" t="str">
            <v>Hlavní město Praha</v>
          </cell>
          <cell r="T4281" t="str">
            <v>SB</v>
          </cell>
        </row>
        <row r="4282">
          <cell r="D4282" t="str">
            <v>Klára</v>
          </cell>
          <cell r="E4282" t="str">
            <v>Střížová</v>
          </cell>
          <cell r="F4282" t="str">
            <v>Žena</v>
          </cell>
          <cell r="G4282" t="str">
            <v>036002/4082</v>
          </cell>
          <cell r="H4282" t="str">
            <v>Česká republika</v>
          </cell>
          <cell r="I4282" t="str">
            <v>Ponava</v>
          </cell>
          <cell r="J4282">
            <v>561</v>
          </cell>
          <cell r="K4282" t="str">
            <v>Brno - Ponava</v>
          </cell>
          <cell r="L4282">
            <v>60200</v>
          </cell>
          <cell r="M4282" t="str">
            <v>Jihomoravský kraj</v>
          </cell>
          <cell r="O4282" t="str">
            <v>testudo@volny.cz</v>
          </cell>
          <cell r="P4282">
            <v>37896</v>
          </cell>
          <cell r="Q4282">
            <v>14747744</v>
          </cell>
          <cell r="R4282" t="str">
            <v>Český snowboarding z.s.</v>
          </cell>
          <cell r="S4282" t="str">
            <v>Hlavní město Praha</v>
          </cell>
          <cell r="T4282" t="str">
            <v>SB</v>
          </cell>
        </row>
        <row r="4283">
          <cell r="D4283" t="str">
            <v>Hana</v>
          </cell>
          <cell r="E4283" t="str">
            <v>Studená</v>
          </cell>
          <cell r="F4283" t="str">
            <v>Žena</v>
          </cell>
          <cell r="G4283" t="str">
            <v>815307/3863</v>
          </cell>
          <cell r="H4283" t="str">
            <v>Česká republika</v>
          </cell>
          <cell r="I4283" t="str">
            <v>Volného</v>
          </cell>
          <cell r="J4283">
            <v>799</v>
          </cell>
          <cell r="K4283" t="str">
            <v>Rajhrad</v>
          </cell>
          <cell r="L4283">
            <v>66461</v>
          </cell>
          <cell r="M4283" t="str">
            <v>Jihomoravský kraj</v>
          </cell>
          <cell r="O4283" t="str">
            <v>studena.hana@czechsnowboarding.cz</v>
          </cell>
          <cell r="P4283">
            <v>29652</v>
          </cell>
          <cell r="Q4283">
            <v>14622957</v>
          </cell>
          <cell r="R4283" t="str">
            <v>Český snowboarding z.s.</v>
          </cell>
          <cell r="S4283" t="str">
            <v>Hlavní město Praha</v>
          </cell>
          <cell r="T4283" t="str">
            <v>SB</v>
          </cell>
        </row>
        <row r="4284">
          <cell r="D4284" t="str">
            <v>Petr</v>
          </cell>
          <cell r="E4284" t="str">
            <v>Studnička</v>
          </cell>
          <cell r="F4284" t="str">
            <v>Muž</v>
          </cell>
          <cell r="G4284" t="str">
            <v>770704/1507</v>
          </cell>
          <cell r="H4284" t="str">
            <v>Česká republika</v>
          </cell>
          <cell r="I4284" t="str">
            <v>Hyacintová</v>
          </cell>
          <cell r="J4284">
            <v>3287</v>
          </cell>
          <cell r="K4284" t="str">
            <v>Praha - Záběhlice</v>
          </cell>
          <cell r="L4284">
            <v>10600</v>
          </cell>
          <cell r="M4284" t="str">
            <v>Hlavní město Praha</v>
          </cell>
          <cell r="O4284" t="str">
            <v>petrstudnicka@ceskysnowboarding.cz</v>
          </cell>
          <cell r="P4284">
            <v>28310</v>
          </cell>
          <cell r="Q4284">
            <v>13009929</v>
          </cell>
          <cell r="R4284" t="str">
            <v>Český snowboarding z.s.</v>
          </cell>
          <cell r="S4284" t="str">
            <v>Hlavní město Praha</v>
          </cell>
          <cell r="T4284" t="str">
            <v>SB</v>
          </cell>
        </row>
        <row r="4285">
          <cell r="C4285">
            <v>776337</v>
          </cell>
          <cell r="D4285" t="str">
            <v>Lukáš</v>
          </cell>
          <cell r="E4285" t="str">
            <v>Stuchlík</v>
          </cell>
          <cell r="F4285" t="str">
            <v>Muž</v>
          </cell>
          <cell r="G4285" t="str">
            <v>081217/8048</v>
          </cell>
          <cell r="H4285" t="str">
            <v>Česká republika</v>
          </cell>
          <cell r="I4285" t="str">
            <v>Ríšova</v>
          </cell>
          <cell r="K4285" t="str">
            <v>Brno (Česká republika)</v>
          </cell>
          <cell r="L4285">
            <v>64100</v>
          </cell>
          <cell r="O4285" t="str">
            <v>stuchlikovi71@seznam.cz</v>
          </cell>
          <cell r="P4285">
            <v>39799</v>
          </cell>
          <cell r="Q4285">
            <v>14592443</v>
          </cell>
          <cell r="R4285" t="str">
            <v>SnowKidz z.s.</v>
          </cell>
          <cell r="S4285" t="str">
            <v>Hlavní město Praha</v>
          </cell>
          <cell r="T4285" t="str">
            <v>SB</v>
          </cell>
        </row>
        <row r="4286">
          <cell r="D4286" t="str">
            <v>Nikola</v>
          </cell>
          <cell r="E4286" t="str">
            <v>Stuchlíková</v>
          </cell>
          <cell r="F4286" t="str">
            <v>Žena</v>
          </cell>
          <cell r="G4286" t="str">
            <v>915514/5527</v>
          </cell>
          <cell r="H4286" t="str">
            <v>Česká republika</v>
          </cell>
          <cell r="I4286" t="str">
            <v>Edisonova</v>
          </cell>
          <cell r="K4286" t="str">
            <v>Havířov (Česká republika)</v>
          </cell>
          <cell r="L4286">
            <v>73601</v>
          </cell>
          <cell r="O4286" t="str">
            <v>nikolastuchlikova@ceskysnowboarding.cz</v>
          </cell>
          <cell r="P4286">
            <v>33372</v>
          </cell>
          <cell r="Q4286">
            <v>13393380</v>
          </cell>
          <cell r="R4286" t="str">
            <v>Český snowboarding z.s.</v>
          </cell>
          <cell r="S4286" t="str">
            <v>Hlavní město Praha</v>
          </cell>
          <cell r="T4286" t="str">
            <v>SB</v>
          </cell>
        </row>
        <row r="4287">
          <cell r="C4287">
            <v>889357</v>
          </cell>
          <cell r="D4287" t="str">
            <v>Veronika</v>
          </cell>
          <cell r="E4287" t="str">
            <v>Stuchlíková</v>
          </cell>
          <cell r="F4287" t="str">
            <v>Žena</v>
          </cell>
          <cell r="G4287" t="str">
            <v>055819/8091</v>
          </cell>
          <cell r="H4287" t="str">
            <v>Česká republika</v>
          </cell>
          <cell r="I4287" t="str">
            <v>Ríšova</v>
          </cell>
          <cell r="K4287" t="str">
            <v>Brno (Česká republika)</v>
          </cell>
          <cell r="L4287">
            <v>64100</v>
          </cell>
          <cell r="O4287" t="str">
            <v>stuchlikovi71@seznam.cz</v>
          </cell>
          <cell r="P4287">
            <v>38583</v>
          </cell>
          <cell r="Q4287">
            <v>14592544</v>
          </cell>
          <cell r="R4287" t="str">
            <v>SnowKidz z.s.</v>
          </cell>
          <cell r="S4287" t="str">
            <v>Hlavní město Praha</v>
          </cell>
          <cell r="T4287" t="str">
            <v>SB</v>
          </cell>
        </row>
        <row r="4288">
          <cell r="D4288" t="str">
            <v>Karel</v>
          </cell>
          <cell r="E4288" t="str">
            <v>Stutz</v>
          </cell>
          <cell r="F4288" t="str">
            <v>Muž</v>
          </cell>
          <cell r="G4288" t="str">
            <v>370803/052</v>
          </cell>
          <cell r="H4288" t="str">
            <v>Česká republika</v>
          </cell>
          <cell r="I4288" t="str">
            <v>Háj</v>
          </cell>
          <cell r="J4288">
            <v>85</v>
          </cell>
          <cell r="K4288" t="str">
            <v>Loučná pod Klínovcem - Háj</v>
          </cell>
          <cell r="L4288">
            <v>43191</v>
          </cell>
          <cell r="M4288" t="str">
            <v>Ústecký kraj</v>
          </cell>
          <cell r="O4288" t="str">
            <v>karel@klubkrusnychhor.cz</v>
          </cell>
          <cell r="P4288">
            <v>13730</v>
          </cell>
          <cell r="Q4288">
            <v>10580986</v>
          </cell>
          <cell r="R4288" t="str">
            <v>Klub Krušných hor, z.s.</v>
          </cell>
          <cell r="S4288" t="str">
            <v>Karlovarský kraj</v>
          </cell>
          <cell r="T4288" t="str">
            <v>SB</v>
          </cell>
        </row>
        <row r="4289">
          <cell r="C4289">
            <v>776165</v>
          </cell>
          <cell r="D4289" t="str">
            <v>Matěj</v>
          </cell>
          <cell r="E4289" t="str">
            <v>Stütz</v>
          </cell>
          <cell r="F4289" t="str">
            <v>Muž</v>
          </cell>
          <cell r="G4289" t="str">
            <v>100405/1719</v>
          </cell>
          <cell r="H4289" t="str">
            <v>Česká republika</v>
          </cell>
          <cell r="I4289" t="str">
            <v>Karlovarská</v>
          </cell>
          <cell r="J4289">
            <v>216</v>
          </cell>
          <cell r="K4289" t="str">
            <v>Měděnec</v>
          </cell>
          <cell r="L4289">
            <v>43184</v>
          </cell>
          <cell r="M4289" t="str">
            <v>Ústecký kraj</v>
          </cell>
          <cell r="N4289" t="str">
            <v>4,20734E+11</v>
          </cell>
          <cell r="O4289" t="str">
            <v>14jitka@seznam.cz</v>
          </cell>
          <cell r="P4289">
            <v>40273</v>
          </cell>
          <cell r="Q4289">
            <v>16068156</v>
          </cell>
          <cell r="R4289" t="str">
            <v>Snow Rockets, z.s.</v>
          </cell>
          <cell r="S4289" t="str">
            <v>Plzeňský kraj</v>
          </cell>
          <cell r="T4289" t="str">
            <v>SB</v>
          </cell>
        </row>
        <row r="4290">
          <cell r="D4290" t="str">
            <v>Nikol</v>
          </cell>
          <cell r="E4290" t="str">
            <v>Sudová</v>
          </cell>
          <cell r="F4290" t="str">
            <v>Žena</v>
          </cell>
          <cell r="G4290" t="str">
            <v>895406/0126</v>
          </cell>
          <cell r="H4290" t="str">
            <v>Česká republika</v>
          </cell>
          <cell r="I4290" t="str">
            <v>Španielova</v>
          </cell>
          <cell r="K4290" t="str">
            <v>Praha 6 (Česká republika)</v>
          </cell>
          <cell r="L4290">
            <v>16300</v>
          </cell>
          <cell r="O4290" t="str">
            <v>sudova@ceskysnowboarding.cz</v>
          </cell>
          <cell r="P4290">
            <v>32604</v>
          </cell>
          <cell r="Q4290">
            <v>11482581</v>
          </cell>
          <cell r="R4290" t="str">
            <v>Český snowboarding z.s.</v>
          </cell>
          <cell r="S4290" t="str">
            <v>Hlavní město Praha</v>
          </cell>
          <cell r="T4290" t="str">
            <v>SB</v>
          </cell>
        </row>
        <row r="4291">
          <cell r="C4291">
            <v>889139</v>
          </cell>
          <cell r="D4291" t="str">
            <v>Markéta</v>
          </cell>
          <cell r="E4291" t="str">
            <v>Suchá</v>
          </cell>
          <cell r="F4291" t="str">
            <v>Žena</v>
          </cell>
          <cell r="G4291" t="str">
            <v>005811/2989</v>
          </cell>
          <cell r="H4291" t="str">
            <v>Česká republika</v>
          </cell>
          <cell r="I4291" t="str">
            <v>Lidická</v>
          </cell>
          <cell r="J4291">
            <v>797</v>
          </cell>
          <cell r="K4291" t="str">
            <v>Praha - Smíchov</v>
          </cell>
          <cell r="L4291">
            <v>15000</v>
          </cell>
          <cell r="M4291" t="str">
            <v>Hlavní město Praha</v>
          </cell>
          <cell r="O4291" t="str">
            <v>lsucha@seznam.cz</v>
          </cell>
          <cell r="P4291">
            <v>36749</v>
          </cell>
          <cell r="Q4291">
            <v>13419955</v>
          </cell>
          <cell r="R4291" t="str">
            <v>Český snowboarding z.s.</v>
          </cell>
          <cell r="S4291" t="str">
            <v>Hlavní město Praha</v>
          </cell>
          <cell r="T4291" t="str">
            <v>SB</v>
          </cell>
        </row>
        <row r="4292">
          <cell r="D4292" t="str">
            <v>Vašek</v>
          </cell>
          <cell r="E4292" t="str">
            <v>Suchanek</v>
          </cell>
          <cell r="F4292" t="str">
            <v>Muž</v>
          </cell>
          <cell r="G4292" t="str">
            <v>860729/3805</v>
          </cell>
          <cell r="H4292" t="str">
            <v>Česká republika</v>
          </cell>
          <cell r="I4292" t="str">
            <v>Křížkovského</v>
          </cell>
          <cell r="J4292">
            <v>52</v>
          </cell>
          <cell r="K4292" t="str">
            <v>Kuřim</v>
          </cell>
          <cell r="L4292">
            <v>66434</v>
          </cell>
          <cell r="M4292" t="str">
            <v>Jihomoravský kraj</v>
          </cell>
          <cell r="N4292" t="str">
            <v>4,20777E+11</v>
          </cell>
          <cell r="O4292" t="str">
            <v>suchanek@ceskysnowboarding.cz</v>
          </cell>
          <cell r="P4292">
            <v>31622</v>
          </cell>
          <cell r="Q4292">
            <v>10612615</v>
          </cell>
          <cell r="R4292" t="str">
            <v>Český snowboarding z.s.</v>
          </cell>
          <cell r="S4292" t="str">
            <v>Hlavní město Praha</v>
          </cell>
          <cell r="T4292" t="str">
            <v>SB</v>
          </cell>
        </row>
        <row r="4293">
          <cell r="D4293" t="str">
            <v>Jan</v>
          </cell>
          <cell r="E4293" t="str">
            <v>Suchánek</v>
          </cell>
          <cell r="F4293" t="str">
            <v>Muž</v>
          </cell>
          <cell r="G4293" t="str">
            <v>940504/3494</v>
          </cell>
          <cell r="H4293" t="str">
            <v>Česká republika</v>
          </cell>
          <cell r="I4293" t="str">
            <v>Rokolská</v>
          </cell>
          <cell r="K4293" t="str">
            <v>Nový Hrádek (Česká republika)</v>
          </cell>
          <cell r="L4293">
            <v>54922</v>
          </cell>
          <cell r="O4293" t="str">
            <v>honzasusak@gmail.com</v>
          </cell>
          <cell r="P4293">
            <v>34458</v>
          </cell>
          <cell r="Q4293">
            <v>13402575</v>
          </cell>
          <cell r="R4293" t="str">
            <v>Český snowboarding z.s.</v>
          </cell>
          <cell r="S4293" t="str">
            <v>Hlavní město Praha</v>
          </cell>
          <cell r="T4293" t="str">
            <v>SB</v>
          </cell>
        </row>
        <row r="4294">
          <cell r="D4294" t="str">
            <v>Jiří</v>
          </cell>
          <cell r="E4294" t="str">
            <v>Suchánek</v>
          </cell>
          <cell r="F4294" t="str">
            <v>Muž</v>
          </cell>
          <cell r="G4294" t="str">
            <v>740101/0419</v>
          </cell>
          <cell r="H4294" t="str">
            <v>Česká republika</v>
          </cell>
          <cell r="I4294" t="str">
            <v>U Kříže</v>
          </cell>
          <cell r="K4294" t="str">
            <v>Jinonice (Česká republika)</v>
          </cell>
          <cell r="L4294">
            <v>15200</v>
          </cell>
          <cell r="O4294" t="str">
            <v>jirisuchanek@ceskysnowboarding.cz</v>
          </cell>
          <cell r="P4294">
            <v>27030</v>
          </cell>
          <cell r="Q4294">
            <v>12984465</v>
          </cell>
          <cell r="R4294" t="str">
            <v>Český snowboarding z.s.</v>
          </cell>
          <cell r="S4294" t="str">
            <v>Hlavní město Praha</v>
          </cell>
          <cell r="T4294" t="str">
            <v>SB</v>
          </cell>
        </row>
        <row r="4295">
          <cell r="D4295" t="str">
            <v>Klára</v>
          </cell>
          <cell r="E4295" t="str">
            <v>Suchanová</v>
          </cell>
          <cell r="F4295" t="str">
            <v>Žena</v>
          </cell>
          <cell r="G4295" t="str">
            <v>825426/7164</v>
          </cell>
          <cell r="H4295" t="str">
            <v>Česká republika</v>
          </cell>
          <cell r="I4295" t="str">
            <v>Nerudova</v>
          </cell>
          <cell r="J4295">
            <v>945</v>
          </cell>
          <cell r="K4295" t="str">
            <v>Chodov</v>
          </cell>
          <cell r="L4295">
            <v>35735</v>
          </cell>
          <cell r="M4295" t="str">
            <v>Karlovarský kraj</v>
          </cell>
          <cell r="O4295" t="str">
            <v>suchanova@ceskysnowboarding-cz</v>
          </cell>
          <cell r="P4295">
            <v>30067</v>
          </cell>
          <cell r="Q4295">
            <v>10867239</v>
          </cell>
          <cell r="R4295" t="str">
            <v>Klub Krušných hor, z.s.</v>
          </cell>
          <cell r="S4295" t="str">
            <v>Karlovarský kraj</v>
          </cell>
          <cell r="T4295" t="str">
            <v>SB</v>
          </cell>
        </row>
        <row r="4296">
          <cell r="D4296" t="str">
            <v>Karolína</v>
          </cell>
          <cell r="E4296" t="str">
            <v>Suchomelová</v>
          </cell>
          <cell r="F4296" t="str">
            <v>Žena</v>
          </cell>
          <cell r="G4296" t="str">
            <v>085711/8097</v>
          </cell>
          <cell r="H4296" t="str">
            <v>Česká republika</v>
          </cell>
          <cell r="I4296" t="str">
            <v>Potocká</v>
          </cell>
          <cell r="J4296">
            <v>121</v>
          </cell>
          <cell r="K4296" t="str">
            <v>Brno - Kohoutovice</v>
          </cell>
          <cell r="L4296">
            <v>62300</v>
          </cell>
          <cell r="M4296" t="str">
            <v>Jihomoravský kraj</v>
          </cell>
          <cell r="O4296" t="str">
            <v>monika.suchomelova@seznam.cz</v>
          </cell>
          <cell r="P4296">
            <v>39640</v>
          </cell>
          <cell r="Q4296">
            <v>14660848</v>
          </cell>
          <cell r="R4296" t="str">
            <v>Český snowboarding z.s.</v>
          </cell>
          <cell r="S4296" t="str">
            <v>Hlavní město Praha</v>
          </cell>
          <cell r="T4296" t="str">
            <v>SB</v>
          </cell>
        </row>
        <row r="4297">
          <cell r="D4297" t="str">
            <v>Kryštof</v>
          </cell>
          <cell r="E4297" t="str">
            <v>Suchoň</v>
          </cell>
          <cell r="F4297" t="str">
            <v>Muž</v>
          </cell>
          <cell r="G4297" t="str">
            <v>050717/3095</v>
          </cell>
          <cell r="H4297" t="str">
            <v>Česká republika</v>
          </cell>
          <cell r="I4297" t="str">
            <v>Husova</v>
          </cell>
          <cell r="K4297" t="str">
            <v>Nový Jičín (Česká republika)</v>
          </cell>
          <cell r="L4297">
            <v>74101</v>
          </cell>
          <cell r="N4297" t="str">
            <v>4,20603E+11</v>
          </cell>
          <cell r="O4297" t="str">
            <v>krystof.suchon@czechsnowboarding.cz</v>
          </cell>
          <cell r="P4297">
            <v>38550</v>
          </cell>
          <cell r="Q4297">
            <v>14718543</v>
          </cell>
          <cell r="R4297" t="str">
            <v>Český snowboarding z.s.</v>
          </cell>
          <cell r="S4297" t="str">
            <v>Hlavní město Praha</v>
          </cell>
          <cell r="T4297" t="str">
            <v>SB</v>
          </cell>
        </row>
        <row r="4298">
          <cell r="C4298">
            <v>776057</v>
          </cell>
          <cell r="D4298" t="str">
            <v>Adam Jan</v>
          </cell>
          <cell r="E4298" t="str">
            <v>Suchý</v>
          </cell>
          <cell r="F4298" t="str">
            <v>Muž</v>
          </cell>
          <cell r="G4298" t="str">
            <v>020512/2973</v>
          </cell>
          <cell r="H4298" t="str">
            <v>Česká republika</v>
          </cell>
          <cell r="I4298" t="str">
            <v>Lidická</v>
          </cell>
          <cell r="J4298">
            <v>797</v>
          </cell>
          <cell r="K4298" t="str">
            <v>Praha - Smíchov</v>
          </cell>
          <cell r="L4298">
            <v>15000</v>
          </cell>
          <cell r="M4298" t="str">
            <v>Hlavní město Praha</v>
          </cell>
          <cell r="O4298" t="str">
            <v>lsucha@seznam.cz</v>
          </cell>
          <cell r="P4298">
            <v>37388</v>
          </cell>
          <cell r="Q4298">
            <v>13419854</v>
          </cell>
          <cell r="R4298" t="str">
            <v>Český snowboarding z.s.</v>
          </cell>
          <cell r="S4298" t="str">
            <v>Hlavní město Praha</v>
          </cell>
          <cell r="T4298" t="str">
            <v>SB</v>
          </cell>
        </row>
        <row r="4299">
          <cell r="D4299" t="str">
            <v>Filip</v>
          </cell>
          <cell r="E4299" t="str">
            <v>Suchý</v>
          </cell>
          <cell r="F4299" t="str">
            <v>Muž</v>
          </cell>
          <cell r="G4299" t="str">
            <v>120723/1443</v>
          </cell>
          <cell r="H4299" t="str">
            <v>Česká republika</v>
          </cell>
          <cell r="I4299" t="str">
            <v>Letná</v>
          </cell>
          <cell r="J4299">
            <v>49</v>
          </cell>
          <cell r="K4299" t="str">
            <v>Vrchlabí</v>
          </cell>
          <cell r="L4299">
            <v>54301</v>
          </cell>
          <cell r="M4299" t="str">
            <v>Královéhradecký kraj</v>
          </cell>
          <cell r="O4299" t="str">
            <v>sarik.hofman@seznam.cz</v>
          </cell>
          <cell r="P4299">
            <v>41113</v>
          </cell>
          <cell r="Q4299">
            <v>14083393</v>
          </cell>
          <cell r="R4299" t="str">
            <v>SK LOQUITA' S, z. s.</v>
          </cell>
          <cell r="S4299" t="str">
            <v>Královéhradecký kraj</v>
          </cell>
          <cell r="T4299" t="str">
            <v>SB</v>
          </cell>
        </row>
        <row r="4300">
          <cell r="D4300" t="str">
            <v>Ondřej</v>
          </cell>
          <cell r="E4300" t="str">
            <v>Suchý</v>
          </cell>
          <cell r="F4300" t="str">
            <v>Muž</v>
          </cell>
          <cell r="G4300" t="str">
            <v>861206/3196</v>
          </cell>
          <cell r="H4300" t="str">
            <v>Česká republika</v>
          </cell>
          <cell r="I4300" t="str">
            <v>Resslova</v>
          </cell>
          <cell r="J4300">
            <v>854</v>
          </cell>
          <cell r="K4300" t="str">
            <v>Ústí nad Labem - Klíše</v>
          </cell>
          <cell r="L4300">
            <v>40001</v>
          </cell>
          <cell r="M4300" t="str">
            <v>Ústecký kraj</v>
          </cell>
          <cell r="N4300" t="str">
            <v>4,20725E+11</v>
          </cell>
          <cell r="O4300" t="str">
            <v>ondrejsuchy@atlas.cz</v>
          </cell>
          <cell r="P4300">
            <v>31752</v>
          </cell>
          <cell r="Q4300">
            <v>13475832</v>
          </cell>
          <cell r="R4300" t="str">
            <v>SPORTUNION z.s.</v>
          </cell>
          <cell r="S4300" t="str">
            <v>Ústecký kraj</v>
          </cell>
          <cell r="T4300" t="str">
            <v>SB</v>
          </cell>
        </row>
        <row r="4301">
          <cell r="D4301" t="str">
            <v>Vojtěch</v>
          </cell>
          <cell r="E4301" t="str">
            <v>Suchý</v>
          </cell>
          <cell r="F4301" t="str">
            <v>Muž</v>
          </cell>
          <cell r="G4301" t="str">
            <v>870530/3959</v>
          </cell>
          <cell r="H4301" t="str">
            <v>Česká republika</v>
          </cell>
          <cell r="I4301" t="str">
            <v>Horní Lánov</v>
          </cell>
          <cell r="J4301">
            <v>100</v>
          </cell>
          <cell r="K4301" t="str">
            <v>Lánov - Horní Lánov</v>
          </cell>
          <cell r="L4301">
            <v>54341</v>
          </cell>
          <cell r="M4301" t="str">
            <v>Královéhradecký kraj</v>
          </cell>
          <cell r="O4301" t="str">
            <v>richard@sportclubfun.com</v>
          </cell>
          <cell r="P4301">
            <v>31927</v>
          </cell>
          <cell r="Q4301">
            <v>15745127</v>
          </cell>
          <cell r="R4301" t="str">
            <v>Sport Club Fun, z.s.</v>
          </cell>
          <cell r="S4301" t="str">
            <v>Hlavní město Praha</v>
          </cell>
          <cell r="T4301" t="str">
            <v>SB</v>
          </cell>
        </row>
        <row r="4302">
          <cell r="D4302" t="str">
            <v>Ondřej</v>
          </cell>
          <cell r="E4302" t="str">
            <v>Suk</v>
          </cell>
          <cell r="F4302" t="str">
            <v>Muž</v>
          </cell>
          <cell r="G4302" t="str">
            <v>860218/9024</v>
          </cell>
          <cell r="H4302" t="str">
            <v>Česká republika</v>
          </cell>
          <cell r="I4302" t="str">
            <v>Na Stezkách</v>
          </cell>
          <cell r="J4302">
            <v>112</v>
          </cell>
          <cell r="K4302" t="str">
            <v>Černožice</v>
          </cell>
          <cell r="L4302">
            <v>50304</v>
          </cell>
          <cell r="M4302" t="str">
            <v>Královéhradecký kraj</v>
          </cell>
          <cell r="N4302" t="str">
            <v>4,20603E+11</v>
          </cell>
          <cell r="O4302" t="str">
            <v>suk@ceskysnowboarding.cz</v>
          </cell>
          <cell r="P4302">
            <v>31461</v>
          </cell>
          <cell r="Q4302">
            <v>10590383</v>
          </cell>
          <cell r="R4302" t="str">
            <v>Český snowboarding z.s.</v>
          </cell>
          <cell r="S4302" t="str">
            <v>Hlavní město Praha</v>
          </cell>
          <cell r="T4302" t="str">
            <v>SB</v>
          </cell>
        </row>
        <row r="4303">
          <cell r="D4303" t="str">
            <v>Luboš</v>
          </cell>
          <cell r="E4303" t="str">
            <v>Sukeník</v>
          </cell>
          <cell r="F4303" t="str">
            <v>Muž</v>
          </cell>
          <cell r="G4303" t="str">
            <v>691104/2732</v>
          </cell>
          <cell r="H4303" t="str">
            <v>Česká republika</v>
          </cell>
          <cell r="I4303" t="str">
            <v>Bezděkov</v>
          </cell>
          <cell r="J4303">
            <v>64</v>
          </cell>
          <cell r="K4303" t="str">
            <v>Žatec - Bezděkov</v>
          </cell>
          <cell r="L4303">
            <v>43801</v>
          </cell>
          <cell r="M4303" t="str">
            <v>Ústecký kraj</v>
          </cell>
          <cell r="N4303" t="str">
            <v>4,20416E+11</v>
          </cell>
          <cell r="O4303" t="str">
            <v>raritacz@seznam.cz</v>
          </cell>
          <cell r="P4303">
            <v>25511</v>
          </cell>
          <cell r="Q4303">
            <v>13507760</v>
          </cell>
          <cell r="R4303" t="str">
            <v>Neregistrovaní</v>
          </cell>
          <cell r="S4303" t="str">
            <v>Ústecký kraj</v>
          </cell>
          <cell r="T4303" t="str">
            <v>SB</v>
          </cell>
        </row>
        <row r="4304">
          <cell r="D4304" t="str">
            <v>Martin</v>
          </cell>
          <cell r="E4304" t="str">
            <v>Suko</v>
          </cell>
          <cell r="F4304" t="str">
            <v>Muž</v>
          </cell>
          <cell r="G4304" t="str">
            <v>891226/2150</v>
          </cell>
          <cell r="H4304" t="str">
            <v>Česká republika</v>
          </cell>
          <cell r="I4304" t="str">
            <v>Žitná</v>
          </cell>
          <cell r="J4304">
            <v>837</v>
          </cell>
          <cell r="K4304" t="str">
            <v>Vejprnice</v>
          </cell>
          <cell r="L4304">
            <v>33027</v>
          </cell>
          <cell r="M4304" t="str">
            <v>Plzeňský kraj</v>
          </cell>
          <cell r="O4304" t="str">
            <v>suko@ceskysnowboarding.cz</v>
          </cell>
          <cell r="P4304">
            <v>32868</v>
          </cell>
          <cell r="Q4304">
            <v>10886134</v>
          </cell>
          <cell r="R4304" t="str">
            <v>Český snowboarding z.s.</v>
          </cell>
          <cell r="S4304" t="str">
            <v>Hlavní město Praha</v>
          </cell>
          <cell r="T4304" t="str">
            <v>SB</v>
          </cell>
        </row>
        <row r="4305">
          <cell r="D4305" t="str">
            <v>Adéla</v>
          </cell>
          <cell r="E4305" t="str">
            <v>Surá</v>
          </cell>
          <cell r="F4305" t="str">
            <v>Žena</v>
          </cell>
          <cell r="G4305" t="str">
            <v>115122/1412</v>
          </cell>
          <cell r="H4305" t="str">
            <v>Česká republika</v>
          </cell>
          <cell r="I4305" t="str">
            <v>Bieblova</v>
          </cell>
          <cell r="J4305">
            <v>1768</v>
          </cell>
          <cell r="K4305" t="str">
            <v>Brno - Černá Pole</v>
          </cell>
          <cell r="L4305">
            <v>61300</v>
          </cell>
          <cell r="M4305" t="str">
            <v>Jihomoravský kraj</v>
          </cell>
          <cell r="O4305" t="str">
            <v>adela.sura@czechsnowboarding.cz</v>
          </cell>
          <cell r="P4305">
            <v>40565</v>
          </cell>
          <cell r="Q4305">
            <v>14671558</v>
          </cell>
          <cell r="R4305" t="str">
            <v>Český snowboarding z.s.</v>
          </cell>
          <cell r="S4305" t="str">
            <v>Hlavní město Praha</v>
          </cell>
          <cell r="T4305" t="str">
            <v>SB</v>
          </cell>
        </row>
        <row r="4306">
          <cell r="D4306" t="str">
            <v>Edita</v>
          </cell>
          <cell r="E4306" t="str">
            <v>Surá</v>
          </cell>
          <cell r="F4306" t="str">
            <v>Žena</v>
          </cell>
          <cell r="G4306" t="str">
            <v>115518/1005</v>
          </cell>
          <cell r="H4306" t="str">
            <v>Česká republika</v>
          </cell>
          <cell r="I4306" t="str">
            <v>Klímova</v>
          </cell>
          <cell r="J4306">
            <v>2054</v>
          </cell>
          <cell r="K4306" t="str">
            <v>Brno - Žabovřesky</v>
          </cell>
          <cell r="L4306">
            <v>61600</v>
          </cell>
          <cell r="M4306" t="str">
            <v>Jihomoravský kraj</v>
          </cell>
          <cell r="O4306" t="str">
            <v>e.sura@seznam.cz</v>
          </cell>
          <cell r="P4306">
            <v>40681</v>
          </cell>
          <cell r="Q4306">
            <v>14745522</v>
          </cell>
          <cell r="R4306" t="str">
            <v>Český snowboarding z.s.</v>
          </cell>
          <cell r="S4306" t="str">
            <v>Hlavní město Praha</v>
          </cell>
          <cell r="T4306" t="str">
            <v>SB</v>
          </cell>
        </row>
        <row r="4307">
          <cell r="D4307" t="str">
            <v>David</v>
          </cell>
          <cell r="E4307" t="str">
            <v>Surma</v>
          </cell>
          <cell r="F4307" t="str">
            <v>Muž</v>
          </cell>
          <cell r="G4307" t="str">
            <v>051012/3680</v>
          </cell>
          <cell r="H4307" t="str">
            <v>Česká republika</v>
          </cell>
          <cell r="I4307" t="str">
            <v>K Pískovně</v>
          </cell>
          <cell r="J4307">
            <v>1154</v>
          </cell>
          <cell r="K4307" t="str">
            <v>Dolní Lutyně</v>
          </cell>
          <cell r="L4307">
            <v>73553</v>
          </cell>
          <cell r="M4307" t="str">
            <v>Moravskoslezský kraj</v>
          </cell>
          <cell r="O4307" t="str">
            <v>surma@snowkidzcz.com</v>
          </cell>
          <cell r="P4307">
            <v>38637</v>
          </cell>
          <cell r="Q4307">
            <v>14675501</v>
          </cell>
          <cell r="R4307" t="str">
            <v>SnowKidz z.s.</v>
          </cell>
          <cell r="S4307" t="str">
            <v>Hlavní město Praha</v>
          </cell>
          <cell r="T4307" t="str">
            <v>SB</v>
          </cell>
        </row>
        <row r="4308">
          <cell r="D4308" t="str">
            <v>Martin</v>
          </cell>
          <cell r="E4308" t="str">
            <v>Surma</v>
          </cell>
          <cell r="F4308" t="str">
            <v>Muž</v>
          </cell>
          <cell r="G4308" t="str">
            <v>060530/0366</v>
          </cell>
          <cell r="H4308" t="str">
            <v>Česká republika</v>
          </cell>
          <cell r="I4308" t="str">
            <v>Beskydská</v>
          </cell>
          <cell r="J4308">
            <v>1717</v>
          </cell>
          <cell r="K4308" t="str">
            <v>Frýdek-Místek - Místek</v>
          </cell>
          <cell r="L4308">
            <v>73801</v>
          </cell>
          <cell r="M4308" t="str">
            <v>Moravskoslezský kraj</v>
          </cell>
          <cell r="N4308" t="str">
            <v>4,2074E+11</v>
          </cell>
          <cell r="O4308" t="str">
            <v>martin.surma@czechsnowboarding.cz</v>
          </cell>
          <cell r="P4308">
            <v>38867</v>
          </cell>
          <cell r="Q4308">
            <v>14684591</v>
          </cell>
          <cell r="R4308" t="str">
            <v>Český snowboarding z.s.</v>
          </cell>
          <cell r="S4308" t="str">
            <v>Hlavní město Praha</v>
          </cell>
          <cell r="T4308" t="str">
            <v>SB</v>
          </cell>
        </row>
        <row r="4309">
          <cell r="D4309" t="str">
            <v>Jana</v>
          </cell>
          <cell r="E4309" t="str">
            <v>Surovčíková</v>
          </cell>
          <cell r="F4309" t="str">
            <v>Žena</v>
          </cell>
          <cell r="G4309" t="str">
            <v>656104/1927</v>
          </cell>
          <cell r="H4309" t="str">
            <v>Česká republika</v>
          </cell>
          <cell r="I4309" t="str">
            <v>1 Máje</v>
          </cell>
          <cell r="K4309" t="str">
            <v>Kadaň (Česká republika)</v>
          </cell>
          <cell r="L4309">
            <v>43201</v>
          </cell>
          <cell r="O4309" t="str">
            <v>jana.surovcikova@maxklinovec.club</v>
          </cell>
          <cell r="P4309">
            <v>24050</v>
          </cell>
          <cell r="Q4309">
            <v>10579774</v>
          </cell>
          <cell r="R4309" t="str">
            <v>Max Klínovec z.s.</v>
          </cell>
          <cell r="S4309" t="str">
            <v>Ústecký kraj</v>
          </cell>
          <cell r="T4309" t="str">
            <v>SB</v>
          </cell>
        </row>
        <row r="4310">
          <cell r="D4310" t="str">
            <v>Ondřej</v>
          </cell>
          <cell r="E4310" t="str">
            <v>Surovec</v>
          </cell>
          <cell r="F4310" t="str">
            <v>Muž</v>
          </cell>
          <cell r="G4310" t="str">
            <v>831013/1885</v>
          </cell>
          <cell r="H4310" t="str">
            <v>Česká republika</v>
          </cell>
          <cell r="I4310" t="str">
            <v>Kollárova</v>
          </cell>
          <cell r="K4310" t="str">
            <v>Karlovy Vary (Česká republika)</v>
          </cell>
          <cell r="L4310">
            <v>36001</v>
          </cell>
          <cell r="O4310" t="str">
            <v>surovec@ceskysnowboarding.cz</v>
          </cell>
          <cell r="P4310">
            <v>30602</v>
          </cell>
          <cell r="Q4310">
            <v>13036096</v>
          </cell>
          <cell r="R4310" t="str">
            <v>Český snowboarding z.s.</v>
          </cell>
          <cell r="S4310" t="str">
            <v>Hlavní město Praha</v>
          </cell>
          <cell r="T4310" t="str">
            <v>SB</v>
          </cell>
        </row>
        <row r="4311">
          <cell r="D4311" t="str">
            <v>Erik</v>
          </cell>
          <cell r="E4311" t="str">
            <v>Surový</v>
          </cell>
          <cell r="F4311" t="str">
            <v>Muž</v>
          </cell>
          <cell r="G4311" t="str">
            <v>910222/5000</v>
          </cell>
          <cell r="H4311" t="str">
            <v>Česká republika</v>
          </cell>
          <cell r="I4311" t="str">
            <v>Pod Svahy</v>
          </cell>
          <cell r="K4311" t="str">
            <v>Uherské Hradiště (Česká republika)</v>
          </cell>
          <cell r="L4311">
            <v>68601</v>
          </cell>
          <cell r="O4311" t="str">
            <v>surovy.e@seznam.cz</v>
          </cell>
          <cell r="P4311">
            <v>33291</v>
          </cell>
          <cell r="Q4311">
            <v>13397222</v>
          </cell>
          <cell r="R4311" t="str">
            <v>Český snowboarding z.s.</v>
          </cell>
          <cell r="S4311" t="str">
            <v>Hlavní město Praha</v>
          </cell>
          <cell r="T4311" t="str">
            <v>SB</v>
          </cell>
        </row>
        <row r="4312">
          <cell r="D4312" t="str">
            <v>Jaroslav</v>
          </cell>
          <cell r="E4312" t="str">
            <v>Surt</v>
          </cell>
          <cell r="F4312" t="str">
            <v>Muž</v>
          </cell>
          <cell r="G4312" t="str">
            <v>131001/1505</v>
          </cell>
          <cell r="H4312" t="str">
            <v>Česká republika</v>
          </cell>
          <cell r="I4312" t="str">
            <v>Klímova</v>
          </cell>
          <cell r="J4312">
            <v>2054</v>
          </cell>
          <cell r="K4312" t="str">
            <v>Brno - Žabovřesky</v>
          </cell>
          <cell r="L4312">
            <v>61600</v>
          </cell>
          <cell r="M4312" t="str">
            <v>Jihomoravský kraj</v>
          </cell>
          <cell r="O4312" t="str">
            <v>e.sura@seznam.cz</v>
          </cell>
          <cell r="P4312">
            <v>41548</v>
          </cell>
          <cell r="Q4312">
            <v>14723900</v>
          </cell>
          <cell r="R4312" t="str">
            <v>Český snowboarding z.s.</v>
          </cell>
          <cell r="S4312" t="str">
            <v>Hlavní město Praha</v>
          </cell>
          <cell r="T4312" t="str">
            <v>SB</v>
          </cell>
        </row>
        <row r="4313">
          <cell r="C4313">
            <v>773797</v>
          </cell>
          <cell r="D4313" t="str">
            <v>Ondřej</v>
          </cell>
          <cell r="E4313" t="str">
            <v>Sušický</v>
          </cell>
          <cell r="F4313" t="str">
            <v>Muž</v>
          </cell>
          <cell r="G4313" t="str">
            <v>020205/2587</v>
          </cell>
          <cell r="H4313" t="str">
            <v>Česká republika</v>
          </cell>
          <cell r="I4313" t="str">
            <v>Vršovců</v>
          </cell>
          <cell r="K4313" t="str">
            <v>Chomutov (Česká republika)</v>
          </cell>
          <cell r="L4313">
            <v>10200</v>
          </cell>
          <cell r="O4313" t="str">
            <v>jan.susicky1@volny.cz</v>
          </cell>
          <cell r="P4313">
            <v>37292</v>
          </cell>
          <cell r="Q4313">
            <v>11259986</v>
          </cell>
          <cell r="R4313" t="str">
            <v>Lyžařský klub Chomutov, z.s.</v>
          </cell>
          <cell r="S4313" t="str">
            <v>Ústecký kraj</v>
          </cell>
          <cell r="T4313" t="str">
            <v>AD</v>
          </cell>
        </row>
        <row r="4314">
          <cell r="C4314">
            <v>889159</v>
          </cell>
          <cell r="D4314" t="str">
            <v>Dorota</v>
          </cell>
          <cell r="E4314" t="str">
            <v>Sušilová</v>
          </cell>
          <cell r="F4314" t="str">
            <v>Žena</v>
          </cell>
          <cell r="G4314" t="str">
            <v>105518/8002</v>
          </cell>
          <cell r="H4314" t="str">
            <v>Česká republika</v>
          </cell>
          <cell r="I4314" t="str">
            <v>Lísky</v>
          </cell>
          <cell r="J4314">
            <v>989</v>
          </cell>
          <cell r="K4314" t="str">
            <v>Brno - Komín</v>
          </cell>
          <cell r="L4314">
            <v>62400</v>
          </cell>
          <cell r="M4314" t="str">
            <v>Jihomoravský kraj</v>
          </cell>
          <cell r="O4314" t="str">
            <v>dorota.susilova@czechsnowboarding.cz</v>
          </cell>
          <cell r="P4314">
            <v>40316</v>
          </cell>
          <cell r="Q4314">
            <v>14661151</v>
          </cell>
          <cell r="R4314" t="str">
            <v>Český snowboarding z.s.</v>
          </cell>
          <cell r="S4314" t="str">
            <v>Hlavní město Praha</v>
          </cell>
          <cell r="T4314" t="str">
            <v>SB</v>
          </cell>
        </row>
        <row r="4315">
          <cell r="D4315" t="str">
            <v>Aneta</v>
          </cell>
          <cell r="E4315" t="str">
            <v>Svachová</v>
          </cell>
          <cell r="F4315" t="str">
            <v>Žena</v>
          </cell>
          <cell r="G4315" t="str">
            <v>055327/5228</v>
          </cell>
          <cell r="H4315" t="str">
            <v>Česká republika</v>
          </cell>
          <cell r="I4315" t="str">
            <v>Žižkova</v>
          </cell>
          <cell r="J4315">
            <v>115</v>
          </cell>
          <cell r="K4315" t="str">
            <v>Vlachovo Březí</v>
          </cell>
          <cell r="L4315">
            <v>38422</v>
          </cell>
          <cell r="M4315" t="str">
            <v>Jihočeský kraj</v>
          </cell>
          <cell r="O4315" t="str">
            <v>lucinecka66@seznam.cz</v>
          </cell>
          <cell r="P4315">
            <v>38438</v>
          </cell>
          <cell r="Q4315">
            <v>13652654</v>
          </cell>
          <cell r="R4315" t="str">
            <v>Neregistrovaní</v>
          </cell>
          <cell r="S4315" t="str">
            <v>Jihočeský kraj</v>
          </cell>
          <cell r="T4315" t="str">
            <v>SB</v>
          </cell>
        </row>
        <row r="4316">
          <cell r="C4316">
            <v>775374</v>
          </cell>
          <cell r="D4316" t="str">
            <v>Matěj</v>
          </cell>
          <cell r="E4316" t="str">
            <v>Svědínek</v>
          </cell>
          <cell r="F4316" t="str">
            <v>Muž</v>
          </cell>
          <cell r="G4316" t="str">
            <v>120308/1473</v>
          </cell>
          <cell r="H4316" t="str">
            <v>Česká republika</v>
          </cell>
          <cell r="I4316" t="str">
            <v>Bedřichov</v>
          </cell>
          <cell r="J4316">
            <v>97</v>
          </cell>
          <cell r="K4316" t="str">
            <v>Špindlerův Mlýn - Bedřichov</v>
          </cell>
          <cell r="L4316">
            <v>54351</v>
          </cell>
          <cell r="M4316" t="str">
            <v>Královéhradecký kraj</v>
          </cell>
          <cell r="O4316" t="str">
            <v>blankaklepsova@seznam.cz</v>
          </cell>
          <cell r="P4316">
            <v>40976</v>
          </cell>
          <cell r="Q4316">
            <v>13582532</v>
          </cell>
          <cell r="R4316" t="str">
            <v>SK LOQUITA' S, z. s.</v>
          </cell>
          <cell r="S4316" t="str">
            <v>Královéhradecký kraj</v>
          </cell>
          <cell r="T4316" t="str">
            <v>SB</v>
          </cell>
        </row>
        <row r="4317">
          <cell r="D4317" t="str">
            <v>Ester</v>
          </cell>
          <cell r="E4317" t="str">
            <v>Svědínková</v>
          </cell>
          <cell r="F4317" t="str">
            <v>Žena</v>
          </cell>
          <cell r="G4317" t="str">
            <v>036228/3746</v>
          </cell>
          <cell r="H4317" t="str">
            <v>Česká republika</v>
          </cell>
          <cell r="I4317" t="str">
            <v>Bedřichov</v>
          </cell>
          <cell r="J4317">
            <v>97</v>
          </cell>
          <cell r="K4317" t="str">
            <v>Špindlerův Mlýn - Bedřichov</v>
          </cell>
          <cell r="L4317">
            <v>54351</v>
          </cell>
          <cell r="M4317" t="str">
            <v>Královéhradecký kraj</v>
          </cell>
          <cell r="O4317" t="str">
            <v>blankaklepsova@seznam.cz</v>
          </cell>
          <cell r="P4317">
            <v>37983</v>
          </cell>
          <cell r="Q4317">
            <v>13582330</v>
          </cell>
          <cell r="R4317" t="str">
            <v>SK LOQUITA' S, z. s.</v>
          </cell>
          <cell r="S4317" t="str">
            <v>Královéhradecký kraj</v>
          </cell>
          <cell r="T4317" t="str">
            <v>SB</v>
          </cell>
        </row>
        <row r="4318">
          <cell r="D4318" t="str">
            <v>Petr</v>
          </cell>
          <cell r="E4318" t="str">
            <v>Světlý</v>
          </cell>
          <cell r="F4318" t="str">
            <v>Muž</v>
          </cell>
          <cell r="G4318" t="str">
            <v>840721/0438</v>
          </cell>
          <cell r="H4318" t="str">
            <v>Česká republika</v>
          </cell>
          <cell r="I4318" t="str">
            <v>Legionářů</v>
          </cell>
          <cell r="J4318">
            <v>527</v>
          </cell>
          <cell r="K4318" t="str">
            <v>Praha - Ďáblice</v>
          </cell>
          <cell r="L4318">
            <v>18200</v>
          </cell>
          <cell r="M4318" t="str">
            <v>Hlavní město Praha</v>
          </cell>
          <cell r="O4318" t="str">
            <v>svetly@ceskysnowboarding.cz</v>
          </cell>
          <cell r="P4318">
            <v>30884</v>
          </cell>
          <cell r="Q4318">
            <v>10423463</v>
          </cell>
          <cell r="R4318" t="str">
            <v>Český snowboarding z.s.</v>
          </cell>
          <cell r="S4318" t="str">
            <v>Hlavní město Praha</v>
          </cell>
          <cell r="T4318" t="str">
            <v>SB</v>
          </cell>
        </row>
        <row r="4319">
          <cell r="D4319" t="str">
            <v>Martin</v>
          </cell>
          <cell r="E4319" t="str">
            <v>Sviták</v>
          </cell>
          <cell r="F4319" t="str">
            <v>Muž</v>
          </cell>
          <cell r="G4319" t="str">
            <v>911116/0190</v>
          </cell>
          <cell r="H4319" t="str">
            <v>Česká republika</v>
          </cell>
          <cell r="I4319" t="str">
            <v>Budějovická</v>
          </cell>
          <cell r="J4319">
            <v>634</v>
          </cell>
          <cell r="K4319" t="str">
            <v>Praha - Krč</v>
          </cell>
          <cell r="L4319">
            <v>14000</v>
          </cell>
          <cell r="M4319" t="str">
            <v>Hlavní město Praha</v>
          </cell>
          <cell r="O4319" t="str">
            <v>svitak@ceskysnowboarding.cz</v>
          </cell>
          <cell r="P4319">
            <v>33558</v>
          </cell>
          <cell r="Q4319">
            <v>10894016</v>
          </cell>
          <cell r="R4319" t="str">
            <v>Český snowboarding z.s.</v>
          </cell>
          <cell r="S4319" t="str">
            <v>Hlavní město Praha</v>
          </cell>
          <cell r="T4319" t="str">
            <v>SB</v>
          </cell>
        </row>
        <row r="4320">
          <cell r="D4320" t="str">
            <v>David</v>
          </cell>
          <cell r="E4320" t="str">
            <v>Svítil</v>
          </cell>
          <cell r="F4320" t="str">
            <v>Muž</v>
          </cell>
          <cell r="G4320" t="str">
            <v>940309/4184</v>
          </cell>
          <cell r="H4320" t="str">
            <v>Česká republika</v>
          </cell>
          <cell r="I4320" t="str">
            <v>Sibiřská</v>
          </cell>
          <cell r="J4320">
            <v>1102</v>
          </cell>
          <cell r="K4320" t="str">
            <v>Brno - Řečkovice</v>
          </cell>
          <cell r="L4320">
            <v>62100</v>
          </cell>
          <cell r="M4320" t="str">
            <v>Jihomoravský kraj</v>
          </cell>
          <cell r="O4320" t="str">
            <v>svitild@gmail.com</v>
          </cell>
          <cell r="P4320">
            <v>34402</v>
          </cell>
          <cell r="Q4320">
            <v>14631647</v>
          </cell>
          <cell r="R4320" t="str">
            <v>Český snowboarding z.s.</v>
          </cell>
          <cell r="S4320" t="str">
            <v>Hlavní město Praha</v>
          </cell>
          <cell r="T4320" t="str">
            <v>SB</v>
          </cell>
        </row>
        <row r="4321">
          <cell r="D4321" t="str">
            <v>Jan</v>
          </cell>
          <cell r="E4321" t="str">
            <v>Svítil</v>
          </cell>
          <cell r="F4321" t="str">
            <v>Muž</v>
          </cell>
          <cell r="G4321" t="str">
            <v>920316/4190</v>
          </cell>
          <cell r="H4321" t="str">
            <v>Česká republika</v>
          </cell>
          <cell r="I4321" t="str">
            <v>Všechovice</v>
          </cell>
          <cell r="J4321">
            <v>37</v>
          </cell>
          <cell r="K4321" t="str">
            <v>Všechovice</v>
          </cell>
          <cell r="L4321">
            <v>75353</v>
          </cell>
          <cell r="M4321" t="str">
            <v>Olomoucký kraj</v>
          </cell>
          <cell r="O4321" t="str">
            <v>svitil@ceskysnowboarding.cz</v>
          </cell>
          <cell r="P4321">
            <v>33679</v>
          </cell>
          <cell r="Q4321">
            <v>10895531</v>
          </cell>
          <cell r="R4321" t="str">
            <v>Český snowboarding z.s.</v>
          </cell>
          <cell r="S4321" t="str">
            <v>Hlavní město Praha</v>
          </cell>
          <cell r="T4321" t="str">
            <v>SB</v>
          </cell>
        </row>
        <row r="4322">
          <cell r="D4322" t="str">
            <v>Jana</v>
          </cell>
          <cell r="E4322" t="str">
            <v>Svítilová</v>
          </cell>
          <cell r="F4322" t="str">
            <v>Žena</v>
          </cell>
          <cell r="G4322" t="str">
            <v>735829/0907</v>
          </cell>
          <cell r="H4322" t="str">
            <v>Česká republika</v>
          </cell>
          <cell r="I4322" t="str">
            <v>Chlumecká</v>
          </cell>
          <cell r="K4322" t="str">
            <v>Mělník (Česká republika)</v>
          </cell>
          <cell r="L4322">
            <v>27601</v>
          </cell>
          <cell r="O4322" t="str">
            <v>svitilova.j@seznam.cz</v>
          </cell>
          <cell r="P4322">
            <v>26905</v>
          </cell>
          <cell r="Q4322">
            <v>12969513</v>
          </cell>
          <cell r="R4322" t="str">
            <v>Český snowboarding z.s.</v>
          </cell>
          <cell r="S4322" t="str">
            <v>Hlavní město Praha</v>
          </cell>
          <cell r="T4322" t="str">
            <v>SB</v>
          </cell>
        </row>
        <row r="4323">
          <cell r="C4323">
            <v>776061</v>
          </cell>
          <cell r="D4323" t="str">
            <v>David</v>
          </cell>
          <cell r="E4323" t="str">
            <v>Svoboda</v>
          </cell>
          <cell r="F4323" t="str">
            <v>Muž</v>
          </cell>
          <cell r="G4323" t="str">
            <v>111018/1501</v>
          </cell>
          <cell r="H4323" t="str">
            <v>Česká republika</v>
          </cell>
          <cell r="I4323" t="str">
            <v>Klatovská</v>
          </cell>
          <cell r="J4323">
            <v>425</v>
          </cell>
          <cell r="K4323" t="str">
            <v>Brno - Ponava</v>
          </cell>
          <cell r="L4323">
            <v>60200</v>
          </cell>
          <cell r="M4323" t="str">
            <v>Jihomoravský kraj</v>
          </cell>
          <cell r="O4323" t="str">
            <v>svoboda.david@czechsnowboarding.cz</v>
          </cell>
          <cell r="P4323">
            <v>40834</v>
          </cell>
          <cell r="Q4323">
            <v>14611641</v>
          </cell>
          <cell r="R4323" t="str">
            <v>Český snowboarding z.s.</v>
          </cell>
          <cell r="S4323" t="str">
            <v>Hlavní město Praha</v>
          </cell>
          <cell r="T4323" t="str">
            <v>SB</v>
          </cell>
        </row>
        <row r="4324">
          <cell r="C4324">
            <v>776163</v>
          </cell>
          <cell r="D4324" t="str">
            <v>Ferdinad Sonny</v>
          </cell>
          <cell r="E4324" t="str">
            <v>Svoboda</v>
          </cell>
          <cell r="F4324" t="str">
            <v>Muž</v>
          </cell>
          <cell r="G4324" t="str">
            <v>081216/4518</v>
          </cell>
          <cell r="H4324" t="str">
            <v>Česká republika</v>
          </cell>
          <cell r="I4324" t="str">
            <v>Pražská</v>
          </cell>
          <cell r="J4324">
            <v>44</v>
          </cell>
          <cell r="K4324" t="str">
            <v>Jevany</v>
          </cell>
          <cell r="L4324">
            <v>28166</v>
          </cell>
          <cell r="M4324" t="str">
            <v>Středočeský kraj</v>
          </cell>
          <cell r="O4324" t="str">
            <v>elektrovox@gmail.com</v>
          </cell>
          <cell r="P4324">
            <v>39798</v>
          </cell>
          <cell r="Q4324">
            <v>16007229</v>
          </cell>
          <cell r="R4324" t="str">
            <v>Snow Rockets, z.s.</v>
          </cell>
          <cell r="S4324" t="str">
            <v>Plzeňský kraj</v>
          </cell>
          <cell r="T4324" t="str">
            <v>SB</v>
          </cell>
        </row>
        <row r="4325">
          <cell r="D4325" t="str">
            <v>Filip</v>
          </cell>
          <cell r="E4325" t="str">
            <v>Svoboda</v>
          </cell>
          <cell r="F4325" t="str">
            <v>Muž</v>
          </cell>
          <cell r="G4325" t="str">
            <v>101013/0176</v>
          </cell>
          <cell r="H4325" t="str">
            <v>Česká republika</v>
          </cell>
          <cell r="I4325" t="str">
            <v>Nerudova</v>
          </cell>
          <cell r="J4325">
            <v>491</v>
          </cell>
          <cell r="K4325" t="str">
            <v>Hradec Králové</v>
          </cell>
          <cell r="L4325">
            <v>50002</v>
          </cell>
          <cell r="M4325" t="str">
            <v>Královéhradecký kraj</v>
          </cell>
          <cell r="O4325" t="str">
            <v>svoboda@czechsnowboarding.cz</v>
          </cell>
          <cell r="P4325">
            <v>40464</v>
          </cell>
          <cell r="Q4325">
            <v>14597190</v>
          </cell>
          <cell r="R4325" t="str">
            <v>Sport Club 2000, z.s.</v>
          </cell>
          <cell r="S4325" t="str">
            <v>Ústecký kraj</v>
          </cell>
          <cell r="T4325" t="str">
            <v>SB</v>
          </cell>
        </row>
        <row r="4326">
          <cell r="D4326" t="str">
            <v>Greta Elizabeth</v>
          </cell>
          <cell r="E4326" t="str">
            <v>Svoboda</v>
          </cell>
          <cell r="F4326" t="str">
            <v>Žena</v>
          </cell>
          <cell r="G4326" t="str">
            <v>145319/1872</v>
          </cell>
          <cell r="H4326" t="str">
            <v>Česká republika</v>
          </cell>
          <cell r="I4326" t="str">
            <v>Pražská</v>
          </cell>
          <cell r="J4326">
            <v>44</v>
          </cell>
          <cell r="K4326" t="str">
            <v>Jevany</v>
          </cell>
          <cell r="L4326">
            <v>28166</v>
          </cell>
          <cell r="M4326" t="str">
            <v>Středočeský kraj</v>
          </cell>
          <cell r="O4326" t="str">
            <v>elektrovox@gmail.com</v>
          </cell>
          <cell r="P4326">
            <v>41717</v>
          </cell>
          <cell r="Q4326">
            <v>16007128</v>
          </cell>
          <cell r="R4326" t="str">
            <v>Snow Rockets, z.s.</v>
          </cell>
          <cell r="S4326" t="str">
            <v>Plzeňský kraj</v>
          </cell>
          <cell r="T4326" t="str">
            <v>SB</v>
          </cell>
        </row>
        <row r="4327">
          <cell r="D4327" t="str">
            <v>Jakub</v>
          </cell>
          <cell r="E4327" t="str">
            <v>Svoboda</v>
          </cell>
          <cell r="F4327" t="str">
            <v>Muž</v>
          </cell>
          <cell r="G4327" t="str">
            <v>940503/3264</v>
          </cell>
          <cell r="H4327" t="str">
            <v>Česká republika</v>
          </cell>
          <cell r="I4327" t="str">
            <v>Rozběřice</v>
          </cell>
          <cell r="J4327">
            <v>65</v>
          </cell>
          <cell r="K4327" t="str">
            <v>Všestary - Rozběřice</v>
          </cell>
          <cell r="L4327">
            <v>50312</v>
          </cell>
          <cell r="M4327" t="str">
            <v>Královéhradecký kraj</v>
          </cell>
          <cell r="O4327" t="str">
            <v>svobodajakub00@gmail.com</v>
          </cell>
          <cell r="P4327">
            <v>34457</v>
          </cell>
          <cell r="Q4327">
            <v>14084912</v>
          </cell>
          <cell r="R4327" t="str">
            <v>Neregistrovaní</v>
          </cell>
          <cell r="S4327" t="str">
            <v>Královéhradecký kraj</v>
          </cell>
          <cell r="T4327" t="str">
            <v>SB</v>
          </cell>
        </row>
        <row r="4328">
          <cell r="C4328">
            <v>774744</v>
          </cell>
          <cell r="D4328" t="str">
            <v>Martin</v>
          </cell>
          <cell r="E4328" t="str">
            <v>Svoboda</v>
          </cell>
          <cell r="F4328" t="str">
            <v>Muž</v>
          </cell>
          <cell r="G4328" t="str">
            <v>720125/2729</v>
          </cell>
          <cell r="H4328" t="str">
            <v>Česká republika</v>
          </cell>
          <cell r="I4328" t="str">
            <v>Šumavská</v>
          </cell>
          <cell r="J4328">
            <v>767</v>
          </cell>
          <cell r="K4328" t="str">
            <v>Podbořany</v>
          </cell>
          <cell r="L4328">
            <v>44101</v>
          </cell>
          <cell r="M4328" t="str">
            <v>Ústecký kraj</v>
          </cell>
          <cell r="N4328" t="str">
            <v>4,20608E+11</v>
          </cell>
          <cell r="O4328" t="str">
            <v>svoboda.podborany@worldonline.cz</v>
          </cell>
          <cell r="P4328">
            <v>26323</v>
          </cell>
          <cell r="Q4328">
            <v>10455900</v>
          </cell>
          <cell r="R4328" t="str">
            <v>Klub Krušných hor, z.s.</v>
          </cell>
          <cell r="S4328" t="str">
            <v>Karlovarský kraj</v>
          </cell>
          <cell r="T4328" t="str">
            <v>SB</v>
          </cell>
        </row>
        <row r="4329">
          <cell r="D4329" t="str">
            <v>MiIroslav</v>
          </cell>
          <cell r="E4329" t="str">
            <v>Svoboda</v>
          </cell>
          <cell r="F4329" t="str">
            <v>Muž</v>
          </cell>
          <cell r="G4329" t="str">
            <v>750123/2574</v>
          </cell>
          <cell r="H4329" t="str">
            <v>Česká republika</v>
          </cell>
          <cell r="I4329" t="str">
            <v>České mládeže</v>
          </cell>
          <cell r="K4329" t="str">
            <v>Librrec 8 (Česká republika)</v>
          </cell>
          <cell r="L4329">
            <v>46008</v>
          </cell>
          <cell r="O4329" t="str">
            <v>Mirek.msvoboda@seznam.cz</v>
          </cell>
          <cell r="P4329">
            <v>27417</v>
          </cell>
          <cell r="Q4329">
            <v>14505648</v>
          </cell>
          <cell r="R4329" t="str">
            <v>MAHONY SNOWBOARDS z.s.</v>
          </cell>
          <cell r="S4329" t="str">
            <v>Liberecký kraj</v>
          </cell>
          <cell r="T4329" t="str">
            <v>SB</v>
          </cell>
        </row>
        <row r="4330">
          <cell r="D4330" t="str">
            <v>Milan</v>
          </cell>
          <cell r="E4330" t="str">
            <v>Svoboda</v>
          </cell>
          <cell r="F4330" t="str">
            <v>Muž</v>
          </cell>
          <cell r="G4330" t="str">
            <v>721114/9638</v>
          </cell>
          <cell r="H4330" t="str">
            <v>Česká republika</v>
          </cell>
          <cell r="I4330" t="str">
            <v>Moskevcská</v>
          </cell>
          <cell r="K4330" t="str">
            <v>Karlovy Vary (Česká republika)</v>
          </cell>
          <cell r="L4330">
            <v>36001</v>
          </cell>
          <cell r="N4330" t="str">
            <v>4,20605E+11</v>
          </cell>
          <cell r="O4330" t="str">
            <v>svoboda@ceskysnowboarding.cz</v>
          </cell>
          <cell r="P4330">
            <v>26617</v>
          </cell>
          <cell r="Q4330">
            <v>10606450</v>
          </cell>
          <cell r="R4330" t="str">
            <v>Český snowboarding z.s.</v>
          </cell>
          <cell r="S4330" t="str">
            <v>Hlavní město Praha</v>
          </cell>
          <cell r="T4330" t="str">
            <v>SB</v>
          </cell>
        </row>
        <row r="4331">
          <cell r="D4331" t="str">
            <v>Ondřej</v>
          </cell>
          <cell r="E4331" t="str">
            <v>Svoboda</v>
          </cell>
          <cell r="F4331" t="str">
            <v>Muž</v>
          </cell>
          <cell r="G4331" t="str">
            <v>800830/0806</v>
          </cell>
          <cell r="H4331" t="str">
            <v>Česká republika</v>
          </cell>
          <cell r="I4331" t="str">
            <v>Špindlerův Mlýn</v>
          </cell>
          <cell r="K4331" t="str">
            <v>Špindlerův Mlýn (Česká republika)</v>
          </cell>
          <cell r="L4331" t="str">
            <v>543 51</v>
          </cell>
          <cell r="N4331" t="str">
            <v>4,20774E+11</v>
          </cell>
          <cell r="O4331" t="str">
            <v>zoocorechameleon@gmail.com</v>
          </cell>
          <cell r="P4331">
            <v>29463</v>
          </cell>
          <cell r="Q4331">
            <v>12865540</v>
          </cell>
          <cell r="R4331" t="str">
            <v>SK LOQUITA' S, z. s.</v>
          </cell>
          <cell r="S4331" t="str">
            <v>Královéhradecký kraj</v>
          </cell>
          <cell r="T4331" t="str">
            <v>SB</v>
          </cell>
        </row>
        <row r="4332">
          <cell r="D4332" t="str">
            <v>Ondřej</v>
          </cell>
          <cell r="E4332" t="str">
            <v>Svoboda</v>
          </cell>
          <cell r="F4332" t="str">
            <v>Muž</v>
          </cell>
          <cell r="G4332" t="str">
            <v>910823/2474</v>
          </cell>
          <cell r="H4332" t="str">
            <v>Česká republika</v>
          </cell>
          <cell r="I4332" t="str">
            <v>Liberecká</v>
          </cell>
          <cell r="K4332" t="str">
            <v>Nový Bor (Česká republika)</v>
          </cell>
          <cell r="L4332">
            <v>47301</v>
          </cell>
          <cell r="O4332" t="str">
            <v>osvoboda@outlook.cz</v>
          </cell>
          <cell r="P4332">
            <v>33473</v>
          </cell>
          <cell r="Q4332">
            <v>13402474</v>
          </cell>
          <cell r="R4332" t="str">
            <v>SK LOQUITA' S, z. s.</v>
          </cell>
          <cell r="S4332" t="str">
            <v>Královéhradecký kraj</v>
          </cell>
          <cell r="T4332" t="str">
            <v>SB</v>
          </cell>
        </row>
        <row r="4333">
          <cell r="D4333" t="str">
            <v>Petr</v>
          </cell>
          <cell r="E4333" t="str">
            <v>Svoboda</v>
          </cell>
          <cell r="F4333" t="str">
            <v>Muž</v>
          </cell>
          <cell r="G4333" t="str">
            <v>960710/4925</v>
          </cell>
          <cell r="H4333" t="str">
            <v>Česká republika</v>
          </cell>
          <cell r="I4333" t="str">
            <v>Výčapy</v>
          </cell>
          <cell r="K4333" t="str">
            <v>Výčapy (Česká republika)</v>
          </cell>
          <cell r="L4333">
            <v>67401</v>
          </cell>
          <cell r="N4333" t="str">
            <v>4,20775E+11</v>
          </cell>
          <cell r="O4333" t="str">
            <v>petersnaaa@seznam.cz</v>
          </cell>
          <cell r="P4333">
            <v>35256</v>
          </cell>
          <cell r="Q4333">
            <v>13036302</v>
          </cell>
          <cell r="R4333" t="str">
            <v>Český snowboarding z.s.</v>
          </cell>
          <cell r="S4333" t="str">
            <v>Hlavní město Praha</v>
          </cell>
          <cell r="T4333" t="str">
            <v>SB</v>
          </cell>
        </row>
        <row r="4334">
          <cell r="D4334" t="str">
            <v>Radek</v>
          </cell>
          <cell r="E4334" t="str">
            <v>Svoboda</v>
          </cell>
          <cell r="F4334" t="str">
            <v>Muž</v>
          </cell>
          <cell r="G4334" t="str">
            <v>701009/5609</v>
          </cell>
          <cell r="H4334" t="str">
            <v>Česká republika</v>
          </cell>
          <cell r="I4334" t="str">
            <v>Koptová</v>
          </cell>
          <cell r="K4334" t="str">
            <v>Václavovice (Česká republika)</v>
          </cell>
          <cell r="L4334">
            <v>73934</v>
          </cell>
          <cell r="O4334" t="str">
            <v>radek.svoboda@czechsnowboarding.cz</v>
          </cell>
          <cell r="P4334">
            <v>25850</v>
          </cell>
          <cell r="Q4334">
            <v>14698537</v>
          </cell>
          <cell r="R4334" t="str">
            <v>Český snowboarding z.s.</v>
          </cell>
          <cell r="S4334" t="str">
            <v>Hlavní město Praha</v>
          </cell>
          <cell r="T4334" t="str">
            <v>SB</v>
          </cell>
        </row>
        <row r="4335">
          <cell r="D4335" t="str">
            <v>Šimon</v>
          </cell>
          <cell r="E4335" t="str">
            <v>Svoboda</v>
          </cell>
          <cell r="F4335" t="str">
            <v>Muž</v>
          </cell>
          <cell r="G4335" t="str">
            <v>860810/0160</v>
          </cell>
          <cell r="H4335" t="str">
            <v>Česká republika</v>
          </cell>
          <cell r="I4335" t="str">
            <v>Vrbno</v>
          </cell>
          <cell r="K4335" t="str">
            <v>Kadov (Česká republika)</v>
          </cell>
          <cell r="L4335">
            <v>38801</v>
          </cell>
          <cell r="O4335" t="str">
            <v>snowboarding@seznam.cz</v>
          </cell>
          <cell r="P4335">
            <v>31634</v>
          </cell>
          <cell r="Q4335">
            <v>13399949</v>
          </cell>
          <cell r="R4335" t="str">
            <v>Český snowboarding z.s.</v>
          </cell>
          <cell r="S4335" t="str">
            <v>Hlavní město Praha</v>
          </cell>
          <cell r="T4335" t="str">
            <v>SB</v>
          </cell>
        </row>
        <row r="4336">
          <cell r="C4336">
            <v>774777</v>
          </cell>
          <cell r="D4336" t="str">
            <v>Tobiáš</v>
          </cell>
          <cell r="E4336" t="str">
            <v>Svoboda</v>
          </cell>
          <cell r="F4336" t="str">
            <v>Muž</v>
          </cell>
          <cell r="G4336" t="str">
            <v>070724/1788</v>
          </cell>
          <cell r="H4336" t="str">
            <v>Česká republika</v>
          </cell>
          <cell r="I4336" t="str">
            <v>Loučky</v>
          </cell>
          <cell r="J4336">
            <v>274</v>
          </cell>
          <cell r="K4336" t="str">
            <v>Nové Sedlo - Loučky</v>
          </cell>
          <cell r="L4336">
            <v>35735</v>
          </cell>
          <cell r="M4336" t="str">
            <v>Karlovarský kraj</v>
          </cell>
          <cell r="N4336" t="str">
            <v>4,20778E+11</v>
          </cell>
          <cell r="O4336" t="str">
            <v>mpatreincova@seznam</v>
          </cell>
          <cell r="P4336">
            <v>39287</v>
          </cell>
          <cell r="Q4336">
            <v>15648632</v>
          </cell>
          <cell r="R4336" t="str">
            <v>Klub Krušných hor, z.s.</v>
          </cell>
          <cell r="S4336" t="str">
            <v>Karlovarský kraj</v>
          </cell>
          <cell r="T4336" t="str">
            <v>SB</v>
          </cell>
        </row>
        <row r="4337">
          <cell r="D4337" t="str">
            <v>Vilém</v>
          </cell>
          <cell r="E4337" t="str">
            <v>Svoboda</v>
          </cell>
          <cell r="F4337" t="str">
            <v>Muž</v>
          </cell>
          <cell r="G4337" t="str">
            <v>545305/1934</v>
          </cell>
          <cell r="H4337" t="str">
            <v>Česká republika</v>
          </cell>
          <cell r="I4337" t="str">
            <v>Lučina</v>
          </cell>
          <cell r="K4337" t="str">
            <v>Lučina (Česká republika)</v>
          </cell>
          <cell r="L4337">
            <v>73939</v>
          </cell>
          <cell r="O4337" t="str">
            <v>svoboda.vilem@czechsnowboarding.cz</v>
          </cell>
          <cell r="P4337">
            <v>19788</v>
          </cell>
          <cell r="Q4337">
            <v>14728041</v>
          </cell>
          <cell r="R4337" t="str">
            <v>Český snowboarding z.s.</v>
          </cell>
          <cell r="S4337" t="str">
            <v>Hlavní město Praha</v>
          </cell>
          <cell r="T4337" t="str">
            <v>SB</v>
          </cell>
        </row>
        <row r="4338">
          <cell r="D4338" t="str">
            <v>Vít</v>
          </cell>
          <cell r="E4338" t="str">
            <v>Svoboda</v>
          </cell>
          <cell r="F4338" t="str">
            <v>Muž</v>
          </cell>
          <cell r="G4338" t="str">
            <v>970613/6264</v>
          </cell>
          <cell r="H4338" t="str">
            <v>Česká republika</v>
          </cell>
          <cell r="I4338" t="str">
            <v>Všechovice</v>
          </cell>
          <cell r="J4338">
            <v>41</v>
          </cell>
          <cell r="K4338" t="str">
            <v>Všechovice</v>
          </cell>
          <cell r="L4338">
            <v>75353</v>
          </cell>
          <cell r="M4338" t="str">
            <v>Olomoucký kraj</v>
          </cell>
          <cell r="O4338" t="str">
            <v>svobodek41@seznam.cz</v>
          </cell>
          <cell r="P4338">
            <v>35594</v>
          </cell>
          <cell r="Q4338">
            <v>14601739</v>
          </cell>
          <cell r="R4338" t="str">
            <v>Klub Krušných hor, z.s.</v>
          </cell>
          <cell r="S4338" t="str">
            <v>Karlovarský kraj</v>
          </cell>
          <cell r="T4338" t="str">
            <v>SB</v>
          </cell>
        </row>
        <row r="4339">
          <cell r="D4339" t="str">
            <v>Vojtěch</v>
          </cell>
          <cell r="E4339" t="str">
            <v>Svoboda</v>
          </cell>
          <cell r="F4339" t="str">
            <v>Muž</v>
          </cell>
          <cell r="G4339" t="str">
            <v>041027/6592</v>
          </cell>
          <cell r="H4339" t="str">
            <v>Česká republika</v>
          </cell>
          <cell r="I4339" t="str">
            <v>Hornická</v>
          </cell>
          <cell r="J4339">
            <v>1727</v>
          </cell>
          <cell r="K4339" t="str">
            <v>Český Těšín</v>
          </cell>
          <cell r="L4339">
            <v>73701</v>
          </cell>
          <cell r="M4339" t="str">
            <v>Moravskoslezský kraj</v>
          </cell>
          <cell r="N4339" t="str">
            <v>4,20604E+11</v>
          </cell>
          <cell r="O4339" t="str">
            <v>vojtech.svoboda@czechsnowboarding.cz</v>
          </cell>
          <cell r="P4339">
            <v>38287</v>
          </cell>
          <cell r="Q4339">
            <v>14707025</v>
          </cell>
          <cell r="R4339" t="str">
            <v>Český snowboarding z.s.</v>
          </cell>
          <cell r="S4339" t="str">
            <v>Hlavní město Praha</v>
          </cell>
          <cell r="T4339" t="str">
            <v>SB</v>
          </cell>
        </row>
        <row r="4340">
          <cell r="D4340" t="str">
            <v>Michaela</v>
          </cell>
          <cell r="E4340" t="str">
            <v>Svobodova</v>
          </cell>
          <cell r="F4340" t="str">
            <v>Žena</v>
          </cell>
          <cell r="G4340" t="str">
            <v>865220/3142</v>
          </cell>
          <cell r="H4340" t="str">
            <v>Česká republika</v>
          </cell>
          <cell r="I4340" t="str">
            <v>Svobody</v>
          </cell>
          <cell r="K4340" t="str">
            <v>Teplice (Česká republika)</v>
          </cell>
          <cell r="L4340">
            <v>41501</v>
          </cell>
          <cell r="O4340" t="str">
            <v>michaela.svobodova@maxklinovec.club</v>
          </cell>
          <cell r="P4340">
            <v>31463</v>
          </cell>
          <cell r="Q4340">
            <v>10829449</v>
          </cell>
          <cell r="R4340" t="str">
            <v>Max Klínovec z.s.</v>
          </cell>
          <cell r="S4340" t="str">
            <v>Ústecký kraj</v>
          </cell>
          <cell r="T4340" t="str">
            <v>SB</v>
          </cell>
        </row>
        <row r="4341">
          <cell r="D4341" t="str">
            <v>Aneta</v>
          </cell>
          <cell r="E4341" t="str">
            <v>Svobodová</v>
          </cell>
          <cell r="F4341" t="str">
            <v>Žena</v>
          </cell>
          <cell r="G4341" t="str">
            <v>936014/0174</v>
          </cell>
          <cell r="H4341" t="str">
            <v>Česká republika</v>
          </cell>
          <cell r="I4341" t="str">
            <v>Slavíkova</v>
          </cell>
          <cell r="K4341" t="str">
            <v>Praha (Česká republika)</v>
          </cell>
          <cell r="L4341">
            <v>13000</v>
          </cell>
          <cell r="O4341" t="str">
            <v>eny.svobodova@seznam.cz</v>
          </cell>
          <cell r="P4341">
            <v>34256</v>
          </cell>
          <cell r="Q4341">
            <v>13406619</v>
          </cell>
          <cell r="R4341" t="str">
            <v>Český snowboarding z.s.</v>
          </cell>
          <cell r="S4341" t="str">
            <v>Hlavní město Praha</v>
          </cell>
          <cell r="T4341" t="str">
            <v>SB</v>
          </cell>
        </row>
        <row r="4342">
          <cell r="D4342" t="str">
            <v>Aneta</v>
          </cell>
          <cell r="E4342" t="str">
            <v>Svobodová</v>
          </cell>
          <cell r="F4342" t="str">
            <v>Žena</v>
          </cell>
          <cell r="G4342" t="str">
            <v>085828/3778</v>
          </cell>
          <cell r="H4342" t="str">
            <v>Česká republika</v>
          </cell>
          <cell r="I4342" t="str">
            <v>Včelínek</v>
          </cell>
          <cell r="J4342">
            <v>218</v>
          </cell>
          <cell r="K4342" t="str">
            <v>Ostrava - Hošťálkovice</v>
          </cell>
          <cell r="L4342">
            <v>72528</v>
          </cell>
          <cell r="M4342" t="str">
            <v>Moravskoslezský kraj</v>
          </cell>
          <cell r="N4342" t="str">
            <v>4,20776E+11</v>
          </cell>
          <cell r="O4342" t="str">
            <v>aneta.svobodova@czechsnowboarding.cz</v>
          </cell>
          <cell r="P4342">
            <v>39688</v>
          </cell>
          <cell r="Q4342">
            <v>14679541</v>
          </cell>
          <cell r="R4342" t="str">
            <v>Český snowboarding z.s.</v>
          </cell>
          <cell r="S4342" t="str">
            <v>Hlavní město Praha</v>
          </cell>
          <cell r="T4342" t="str">
            <v>SB</v>
          </cell>
        </row>
        <row r="4343">
          <cell r="C4343">
            <v>889152</v>
          </cell>
          <cell r="D4343" t="str">
            <v>Anna Marie</v>
          </cell>
          <cell r="E4343" t="str">
            <v>Svobodová</v>
          </cell>
          <cell r="F4343" t="str">
            <v>Žena</v>
          </cell>
          <cell r="G4343" t="str">
            <v>056228/8067</v>
          </cell>
          <cell r="H4343" t="str">
            <v>Česká republika</v>
          </cell>
          <cell r="I4343" t="str">
            <v>Achvalovka</v>
          </cell>
          <cell r="K4343" t="str">
            <v>Brno (Česká republika)</v>
          </cell>
          <cell r="L4343">
            <v>62800</v>
          </cell>
          <cell r="O4343" t="str">
            <v>esalome@seznam.cz</v>
          </cell>
          <cell r="P4343">
            <v>38714</v>
          </cell>
          <cell r="Q4343">
            <v>14650138</v>
          </cell>
          <cell r="R4343" t="str">
            <v>Český snowboarding z.s.</v>
          </cell>
          <cell r="S4343" t="str">
            <v>Hlavní město Praha</v>
          </cell>
          <cell r="T4343" t="str">
            <v>SB</v>
          </cell>
        </row>
        <row r="4344">
          <cell r="D4344" t="str">
            <v>Ivana</v>
          </cell>
          <cell r="E4344" t="str">
            <v>Svobodová</v>
          </cell>
          <cell r="F4344" t="str">
            <v>Žena</v>
          </cell>
          <cell r="G4344" t="str">
            <v>765510/3203</v>
          </cell>
          <cell r="H4344" t="str">
            <v>Česká republika</v>
          </cell>
          <cell r="I4344" t="str">
            <v>Nepilova</v>
          </cell>
          <cell r="K4344" t="str">
            <v>Praha 9 (Česká republika)</v>
          </cell>
          <cell r="L4344">
            <v>19000</v>
          </cell>
          <cell r="O4344" t="str">
            <v>ivanasvobodova@hotmail.com</v>
          </cell>
          <cell r="P4344">
            <v>27890</v>
          </cell>
          <cell r="Q4344">
            <v>13036403</v>
          </cell>
          <cell r="R4344" t="str">
            <v>Český snowboarding z.s.</v>
          </cell>
          <cell r="S4344" t="str">
            <v>Hlavní město Praha</v>
          </cell>
          <cell r="T4344" t="str">
            <v>SB</v>
          </cell>
        </row>
        <row r="4345">
          <cell r="D4345" t="str">
            <v>Kristýna</v>
          </cell>
          <cell r="E4345" t="str">
            <v>Svobodová</v>
          </cell>
          <cell r="F4345" t="str">
            <v>Žena</v>
          </cell>
          <cell r="G4345" t="str">
            <v>996222/2006</v>
          </cell>
          <cell r="H4345" t="str">
            <v>Česká republika</v>
          </cell>
          <cell r="I4345" t="str">
            <v>Husova</v>
          </cell>
          <cell r="J4345">
            <v>767</v>
          </cell>
          <cell r="K4345" t="str">
            <v>Jáchymov</v>
          </cell>
          <cell r="L4345">
            <v>36251</v>
          </cell>
          <cell r="M4345" t="str">
            <v>Karlovarský kraj</v>
          </cell>
          <cell r="N4345" t="str">
            <v>4,20733E+11</v>
          </cell>
          <cell r="O4345" t="str">
            <v>tina.sv@seznam.cz</v>
          </cell>
          <cell r="P4345">
            <v>36516</v>
          </cell>
          <cell r="Q4345">
            <v>13807147</v>
          </cell>
          <cell r="R4345" t="str">
            <v>Neregistrovaní</v>
          </cell>
          <cell r="S4345" t="str">
            <v>Karlovarský kraj</v>
          </cell>
          <cell r="T4345" t="str">
            <v>SB</v>
          </cell>
        </row>
        <row r="4346">
          <cell r="D4346" t="str">
            <v>Teodor</v>
          </cell>
          <cell r="E4346" t="str">
            <v>Svobodová</v>
          </cell>
          <cell r="F4346" t="str">
            <v>Muž</v>
          </cell>
          <cell r="G4346" t="str">
            <v>130602/1167</v>
          </cell>
          <cell r="H4346" t="str">
            <v>Česká republika</v>
          </cell>
          <cell r="I4346" t="str">
            <v>Pažojtové</v>
          </cell>
          <cell r="K4346" t="str">
            <v>Brno (Česká republika)</v>
          </cell>
          <cell r="L4346">
            <v>62400</v>
          </cell>
          <cell r="O4346" t="str">
            <v>smot@volny.cz</v>
          </cell>
          <cell r="P4346">
            <v>41427</v>
          </cell>
          <cell r="Q4346">
            <v>14642559</v>
          </cell>
          <cell r="R4346" t="str">
            <v>Český snowboarding z.s.</v>
          </cell>
          <cell r="S4346" t="str">
            <v>Hlavní město Praha</v>
          </cell>
          <cell r="T4346" t="str">
            <v>SB</v>
          </cell>
        </row>
        <row r="4347">
          <cell r="D4347" t="str">
            <v>Mikuláš</v>
          </cell>
          <cell r="E4347" t="str">
            <v>Sychra</v>
          </cell>
          <cell r="F4347" t="str">
            <v>Muž</v>
          </cell>
          <cell r="G4347" t="str">
            <v>830609/5853</v>
          </cell>
          <cell r="H4347" t="str">
            <v>Česká republika</v>
          </cell>
          <cell r="I4347" t="str">
            <v>Kolínská</v>
          </cell>
          <cell r="J4347">
            <v>1962</v>
          </cell>
          <cell r="K4347" t="str">
            <v>Praha - Vinohrady</v>
          </cell>
          <cell r="L4347">
            <v>13000</v>
          </cell>
          <cell r="M4347" t="str">
            <v>Hlavní město Praha</v>
          </cell>
          <cell r="N4347" t="str">
            <v>4,20777E+11</v>
          </cell>
          <cell r="O4347" t="str">
            <v>sychra@ceskysnowboarding.cz</v>
          </cell>
          <cell r="P4347">
            <v>30476</v>
          </cell>
          <cell r="Q4347">
            <v>10587656</v>
          </cell>
          <cell r="R4347" t="str">
            <v>Český snowboarding z.s.</v>
          </cell>
          <cell r="S4347" t="str">
            <v>Hlavní město Praha</v>
          </cell>
          <cell r="T4347" t="str">
            <v>SB</v>
          </cell>
        </row>
        <row r="4348">
          <cell r="D4348" t="str">
            <v>Daniel</v>
          </cell>
          <cell r="E4348" t="str">
            <v>Sýkora</v>
          </cell>
          <cell r="F4348" t="str">
            <v>Muž</v>
          </cell>
          <cell r="G4348" t="str">
            <v>940708/1673</v>
          </cell>
          <cell r="H4348" t="str">
            <v>Česká republika</v>
          </cell>
          <cell r="I4348" t="str">
            <v>Kubova Huť</v>
          </cell>
          <cell r="J4348">
            <v>43</v>
          </cell>
          <cell r="K4348" t="str">
            <v>Kubova Huť</v>
          </cell>
          <cell r="L4348">
            <v>38501</v>
          </cell>
          <cell r="M4348" t="str">
            <v>Jihočeský kraj</v>
          </cell>
          <cell r="N4348" t="str">
            <v>4,20608E+11</v>
          </cell>
          <cell r="O4348" t="str">
            <v>dan.syky@seznam.cz</v>
          </cell>
          <cell r="P4348">
            <v>34523</v>
          </cell>
          <cell r="Q4348">
            <v>10716988</v>
          </cell>
          <cell r="R4348" t="str">
            <v>SK SNOWRIDERS VIMPERK  z.s.</v>
          </cell>
          <cell r="S4348" t="str">
            <v>Jihočeský kraj</v>
          </cell>
          <cell r="T4348" t="str">
            <v>SB</v>
          </cell>
        </row>
        <row r="4349">
          <cell r="D4349" t="str">
            <v>Jan</v>
          </cell>
          <cell r="E4349" t="str">
            <v>Sýkora</v>
          </cell>
          <cell r="F4349" t="str">
            <v>Muž</v>
          </cell>
          <cell r="G4349" t="str">
            <v>121003/1339</v>
          </cell>
          <cell r="H4349" t="str">
            <v>Česká republika</v>
          </cell>
          <cell r="I4349" t="str">
            <v>Akátová</v>
          </cell>
          <cell r="J4349">
            <v>195</v>
          </cell>
          <cell r="K4349" t="str">
            <v>Holubice - Kozinec</v>
          </cell>
          <cell r="L4349">
            <v>25265</v>
          </cell>
          <cell r="M4349" t="str">
            <v>Středočeský kraj</v>
          </cell>
          <cell r="O4349" t="str">
            <v>karelsykora5@gmail.com</v>
          </cell>
          <cell r="P4349">
            <v>41185</v>
          </cell>
          <cell r="Q4349">
            <v>16481916</v>
          </cell>
          <cell r="R4349" t="str">
            <v>Czech snowboardcross team z.s.</v>
          </cell>
          <cell r="S4349" t="str">
            <v>Hlavní město Praha</v>
          </cell>
          <cell r="T4349" t="str">
            <v>SB</v>
          </cell>
        </row>
        <row r="4350">
          <cell r="D4350" t="str">
            <v>Vladislava</v>
          </cell>
          <cell r="E4350" t="str">
            <v>Sýkorová</v>
          </cell>
          <cell r="F4350" t="str">
            <v>Žena</v>
          </cell>
          <cell r="G4350" t="str">
            <v>745210/0513</v>
          </cell>
          <cell r="H4350" t="str">
            <v>Česká republika</v>
          </cell>
          <cell r="I4350" t="str">
            <v>U Markéty</v>
          </cell>
          <cell r="J4350">
            <v>120</v>
          </cell>
          <cell r="K4350" t="str">
            <v>Praha - Hájek u Uhříněvsi</v>
          </cell>
          <cell r="L4350">
            <v>10400</v>
          </cell>
          <cell r="M4350" t="str">
            <v>Hlavní město Praha</v>
          </cell>
          <cell r="O4350" t="str">
            <v>sykorova.vladka@seznam.cz</v>
          </cell>
          <cell r="P4350">
            <v>27070</v>
          </cell>
          <cell r="Q4350">
            <v>13027309</v>
          </cell>
          <cell r="R4350" t="str">
            <v>Český snowboarding z.s.</v>
          </cell>
          <cell r="S4350" t="str">
            <v>Hlavní město Praha</v>
          </cell>
          <cell r="T4350" t="str">
            <v>SB</v>
          </cell>
        </row>
        <row r="4351">
          <cell r="D4351" t="str">
            <v>Pavlína</v>
          </cell>
          <cell r="E4351" t="str">
            <v>Synková</v>
          </cell>
          <cell r="F4351" t="str">
            <v>Žena</v>
          </cell>
          <cell r="G4351" t="str">
            <v>915324/6113</v>
          </cell>
          <cell r="H4351" t="str">
            <v>Česká republika</v>
          </cell>
          <cell r="I4351" t="str">
            <v>Limuzská</v>
          </cell>
          <cell r="J4351">
            <v>1814</v>
          </cell>
          <cell r="K4351" t="str">
            <v>Praha - Strašnice</v>
          </cell>
          <cell r="L4351">
            <v>10000</v>
          </cell>
          <cell r="M4351" t="str">
            <v>Hlavní město Praha</v>
          </cell>
          <cell r="O4351" t="str">
            <v>synkovavceskysnowboarding.cz</v>
          </cell>
          <cell r="P4351">
            <v>33321</v>
          </cell>
          <cell r="Q4351">
            <v>10894824</v>
          </cell>
          <cell r="R4351" t="str">
            <v>Český snowboarding z.s.</v>
          </cell>
          <cell r="S4351" t="str">
            <v>Hlavní město Praha</v>
          </cell>
          <cell r="T4351" t="str">
            <v>SB</v>
          </cell>
        </row>
        <row r="4352">
          <cell r="D4352" t="str">
            <v>Vojtěch</v>
          </cell>
          <cell r="E4352" t="str">
            <v>Sysel</v>
          </cell>
          <cell r="F4352" t="str">
            <v>Muž</v>
          </cell>
          <cell r="G4352" t="str">
            <v>050518/8068</v>
          </cell>
          <cell r="H4352" t="str">
            <v>Česká republika</v>
          </cell>
          <cell r="I4352" t="str">
            <v>Herčíkova</v>
          </cell>
          <cell r="J4352">
            <v>2495</v>
          </cell>
          <cell r="K4352" t="str">
            <v>Brno - Královo Pole</v>
          </cell>
          <cell r="L4352">
            <v>61200</v>
          </cell>
          <cell r="M4352" t="str">
            <v>Jihomoravský kraj</v>
          </cell>
          <cell r="O4352" t="str">
            <v>sysel.vojtech@czechsnowboarding.cz</v>
          </cell>
          <cell r="P4352">
            <v>38490</v>
          </cell>
          <cell r="Q4352">
            <v>14623967</v>
          </cell>
          <cell r="R4352" t="str">
            <v>Český snowboarding z.s.</v>
          </cell>
          <cell r="S4352" t="str">
            <v>Hlavní město Praha</v>
          </cell>
          <cell r="T4352" t="str">
            <v>SB</v>
          </cell>
        </row>
        <row r="4353">
          <cell r="D4353" t="str">
            <v>Josef</v>
          </cell>
          <cell r="E4353" t="str">
            <v>Szonowski</v>
          </cell>
          <cell r="F4353" t="str">
            <v>Muž</v>
          </cell>
          <cell r="G4353" t="str">
            <v>430110/955</v>
          </cell>
          <cell r="H4353" t="str">
            <v>Česká republika</v>
          </cell>
          <cell r="I4353" t="str">
            <v>Kosmonautů</v>
          </cell>
          <cell r="K4353" t="str">
            <v>Havířov (Česká republika)</v>
          </cell>
          <cell r="L4353">
            <v>73601</v>
          </cell>
          <cell r="O4353" t="str">
            <v>szonowski@ceskysnowboarding.cz</v>
          </cell>
          <cell r="P4353">
            <v>15716</v>
          </cell>
          <cell r="Q4353">
            <v>12985475</v>
          </cell>
          <cell r="R4353" t="str">
            <v>Český snowboarding z.s.</v>
          </cell>
          <cell r="S4353" t="str">
            <v>Hlavní město Praha</v>
          </cell>
          <cell r="T4353" t="str">
            <v>SB</v>
          </cell>
        </row>
        <row r="4354">
          <cell r="D4354" t="str">
            <v>Klára</v>
          </cell>
          <cell r="E4354" t="str">
            <v>Šádová</v>
          </cell>
          <cell r="F4354" t="str">
            <v>Žena</v>
          </cell>
          <cell r="G4354" t="str">
            <v>835111/0592</v>
          </cell>
          <cell r="H4354" t="str">
            <v>Česká republika</v>
          </cell>
          <cell r="I4354" t="str">
            <v>Pichlova</v>
          </cell>
          <cell r="K4354" t="str">
            <v>Pradubice (Česká republika)</v>
          </cell>
          <cell r="L4354">
            <v>53001</v>
          </cell>
          <cell r="N4354" t="str">
            <v>4,20778E+11</v>
          </cell>
          <cell r="O4354" t="str">
            <v>sadova@ceskysnowboarding.cz</v>
          </cell>
          <cell r="P4354">
            <v>30327</v>
          </cell>
          <cell r="Q4354">
            <v>10603824</v>
          </cell>
          <cell r="R4354" t="str">
            <v>Český snowboarding z.s.</v>
          </cell>
          <cell r="S4354" t="str">
            <v>Hlavní město Praha</v>
          </cell>
          <cell r="T4354" t="str">
            <v>SB</v>
          </cell>
        </row>
        <row r="4355">
          <cell r="D4355" t="str">
            <v>Sebastian</v>
          </cell>
          <cell r="E4355" t="str">
            <v>Šafka</v>
          </cell>
          <cell r="F4355" t="str">
            <v>Muž</v>
          </cell>
          <cell r="G4355" t="str">
            <v>010410/0029</v>
          </cell>
          <cell r="H4355" t="str">
            <v>Česká republika</v>
          </cell>
          <cell r="I4355" t="str">
            <v>Havlíčkova</v>
          </cell>
          <cell r="J4355">
            <v>272</v>
          </cell>
          <cell r="K4355" t="str">
            <v>Velké Popovice</v>
          </cell>
          <cell r="L4355">
            <v>25169</v>
          </cell>
          <cell r="M4355" t="str">
            <v>Středočeský kraj</v>
          </cell>
          <cell r="N4355" t="str">
            <v>4,20608E+11</v>
          </cell>
          <cell r="O4355" t="str">
            <v>sebiksaf@seznam.cz</v>
          </cell>
          <cell r="P4355">
            <v>36991</v>
          </cell>
          <cell r="Q4355">
            <v>14492514</v>
          </cell>
          <cell r="R4355" t="str">
            <v>Snow Rockets, z.s.</v>
          </cell>
          <cell r="S4355" t="str">
            <v>Plzeňský kraj</v>
          </cell>
          <cell r="T4355" t="str">
            <v>SB</v>
          </cell>
        </row>
        <row r="4356">
          <cell r="D4356" t="str">
            <v>Sofie</v>
          </cell>
          <cell r="E4356" t="str">
            <v>Šafková</v>
          </cell>
          <cell r="F4356" t="str">
            <v>Žena</v>
          </cell>
          <cell r="G4356" t="str">
            <v>015410/0001</v>
          </cell>
          <cell r="H4356" t="str">
            <v>Česká republika</v>
          </cell>
          <cell r="I4356" t="str">
            <v>Havlíčkova</v>
          </cell>
          <cell r="J4356">
            <v>272</v>
          </cell>
          <cell r="K4356" t="str">
            <v>Velké Popovice</v>
          </cell>
          <cell r="L4356">
            <v>25169</v>
          </cell>
          <cell r="M4356" t="str">
            <v>Středočeský kraj</v>
          </cell>
          <cell r="N4356" t="str">
            <v>4,20777E+11</v>
          </cell>
          <cell r="O4356" t="str">
            <v>sofisaf@seznam.cz</v>
          </cell>
          <cell r="P4356">
            <v>36991</v>
          </cell>
          <cell r="Q4356">
            <v>14492615</v>
          </cell>
          <cell r="R4356" t="str">
            <v>Snow Rockets, z.s.</v>
          </cell>
          <cell r="S4356" t="str">
            <v>Plzeňský kraj</v>
          </cell>
          <cell r="T4356" t="str">
            <v>SB</v>
          </cell>
        </row>
        <row r="4357">
          <cell r="D4357" t="str">
            <v>Sára</v>
          </cell>
          <cell r="E4357" t="str">
            <v>Šachová</v>
          </cell>
          <cell r="F4357" t="str">
            <v>Žena</v>
          </cell>
          <cell r="G4357" t="str">
            <v>106106/0044</v>
          </cell>
          <cell r="H4357" t="str">
            <v>Česká republika</v>
          </cell>
          <cell r="I4357" t="str">
            <v>Těšetice</v>
          </cell>
          <cell r="J4357">
            <v>168</v>
          </cell>
          <cell r="K4357" t="str">
            <v>Těšetice</v>
          </cell>
          <cell r="L4357">
            <v>78346</v>
          </cell>
          <cell r="M4357" t="str">
            <v>Olomoucký kraj</v>
          </cell>
          <cell r="O4357" t="str">
            <v>jaroslavajanisova@seznam.cz</v>
          </cell>
          <cell r="P4357">
            <v>40488</v>
          </cell>
          <cell r="Q4357">
            <v>14580319</v>
          </cell>
          <cell r="R4357" t="str">
            <v>SnowKidz z.s.</v>
          </cell>
          <cell r="S4357" t="str">
            <v>Hlavní město Praha</v>
          </cell>
          <cell r="T4357" t="str">
            <v>SB</v>
          </cell>
        </row>
        <row r="4358">
          <cell r="D4358" t="str">
            <v>Karolína</v>
          </cell>
          <cell r="E4358" t="str">
            <v>Šáchová</v>
          </cell>
          <cell r="F4358" t="str">
            <v>Žena</v>
          </cell>
          <cell r="G4358" t="str">
            <v>035408/5006</v>
          </cell>
          <cell r="H4358" t="str">
            <v>Česká republika</v>
          </cell>
          <cell r="I4358" t="str">
            <v>Kozlovice</v>
          </cell>
          <cell r="K4358" t="str">
            <v>Ostrava (Česká republika)</v>
          </cell>
          <cell r="L4358">
            <v>70030</v>
          </cell>
          <cell r="N4358" t="str">
            <v>4,20775E+11</v>
          </cell>
          <cell r="O4358" t="str">
            <v>karolina.sachova@czechsnowboarding.cz</v>
          </cell>
          <cell r="P4358">
            <v>37719</v>
          </cell>
          <cell r="Q4358">
            <v>14711671</v>
          </cell>
          <cell r="R4358" t="str">
            <v>Český snowboarding z.s.</v>
          </cell>
          <cell r="S4358" t="str">
            <v>Hlavní město Praha</v>
          </cell>
          <cell r="T4358" t="str">
            <v>SB</v>
          </cell>
        </row>
        <row r="4359">
          <cell r="D4359" t="str">
            <v>Adam</v>
          </cell>
          <cell r="E4359" t="str">
            <v>Šajner</v>
          </cell>
          <cell r="F4359" t="str">
            <v>Muž</v>
          </cell>
          <cell r="G4359" t="str">
            <v>860411/6455</v>
          </cell>
          <cell r="H4359" t="str">
            <v>Česká republika</v>
          </cell>
          <cell r="I4359" t="str">
            <v>Jirkovského</v>
          </cell>
          <cell r="J4359">
            <v>2603</v>
          </cell>
          <cell r="K4359" t="str">
            <v>Rakovník II</v>
          </cell>
          <cell r="L4359">
            <v>26901</v>
          </cell>
          <cell r="M4359" t="str">
            <v>Středočeský kraj</v>
          </cell>
          <cell r="N4359" t="str">
            <v>4,20604E+11</v>
          </cell>
          <cell r="O4359" t="str">
            <v>sajner@ceskysnowboarding.cz</v>
          </cell>
          <cell r="P4359">
            <v>31513</v>
          </cell>
          <cell r="Q4359">
            <v>10599477</v>
          </cell>
          <cell r="R4359" t="str">
            <v>Český snowboarding z.s.</v>
          </cell>
          <cell r="S4359" t="str">
            <v>Hlavní město Praha</v>
          </cell>
          <cell r="T4359" t="str">
            <v>SB</v>
          </cell>
        </row>
        <row r="4360">
          <cell r="D4360" t="str">
            <v>Zora</v>
          </cell>
          <cell r="E4360" t="str">
            <v>Šálková</v>
          </cell>
          <cell r="F4360" t="str">
            <v>Žena</v>
          </cell>
          <cell r="G4360" t="str">
            <v>101020/1016</v>
          </cell>
          <cell r="H4360" t="str">
            <v>Česká republika</v>
          </cell>
          <cell r="I4360" t="str">
            <v>Soběslavova</v>
          </cell>
          <cell r="K4360" t="str">
            <v>Brno (Česká republika)</v>
          </cell>
          <cell r="L4360">
            <v>64400</v>
          </cell>
          <cell r="O4360" t="str">
            <v>salkova.zora@czechsnowboarding.cz</v>
          </cell>
          <cell r="P4360">
            <v>40471</v>
          </cell>
          <cell r="Q4360">
            <v>14618513</v>
          </cell>
          <cell r="R4360" t="str">
            <v>Český snowboarding z.s.</v>
          </cell>
          <cell r="S4360" t="str">
            <v>Hlavní město Praha</v>
          </cell>
          <cell r="T4360" t="str">
            <v>SB</v>
          </cell>
        </row>
        <row r="4361">
          <cell r="D4361" t="str">
            <v>Jaroslav</v>
          </cell>
          <cell r="E4361" t="str">
            <v>Šamola</v>
          </cell>
          <cell r="F4361" t="str">
            <v>Muž</v>
          </cell>
          <cell r="G4361" t="str">
            <v>091013/3774</v>
          </cell>
          <cell r="H4361" t="str">
            <v>Česká republika</v>
          </cell>
          <cell r="I4361" t="str">
            <v>Horní</v>
          </cell>
          <cell r="K4361" t="str">
            <v>Vratimov (Česká republika)</v>
          </cell>
          <cell r="L4361">
            <v>73932</v>
          </cell>
          <cell r="N4361" t="str">
            <v>4,20603E+11</v>
          </cell>
          <cell r="O4361" t="str">
            <v>jaroslav.samola@czechsnowboarding.cz</v>
          </cell>
          <cell r="P4361">
            <v>40099</v>
          </cell>
          <cell r="Q4361">
            <v>14722179</v>
          </cell>
          <cell r="R4361" t="str">
            <v>Český snowboarding z.s.</v>
          </cell>
          <cell r="S4361" t="str">
            <v>Hlavní město Praha</v>
          </cell>
          <cell r="T4361" t="str">
            <v>SB</v>
          </cell>
        </row>
        <row r="4362">
          <cell r="D4362" t="str">
            <v>Pavel</v>
          </cell>
          <cell r="E4362" t="str">
            <v>Šanda</v>
          </cell>
          <cell r="F4362" t="str">
            <v>Muž</v>
          </cell>
          <cell r="G4362" t="str">
            <v>860629/2475</v>
          </cell>
          <cell r="H4362" t="str">
            <v>Česká republika</v>
          </cell>
          <cell r="I4362" t="str">
            <v>Hornická</v>
          </cell>
          <cell r="J4362">
            <v>1695</v>
          </cell>
          <cell r="K4362" t="str">
            <v>Tachov</v>
          </cell>
          <cell r="L4362">
            <v>34701</v>
          </cell>
          <cell r="M4362" t="str">
            <v>Plzeňský kraj</v>
          </cell>
          <cell r="N4362" t="str">
            <v>4,20606E+11</v>
          </cell>
          <cell r="O4362" t="str">
            <v>xlevels@seznam.cz</v>
          </cell>
          <cell r="P4362">
            <v>31592</v>
          </cell>
          <cell r="Q4362">
            <v>13803915</v>
          </cell>
          <cell r="R4362" t="str">
            <v>Neregistrovaní</v>
          </cell>
          <cell r="S4362" t="str">
            <v>Plzeňský kraj</v>
          </cell>
          <cell r="T4362" t="str">
            <v>SB</v>
          </cell>
        </row>
        <row r="4363">
          <cell r="D4363" t="str">
            <v>Barbora</v>
          </cell>
          <cell r="E4363" t="str">
            <v>Šandová</v>
          </cell>
          <cell r="F4363" t="str">
            <v>Žena</v>
          </cell>
          <cell r="G4363" t="str">
            <v>935728/0482</v>
          </cell>
          <cell r="H4363" t="str">
            <v>Česká republika</v>
          </cell>
          <cell r="I4363" t="str">
            <v>U akademie</v>
          </cell>
          <cell r="J4363">
            <v>373</v>
          </cell>
          <cell r="K4363" t="str">
            <v>Praha - Bubeneč</v>
          </cell>
          <cell r="L4363">
            <v>17000</v>
          </cell>
          <cell r="M4363" t="str">
            <v>Hlavní město Praha</v>
          </cell>
          <cell r="N4363" t="str">
            <v>4,20729E+11</v>
          </cell>
          <cell r="O4363" t="str">
            <v>barunkasandova@gmail.com</v>
          </cell>
          <cell r="P4363">
            <v>34178</v>
          </cell>
          <cell r="Q4363">
            <v>15977422</v>
          </cell>
          <cell r="R4363" t="str">
            <v>Sport Club Fun, z.s.</v>
          </cell>
          <cell r="S4363" t="str">
            <v>Hlavní město Praha</v>
          </cell>
          <cell r="T4363" t="str">
            <v>SB</v>
          </cell>
        </row>
        <row r="4364">
          <cell r="D4364" t="str">
            <v>Kamila</v>
          </cell>
          <cell r="E4364" t="str">
            <v>Šaňková</v>
          </cell>
          <cell r="F4364" t="str">
            <v>Žena</v>
          </cell>
          <cell r="G4364" t="str">
            <v>756121/0580</v>
          </cell>
          <cell r="H4364" t="str">
            <v>Česká republika</v>
          </cell>
          <cell r="I4364" t="str">
            <v>Drahoňovice</v>
          </cell>
          <cell r="K4364" t="str">
            <v>Benešov (Česká republika)</v>
          </cell>
          <cell r="L4364">
            <v>25601</v>
          </cell>
          <cell r="O4364" t="str">
            <v>sankova@ceskysnowboarding.cz</v>
          </cell>
          <cell r="P4364">
            <v>27719</v>
          </cell>
          <cell r="Q4364">
            <v>13037009</v>
          </cell>
          <cell r="R4364" t="str">
            <v>Český snowboarding z.s.</v>
          </cell>
          <cell r="S4364" t="str">
            <v>Hlavní město Praha</v>
          </cell>
          <cell r="T4364" t="str">
            <v>SB</v>
          </cell>
        </row>
        <row r="4365">
          <cell r="D4365" t="str">
            <v>Julie</v>
          </cell>
          <cell r="E4365" t="str">
            <v>Šánová</v>
          </cell>
          <cell r="F4365" t="str">
            <v>Žena</v>
          </cell>
          <cell r="G4365" t="str">
            <v>045429/6161</v>
          </cell>
          <cell r="H4365" t="str">
            <v>Česká republika</v>
          </cell>
          <cell r="I4365" t="str">
            <v>Anglická</v>
          </cell>
          <cell r="J4365">
            <v>2374</v>
          </cell>
          <cell r="K4365" t="str">
            <v>Šumperk</v>
          </cell>
          <cell r="L4365">
            <v>78701</v>
          </cell>
          <cell r="M4365" t="str">
            <v>Olomoucký kraj</v>
          </cell>
          <cell r="O4365" t="str">
            <v>sanova.23o@gymskp.cz</v>
          </cell>
          <cell r="P4365">
            <v>38106</v>
          </cell>
          <cell r="Q4365">
            <v>15501314</v>
          </cell>
          <cell r="R4365" t="str">
            <v>Snow Rockets, z.s.</v>
          </cell>
          <cell r="S4365" t="str">
            <v>Plzeňský kraj</v>
          </cell>
          <cell r="T4365" t="str">
            <v>SB</v>
          </cell>
        </row>
        <row r="4366">
          <cell r="D4366" t="str">
            <v>Adéla</v>
          </cell>
          <cell r="E4366" t="str">
            <v>Šantrochová</v>
          </cell>
          <cell r="F4366" t="str">
            <v>Žena</v>
          </cell>
          <cell r="G4366" t="str">
            <v>056228/1775</v>
          </cell>
          <cell r="H4366" t="str">
            <v>Česká republika</v>
          </cell>
          <cell r="I4366" t="str">
            <v>Špindlerův Mlýn</v>
          </cell>
          <cell r="K4366" t="str">
            <v>Špindlerův Mlýn (Česká republika)</v>
          </cell>
          <cell r="L4366">
            <v>54351</v>
          </cell>
          <cell r="N4366" t="str">
            <v>4,20723E+11</v>
          </cell>
          <cell r="O4366" t="str">
            <v>adelka.santroska@seznam.cz</v>
          </cell>
          <cell r="P4366">
            <v>38714</v>
          </cell>
          <cell r="Q4366">
            <v>13356095</v>
          </cell>
          <cell r="R4366" t="str">
            <v>SK LOQUITA' S, z. s.</v>
          </cell>
          <cell r="S4366" t="str">
            <v>Královéhradecký kraj</v>
          </cell>
          <cell r="T4366" t="str">
            <v>SB</v>
          </cell>
        </row>
        <row r="4367">
          <cell r="D4367" t="str">
            <v>Dagmar</v>
          </cell>
          <cell r="E4367" t="str">
            <v>Šapovalivová</v>
          </cell>
          <cell r="F4367" t="str">
            <v>Žena</v>
          </cell>
          <cell r="G4367" t="str">
            <v>755302/0618</v>
          </cell>
          <cell r="H4367" t="str">
            <v>Česká republika</v>
          </cell>
          <cell r="I4367" t="str">
            <v>Chýňana</v>
          </cell>
          <cell r="K4367" t="str">
            <v>Beroun (Česká republika)</v>
          </cell>
          <cell r="L4367">
            <v>26601</v>
          </cell>
          <cell r="O4367" t="str">
            <v>dasasapovalivova@ceskysnowboarding.cz</v>
          </cell>
          <cell r="P4367">
            <v>27455</v>
          </cell>
          <cell r="Q4367">
            <v>12970624</v>
          </cell>
          <cell r="R4367" t="str">
            <v>Český snowboarding z.s.</v>
          </cell>
          <cell r="S4367" t="str">
            <v>Hlavní město Praha</v>
          </cell>
          <cell r="T4367" t="str">
            <v>SB</v>
          </cell>
        </row>
        <row r="4368">
          <cell r="D4368" t="str">
            <v>Zdeněk</v>
          </cell>
          <cell r="E4368" t="str">
            <v>Šarapatka</v>
          </cell>
          <cell r="F4368" t="str">
            <v>Muž</v>
          </cell>
          <cell r="G4368" t="str">
            <v>840414/7224</v>
          </cell>
          <cell r="H4368" t="str">
            <v>Česká republika</v>
          </cell>
          <cell r="I4368" t="str">
            <v>Východní</v>
          </cell>
          <cell r="J4368">
            <v>2609</v>
          </cell>
          <cell r="K4368" t="str">
            <v>Česká Lípa</v>
          </cell>
          <cell r="L4368">
            <v>47006</v>
          </cell>
          <cell r="M4368" t="str">
            <v>Liberecký kraj</v>
          </cell>
          <cell r="O4368" t="str">
            <v>sarapatka@ceskysnowboarding.cz</v>
          </cell>
          <cell r="P4368">
            <v>30786</v>
          </cell>
          <cell r="Q4368">
            <v>10869966</v>
          </cell>
          <cell r="R4368" t="str">
            <v>Český snowboarding z.s.</v>
          </cell>
          <cell r="S4368" t="str">
            <v>Hlavní město Praha</v>
          </cell>
          <cell r="T4368" t="str">
            <v>SB</v>
          </cell>
        </row>
        <row r="4369">
          <cell r="D4369" t="str">
            <v>Filip</v>
          </cell>
          <cell r="E4369" t="str">
            <v>Šaroun</v>
          </cell>
          <cell r="F4369" t="str">
            <v>Muž</v>
          </cell>
          <cell r="G4369" t="str">
            <v>890827/5816</v>
          </cell>
          <cell r="H4369" t="str">
            <v>Česká republika</v>
          </cell>
          <cell r="I4369" t="str">
            <v>vejvanovice</v>
          </cell>
          <cell r="K4369" t="str">
            <v>hr.tynec (Česká republika)</v>
          </cell>
          <cell r="L4369">
            <v>53862</v>
          </cell>
          <cell r="N4369" t="str">
            <v>4,20777E+11</v>
          </cell>
          <cell r="O4369" t="str">
            <v>saroun@ceskysnowboarding.cz</v>
          </cell>
          <cell r="P4369">
            <v>32747</v>
          </cell>
          <cell r="Q4369">
            <v>10595336</v>
          </cell>
          <cell r="R4369" t="str">
            <v>Český snowboarding z.s.</v>
          </cell>
          <cell r="S4369" t="str">
            <v>Hlavní město Praha</v>
          </cell>
          <cell r="T4369" t="str">
            <v>SB</v>
          </cell>
        </row>
        <row r="4370">
          <cell r="D4370" t="str">
            <v>Ondřej</v>
          </cell>
          <cell r="E4370" t="str">
            <v>Šašek</v>
          </cell>
          <cell r="F4370" t="str">
            <v>Muž</v>
          </cell>
          <cell r="G4370" t="str">
            <v>921031/1957</v>
          </cell>
          <cell r="H4370" t="str">
            <v>Česká republika</v>
          </cell>
          <cell r="I4370" t="str">
            <v>Mánesova</v>
          </cell>
          <cell r="J4370">
            <v>1105</v>
          </cell>
          <cell r="K4370" t="str">
            <v>Praha - Vinohrady</v>
          </cell>
          <cell r="L4370">
            <v>12000</v>
          </cell>
          <cell r="M4370" t="str">
            <v>Hlavní město Praha</v>
          </cell>
          <cell r="O4370" t="str">
            <v>Ondra.sasek@seznam.cz</v>
          </cell>
          <cell r="P4370">
            <v>33908</v>
          </cell>
          <cell r="Q4370">
            <v>13406720</v>
          </cell>
          <cell r="R4370" t="str">
            <v>Český snowboarding z.s.</v>
          </cell>
          <cell r="S4370" t="str">
            <v>Hlavní město Praha</v>
          </cell>
          <cell r="T4370" t="str">
            <v>SB</v>
          </cell>
        </row>
        <row r="4371">
          <cell r="C4371">
            <v>776119</v>
          </cell>
          <cell r="D4371" t="str">
            <v>Jaromír</v>
          </cell>
          <cell r="E4371" t="str">
            <v>Šauer</v>
          </cell>
          <cell r="F4371" t="str">
            <v>Muž</v>
          </cell>
          <cell r="G4371" t="str">
            <v>130220/0537</v>
          </cell>
          <cell r="H4371" t="str">
            <v>Česká republika</v>
          </cell>
          <cell r="I4371" t="str">
            <v>Roženecké Paseky</v>
          </cell>
          <cell r="J4371">
            <v>28</v>
          </cell>
          <cell r="K4371" t="str">
            <v>Věcov - Roženecké Paseky</v>
          </cell>
          <cell r="L4371">
            <v>59242</v>
          </cell>
          <cell r="M4371" t="str">
            <v>Kraj Vysočina</v>
          </cell>
          <cell r="O4371" t="str">
            <v>cz-motokros@seznam.cz</v>
          </cell>
          <cell r="P4371">
            <v>41325</v>
          </cell>
          <cell r="Q4371">
            <v>14729455</v>
          </cell>
          <cell r="R4371" t="str">
            <v>Český snowboarding z.s.</v>
          </cell>
          <cell r="S4371" t="str">
            <v>Hlavní město Praha</v>
          </cell>
          <cell r="T4371" t="str">
            <v>SB</v>
          </cell>
        </row>
        <row r="4372">
          <cell r="D4372" t="str">
            <v>Richard</v>
          </cell>
          <cell r="E4372" t="str">
            <v>Ščigel</v>
          </cell>
          <cell r="F4372" t="str">
            <v>Muž</v>
          </cell>
          <cell r="G4372" t="str">
            <v>090829/3386</v>
          </cell>
          <cell r="H4372" t="str">
            <v>Česká republika</v>
          </cell>
          <cell r="I4372" t="str">
            <v>Nad Dvorem</v>
          </cell>
          <cell r="J4372">
            <v>927</v>
          </cell>
          <cell r="K4372" t="str">
            <v>Ostrava - Heřmanice</v>
          </cell>
          <cell r="L4372">
            <v>71300</v>
          </cell>
          <cell r="M4372" t="str">
            <v>Moravskoslezský kraj</v>
          </cell>
          <cell r="O4372" t="str">
            <v>scigel@snowkidzcz.com</v>
          </cell>
          <cell r="P4372">
            <v>40054</v>
          </cell>
          <cell r="Q4372">
            <v>14677218</v>
          </cell>
          <cell r="R4372" t="str">
            <v>SnowKidz z.s.</v>
          </cell>
          <cell r="S4372" t="str">
            <v>Hlavní město Praha</v>
          </cell>
          <cell r="T4372" t="str">
            <v>SB</v>
          </cell>
        </row>
        <row r="4373">
          <cell r="D4373" t="str">
            <v>Matyáš</v>
          </cell>
          <cell r="E4373" t="str">
            <v>Ščurek</v>
          </cell>
          <cell r="F4373" t="str">
            <v>Muž</v>
          </cell>
          <cell r="G4373" t="str">
            <v>121112/1010</v>
          </cell>
          <cell r="H4373" t="str">
            <v>Česká republika</v>
          </cell>
          <cell r="I4373" t="str">
            <v>Třeneckého</v>
          </cell>
          <cell r="J4373">
            <v>1063</v>
          </cell>
          <cell r="K4373" t="str">
            <v>Ostrava - Radvanice</v>
          </cell>
          <cell r="L4373">
            <v>71600</v>
          </cell>
          <cell r="M4373" t="str">
            <v>Moravskoslezský kraj</v>
          </cell>
          <cell r="N4373" t="str">
            <v>4,20608E+11</v>
          </cell>
          <cell r="O4373" t="str">
            <v>matyas.scurek@czechsnowboarding.cz</v>
          </cell>
          <cell r="P4373">
            <v>41225</v>
          </cell>
          <cell r="Q4373">
            <v>14719149</v>
          </cell>
          <cell r="R4373" t="str">
            <v>Český snowboarding z.s.</v>
          </cell>
          <cell r="S4373" t="str">
            <v>Hlavní město Praha</v>
          </cell>
          <cell r="T4373" t="str">
            <v>SB</v>
          </cell>
        </row>
        <row r="4374">
          <cell r="D4374" t="str">
            <v>Zuzana</v>
          </cell>
          <cell r="E4374" t="str">
            <v>Šebečková</v>
          </cell>
          <cell r="F4374" t="str">
            <v>Žena</v>
          </cell>
          <cell r="G4374" t="str">
            <v>906010/4196</v>
          </cell>
          <cell r="H4374" t="str">
            <v>Česká republika</v>
          </cell>
          <cell r="I4374" t="str">
            <v>Zámecká</v>
          </cell>
          <cell r="K4374" t="str">
            <v>Sokolnice (Česká republika)</v>
          </cell>
          <cell r="L4374">
            <v>66452</v>
          </cell>
          <cell r="O4374" t="str">
            <v>sebeckova.z@seznam.cz</v>
          </cell>
          <cell r="P4374">
            <v>33156</v>
          </cell>
          <cell r="Q4374">
            <v>13396818</v>
          </cell>
          <cell r="R4374" t="str">
            <v>Český snowboarding z.s.</v>
          </cell>
          <cell r="S4374" t="str">
            <v>Hlavní město Praha</v>
          </cell>
          <cell r="T4374" t="str">
            <v>SB</v>
          </cell>
        </row>
        <row r="4375">
          <cell r="C4375">
            <v>776069</v>
          </cell>
          <cell r="D4375" t="str">
            <v>Dominik</v>
          </cell>
          <cell r="E4375" t="str">
            <v>Šebesta</v>
          </cell>
          <cell r="F4375" t="str">
            <v>Muž</v>
          </cell>
          <cell r="G4375" t="str">
            <v>111122/1705</v>
          </cell>
          <cell r="H4375" t="str">
            <v>Česká republika</v>
          </cell>
          <cell r="I4375" t="str">
            <v>Gusty Blahové</v>
          </cell>
          <cell r="J4375">
            <v>2163</v>
          </cell>
          <cell r="K4375" t="str">
            <v>Brno - Řečkovice</v>
          </cell>
          <cell r="L4375">
            <v>62100</v>
          </cell>
          <cell r="M4375" t="str">
            <v>Jihomoravský kraj</v>
          </cell>
          <cell r="O4375" t="str">
            <v>zvysekalo@seznam.cz</v>
          </cell>
          <cell r="P4375">
            <v>40869</v>
          </cell>
          <cell r="Q4375">
            <v>14636394</v>
          </cell>
          <cell r="R4375" t="str">
            <v>Český snowboarding z.s.</v>
          </cell>
          <cell r="S4375" t="str">
            <v>Hlavní město Praha</v>
          </cell>
          <cell r="T4375" t="str">
            <v>SB</v>
          </cell>
        </row>
        <row r="4376">
          <cell r="D4376" t="str">
            <v>Bohdana</v>
          </cell>
          <cell r="E4376" t="str">
            <v>Šebestová</v>
          </cell>
          <cell r="F4376" t="str">
            <v>Žena</v>
          </cell>
          <cell r="G4376" t="str">
            <v>895615/4141</v>
          </cell>
          <cell r="H4376" t="str">
            <v>Česká republika</v>
          </cell>
          <cell r="I4376" t="str">
            <v>Lískovec</v>
          </cell>
          <cell r="K4376" t="str">
            <v>Frýdek Místek (Česká republika)</v>
          </cell>
          <cell r="L4376" t="str">
            <v>738 02</v>
          </cell>
          <cell r="O4376" t="str">
            <v>sebestova@ceskysnowboarding.cz</v>
          </cell>
          <cell r="P4376">
            <v>32674</v>
          </cell>
          <cell r="Q4376">
            <v>10886437</v>
          </cell>
          <cell r="R4376" t="str">
            <v>Český snowboarding z.s.</v>
          </cell>
          <cell r="S4376" t="str">
            <v>Hlavní město Praha</v>
          </cell>
          <cell r="T4376" t="str">
            <v>SB</v>
          </cell>
        </row>
        <row r="4377">
          <cell r="D4377" t="str">
            <v>Dagmar</v>
          </cell>
          <cell r="E4377" t="str">
            <v>Šebková</v>
          </cell>
          <cell r="F4377" t="str">
            <v>Žena</v>
          </cell>
          <cell r="G4377" t="str">
            <v>775226/0417</v>
          </cell>
          <cell r="H4377" t="str">
            <v>Česká republika</v>
          </cell>
          <cell r="I4377" t="str">
            <v>Janského</v>
          </cell>
          <cell r="J4377">
            <v>2232</v>
          </cell>
          <cell r="K4377" t="str">
            <v>Praha - Stodůlky</v>
          </cell>
          <cell r="L4377">
            <v>15500</v>
          </cell>
          <cell r="M4377" t="str">
            <v>Hlavní město Praha</v>
          </cell>
          <cell r="O4377" t="str">
            <v>dasasebkova@ceskysnowboarding.cz</v>
          </cell>
          <cell r="P4377">
            <v>28182</v>
          </cell>
          <cell r="Q4377">
            <v>12970725</v>
          </cell>
          <cell r="R4377" t="str">
            <v>Český snowboarding z.s.</v>
          </cell>
          <cell r="S4377" t="str">
            <v>Hlavní město Praha</v>
          </cell>
          <cell r="T4377" t="str">
            <v>SB</v>
          </cell>
        </row>
        <row r="4378">
          <cell r="C4378">
            <v>888424</v>
          </cell>
          <cell r="D4378" t="str">
            <v>Tereza</v>
          </cell>
          <cell r="E4378" t="str">
            <v>Šebková</v>
          </cell>
          <cell r="F4378" t="str">
            <v>Žena</v>
          </cell>
          <cell r="G4378" t="str">
            <v>985516/0491</v>
          </cell>
          <cell r="H4378" t="str">
            <v>Česká republika</v>
          </cell>
          <cell r="I4378" t="str">
            <v>Božanovská</v>
          </cell>
          <cell r="J4378">
            <v>2344</v>
          </cell>
          <cell r="K4378" t="str">
            <v>Praha - Horní Počernice</v>
          </cell>
          <cell r="L4378">
            <v>19300</v>
          </cell>
          <cell r="M4378" t="str">
            <v>Hlavní město Praha</v>
          </cell>
          <cell r="N4378" t="str">
            <v>4,20608E+11</v>
          </cell>
          <cell r="O4378" t="str">
            <v>sebek.jiri.71@seznam.cz</v>
          </cell>
          <cell r="P4378">
            <v>35931</v>
          </cell>
          <cell r="Q4378">
            <v>13539284</v>
          </cell>
          <cell r="R4378" t="str">
            <v>SPORTUNION z.s.</v>
          </cell>
          <cell r="S4378" t="str">
            <v>Ústecký kraj</v>
          </cell>
          <cell r="T4378" t="str">
            <v>SB</v>
          </cell>
        </row>
        <row r="4379">
          <cell r="D4379" t="str">
            <v>Dagmar</v>
          </cell>
          <cell r="E4379" t="str">
            <v>Šebrlová</v>
          </cell>
          <cell r="F4379" t="str">
            <v>Žena</v>
          </cell>
          <cell r="G4379" t="str">
            <v>696229/0830</v>
          </cell>
          <cell r="H4379" t="str">
            <v>Česká republika</v>
          </cell>
          <cell r="I4379" t="str">
            <v>Božanovská</v>
          </cell>
          <cell r="K4379" t="str">
            <v>Praha 9 (Česká republika)</v>
          </cell>
          <cell r="L4379">
            <v>19000</v>
          </cell>
          <cell r="O4379" t="str">
            <v>dasasebrlova@ceskysnowboarding.cz</v>
          </cell>
          <cell r="P4379">
            <v>25566</v>
          </cell>
          <cell r="Q4379">
            <v>12970422</v>
          </cell>
          <cell r="R4379" t="str">
            <v>Český snowboarding z.s.</v>
          </cell>
          <cell r="S4379" t="str">
            <v>Hlavní město Praha</v>
          </cell>
          <cell r="T4379" t="str">
            <v>SB</v>
          </cell>
        </row>
        <row r="4380">
          <cell r="D4380" t="str">
            <v>Ella</v>
          </cell>
          <cell r="E4380" t="str">
            <v>Šedá</v>
          </cell>
          <cell r="F4380" t="str">
            <v>Žena</v>
          </cell>
          <cell r="G4380" t="str">
            <v>096009/7919</v>
          </cell>
          <cell r="H4380" t="str">
            <v>Česká republika</v>
          </cell>
          <cell r="I4380" t="str">
            <v>Pavlíkova</v>
          </cell>
          <cell r="J4380">
            <v>83</v>
          </cell>
          <cell r="K4380" t="str">
            <v>Ořechov</v>
          </cell>
          <cell r="L4380">
            <v>66444</v>
          </cell>
          <cell r="M4380" t="str">
            <v>Jihomoravský kraj</v>
          </cell>
          <cell r="O4380" t="str">
            <v>ella.seda@seznam.cz</v>
          </cell>
          <cell r="P4380">
            <v>40095</v>
          </cell>
          <cell r="Q4380">
            <v>14734812</v>
          </cell>
          <cell r="R4380" t="str">
            <v>Český snowboarding z.s.</v>
          </cell>
          <cell r="S4380" t="str">
            <v>Hlavní město Praha</v>
          </cell>
          <cell r="T4380" t="str">
            <v>SB</v>
          </cell>
        </row>
        <row r="4381">
          <cell r="D4381" t="str">
            <v>Vladimír</v>
          </cell>
          <cell r="E4381" t="str">
            <v>Šedivý</v>
          </cell>
          <cell r="F4381" t="str">
            <v>Muž</v>
          </cell>
          <cell r="G4381" t="str">
            <v>881017/7211</v>
          </cell>
          <cell r="H4381" t="str">
            <v>Česká republika</v>
          </cell>
          <cell r="I4381" t="str">
            <v>Na čihadle</v>
          </cell>
          <cell r="J4381">
            <v>919</v>
          </cell>
          <cell r="K4381" t="str">
            <v>Praha - Dejvice</v>
          </cell>
          <cell r="L4381">
            <v>16000</v>
          </cell>
          <cell r="M4381" t="str">
            <v>Hlavní město Praha</v>
          </cell>
          <cell r="O4381" t="str">
            <v>sedivy@ceskysnowboarding.cz</v>
          </cell>
          <cell r="P4381">
            <v>32433</v>
          </cell>
          <cell r="Q4381">
            <v>10882191</v>
          </cell>
          <cell r="R4381" t="str">
            <v>Český snowboarding z.s.</v>
          </cell>
          <cell r="S4381" t="str">
            <v>Hlavní město Praha</v>
          </cell>
          <cell r="T4381" t="str">
            <v>SB</v>
          </cell>
        </row>
        <row r="4382">
          <cell r="D4382" t="str">
            <v>Jana</v>
          </cell>
          <cell r="E4382" t="str">
            <v>Šedová</v>
          </cell>
          <cell r="F4382" t="str">
            <v>Žena</v>
          </cell>
          <cell r="G4382" t="str">
            <v>766108/0504</v>
          </cell>
          <cell r="H4382" t="str">
            <v>Česká republika</v>
          </cell>
          <cell r="I4382" t="str">
            <v>Miranova</v>
          </cell>
          <cell r="J4382">
            <v>344</v>
          </cell>
          <cell r="K4382" t="str">
            <v>Praha - Hostivař</v>
          </cell>
          <cell r="L4382">
            <v>10200</v>
          </cell>
          <cell r="M4382" t="str">
            <v>Hlavní město Praha</v>
          </cell>
          <cell r="O4382" t="str">
            <v>ja.sedova@email.cz</v>
          </cell>
          <cell r="P4382">
            <v>28072</v>
          </cell>
          <cell r="Q4382">
            <v>12930814</v>
          </cell>
          <cell r="R4382" t="str">
            <v>Český snowboarding z.s.</v>
          </cell>
          <cell r="S4382" t="str">
            <v>Hlavní město Praha</v>
          </cell>
          <cell r="T4382" t="str">
            <v>SB</v>
          </cell>
        </row>
        <row r="4383">
          <cell r="D4383" t="str">
            <v>Pavel</v>
          </cell>
          <cell r="E4383" t="str">
            <v>Šefr</v>
          </cell>
          <cell r="F4383" t="str">
            <v>Muž</v>
          </cell>
          <cell r="G4383" t="str">
            <v>061115/7855</v>
          </cell>
          <cell r="H4383" t="str">
            <v>Česká republika</v>
          </cell>
          <cell r="I4383" t="str">
            <v>Královická</v>
          </cell>
          <cell r="J4383">
            <v>1971</v>
          </cell>
          <cell r="K4383" t="str">
            <v>Brandýs nad Labem-Stará Boleslav - Brandýs nad Labem</v>
          </cell>
          <cell r="L4383">
            <v>25001</v>
          </cell>
          <cell r="M4383" t="str">
            <v>Středočeský kraj</v>
          </cell>
          <cell r="N4383" t="str">
            <v>4,20602E+11</v>
          </cell>
          <cell r="O4383" t="str">
            <v>sefrpavel1@gmail.com</v>
          </cell>
          <cell r="P4383">
            <v>39036</v>
          </cell>
          <cell r="Q4383">
            <v>16134642</v>
          </cell>
          <cell r="R4383" t="str">
            <v>Klub lyžařů Turnov, z.s.</v>
          </cell>
          <cell r="S4383" t="str">
            <v>Liberecký kraj</v>
          </cell>
          <cell r="T4383" t="str">
            <v>SB</v>
          </cell>
        </row>
        <row r="4384">
          <cell r="D4384" t="str">
            <v>Jitka</v>
          </cell>
          <cell r="E4384" t="str">
            <v>Šefránková</v>
          </cell>
          <cell r="F4384" t="str">
            <v>Žena</v>
          </cell>
          <cell r="G4384" t="str">
            <v>705802/0079</v>
          </cell>
          <cell r="H4384" t="str">
            <v>Česká republika</v>
          </cell>
          <cell r="I4384" t="str">
            <v>Na Šiberných</v>
          </cell>
          <cell r="K4384" t="str">
            <v>Davle (Česká republika)</v>
          </cell>
          <cell r="L4384">
            <v>25206</v>
          </cell>
          <cell r="O4384" t="str">
            <v>jsefrankova@strech-praha.cz</v>
          </cell>
          <cell r="P4384">
            <v>25782</v>
          </cell>
          <cell r="Q4384">
            <v>14443610</v>
          </cell>
          <cell r="R4384" t="str">
            <v>Spolek Snowboardový klub ZODYHYD SNOW</v>
          </cell>
          <cell r="S4384" t="str">
            <v>Středočeský kraj</v>
          </cell>
          <cell r="T4384" t="str">
            <v>SB</v>
          </cell>
        </row>
        <row r="4385">
          <cell r="D4385" t="str">
            <v>Michaela</v>
          </cell>
          <cell r="E4385" t="str">
            <v>Šefránková</v>
          </cell>
          <cell r="F4385" t="str">
            <v>Žena</v>
          </cell>
          <cell r="G4385" t="str">
            <v>065909/4722</v>
          </cell>
          <cell r="H4385" t="str">
            <v>Česká republika</v>
          </cell>
          <cell r="I4385" t="str">
            <v>Na Šiberných</v>
          </cell>
          <cell r="K4385" t="str">
            <v>Davle (Česká republika)</v>
          </cell>
          <cell r="L4385">
            <v>25206</v>
          </cell>
          <cell r="O4385" t="str">
            <v>jsefrankova@strech-praha.cz</v>
          </cell>
          <cell r="P4385">
            <v>38969</v>
          </cell>
          <cell r="Q4385">
            <v>14443509</v>
          </cell>
          <cell r="R4385" t="str">
            <v>Spolek Snowboardový klub ZODYHYD SNOW</v>
          </cell>
          <cell r="S4385" t="str">
            <v>Středočeský kraj</v>
          </cell>
          <cell r="T4385" t="str">
            <v>SB</v>
          </cell>
        </row>
        <row r="4386">
          <cell r="D4386" t="str">
            <v>Kateřina</v>
          </cell>
          <cell r="E4386" t="str">
            <v>Šejstalová</v>
          </cell>
          <cell r="F4386" t="str">
            <v>Žena</v>
          </cell>
          <cell r="G4386" t="str">
            <v>115926/1202</v>
          </cell>
          <cell r="H4386" t="str">
            <v>Česká republika</v>
          </cell>
          <cell r="I4386" t="str">
            <v>Pod nemocnicí</v>
          </cell>
          <cell r="J4386">
            <v>591</v>
          </cell>
          <cell r="K4386" t="str">
            <v>Brno - Bohunice</v>
          </cell>
          <cell r="L4386">
            <v>62500</v>
          </cell>
          <cell r="M4386" t="str">
            <v>Jihomoravský kraj</v>
          </cell>
          <cell r="O4386" t="str">
            <v>katerina.sejstalova@czechsnowboarding.cz</v>
          </cell>
          <cell r="P4386">
            <v>40812</v>
          </cell>
          <cell r="Q4386">
            <v>14660545</v>
          </cell>
          <cell r="R4386" t="str">
            <v>Český snowboarding z.s.</v>
          </cell>
          <cell r="S4386" t="str">
            <v>Hlavní město Praha</v>
          </cell>
          <cell r="T4386" t="str">
            <v>SB</v>
          </cell>
        </row>
        <row r="4387">
          <cell r="C4387">
            <v>774310</v>
          </cell>
          <cell r="D4387" t="str">
            <v>Filip</v>
          </cell>
          <cell r="E4387" t="str">
            <v>Šejvl</v>
          </cell>
          <cell r="F4387" t="str">
            <v>Muž</v>
          </cell>
          <cell r="G4387" t="str">
            <v>811110/2901</v>
          </cell>
          <cell r="H4387" t="str">
            <v>Česká republika</v>
          </cell>
          <cell r="I4387" t="str">
            <v>Háj</v>
          </cell>
          <cell r="J4387">
            <v>210</v>
          </cell>
          <cell r="K4387" t="str">
            <v>Loučná pod Klínovcem - Háj</v>
          </cell>
          <cell r="L4387">
            <v>43191</v>
          </cell>
          <cell r="M4387" t="str">
            <v>Ústecký kraj</v>
          </cell>
          <cell r="O4387" t="str">
            <v>sejvl@sportclub2000.eu</v>
          </cell>
          <cell r="P4387">
            <v>29900</v>
          </cell>
          <cell r="Q4387">
            <v>10416793</v>
          </cell>
          <cell r="R4387" t="str">
            <v>Sport Club 2000, z.s.</v>
          </cell>
          <cell r="S4387" t="str">
            <v>Ústecký kraj</v>
          </cell>
          <cell r="T4387" t="str">
            <v>SB</v>
          </cell>
        </row>
        <row r="4388">
          <cell r="D4388" t="str">
            <v>Lukáš</v>
          </cell>
          <cell r="E4388" t="str">
            <v>Šeliga</v>
          </cell>
          <cell r="F4388" t="str">
            <v>Muž</v>
          </cell>
          <cell r="G4388" t="str">
            <v>820802/5166</v>
          </cell>
          <cell r="H4388" t="str">
            <v>Česká republika</v>
          </cell>
          <cell r="I4388" t="str">
            <v>Čáslavská</v>
          </cell>
          <cell r="J4388">
            <v>993</v>
          </cell>
          <cell r="K4388" t="str">
            <v>Bohumín - Nový Bohumín</v>
          </cell>
          <cell r="L4388">
            <v>73581</v>
          </cell>
          <cell r="M4388" t="str">
            <v>Moravskoslezský kraj</v>
          </cell>
          <cell r="O4388" t="str">
            <v>seliga@ceskysnowboarding.cz</v>
          </cell>
          <cell r="P4388">
            <v>30165</v>
          </cell>
          <cell r="Q4388">
            <v>10866330</v>
          </cell>
          <cell r="R4388" t="str">
            <v>Český snowboarding z.s.</v>
          </cell>
          <cell r="S4388" t="str">
            <v>Hlavní město Praha</v>
          </cell>
          <cell r="T4388" t="str">
            <v>SB</v>
          </cell>
        </row>
        <row r="4389">
          <cell r="D4389" t="str">
            <v>Jakub</v>
          </cell>
          <cell r="E4389" t="str">
            <v>Šembera</v>
          </cell>
          <cell r="F4389" t="str">
            <v>Muž</v>
          </cell>
          <cell r="G4389" t="str">
            <v>900502/1003</v>
          </cell>
          <cell r="H4389" t="str">
            <v>Česká republika</v>
          </cell>
          <cell r="I4389" t="str">
            <v>U Dívčích hradů</v>
          </cell>
          <cell r="J4389">
            <v>1860</v>
          </cell>
          <cell r="K4389" t="str">
            <v>Praha - Smíchov</v>
          </cell>
          <cell r="L4389">
            <v>15000</v>
          </cell>
          <cell r="M4389" t="str">
            <v>Hlavní město Praha</v>
          </cell>
          <cell r="O4389" t="str">
            <v>sembera@ceskysnowboarding.cz</v>
          </cell>
          <cell r="P4389">
            <v>32995</v>
          </cell>
          <cell r="Q4389">
            <v>10887851</v>
          </cell>
          <cell r="R4389" t="str">
            <v>Český snowboarding z.s.</v>
          </cell>
          <cell r="S4389" t="str">
            <v>Hlavní město Praha</v>
          </cell>
          <cell r="T4389" t="str">
            <v>SB</v>
          </cell>
        </row>
        <row r="4390">
          <cell r="D4390" t="str">
            <v>Patrik</v>
          </cell>
          <cell r="E4390" t="str">
            <v>Šenk</v>
          </cell>
          <cell r="F4390" t="str">
            <v>Muž</v>
          </cell>
          <cell r="G4390" t="str">
            <v>721212/3842</v>
          </cell>
          <cell r="H4390" t="str">
            <v>Česká republika</v>
          </cell>
          <cell r="I4390" t="str">
            <v>Čapková</v>
          </cell>
          <cell r="K4390" t="str">
            <v>Brno (Česká republika)</v>
          </cell>
          <cell r="L4390">
            <v>60200</v>
          </cell>
          <cell r="O4390" t="str">
            <v>senk@czechsnowboarding.cz</v>
          </cell>
          <cell r="P4390">
            <v>26645</v>
          </cell>
          <cell r="Q4390">
            <v>14643670</v>
          </cell>
          <cell r="R4390" t="str">
            <v>Český snowboarding z.s.</v>
          </cell>
          <cell r="S4390" t="str">
            <v>Hlavní město Praha</v>
          </cell>
          <cell r="T4390" t="str">
            <v>SB</v>
          </cell>
        </row>
        <row r="4391">
          <cell r="D4391" t="str">
            <v>Michal</v>
          </cell>
          <cell r="E4391" t="str">
            <v>Šenkýř</v>
          </cell>
          <cell r="F4391" t="str">
            <v>Muž</v>
          </cell>
          <cell r="G4391" t="str">
            <v>910628/4473</v>
          </cell>
          <cell r="H4391" t="str">
            <v>Česká republika</v>
          </cell>
          <cell r="I4391" t="str">
            <v>Podveská</v>
          </cell>
          <cell r="K4391" t="str">
            <v>Zlín (Česká republika)</v>
          </cell>
          <cell r="L4391">
            <v>76001</v>
          </cell>
          <cell r="O4391" t="str">
            <v>michalsenkyr@seznam.cz</v>
          </cell>
          <cell r="P4391">
            <v>33417</v>
          </cell>
          <cell r="Q4391">
            <v>14631243</v>
          </cell>
          <cell r="R4391" t="str">
            <v>Český snowboarding z.s.</v>
          </cell>
          <cell r="S4391" t="str">
            <v>Hlavní město Praha</v>
          </cell>
          <cell r="T4391" t="str">
            <v>SB</v>
          </cell>
        </row>
        <row r="4392">
          <cell r="D4392" t="str">
            <v>Bára</v>
          </cell>
          <cell r="E4392" t="str">
            <v>Šenkýřová</v>
          </cell>
          <cell r="F4392" t="str">
            <v>Žena</v>
          </cell>
          <cell r="G4392" t="str">
            <v>105203/0837</v>
          </cell>
          <cell r="H4392" t="str">
            <v>Česká republika</v>
          </cell>
          <cell r="I4392" t="str">
            <v>Severní</v>
          </cell>
          <cell r="J4392">
            <v>722</v>
          </cell>
          <cell r="K4392" t="str">
            <v>Hradec Králové - Slezské Předměstí</v>
          </cell>
          <cell r="L4392">
            <v>50003</v>
          </cell>
          <cell r="M4392" t="str">
            <v>Královéhradecký kraj</v>
          </cell>
          <cell r="O4392" t="str">
            <v>senkyrmiroslav@seznam.cz</v>
          </cell>
          <cell r="P4392">
            <v>40212</v>
          </cell>
          <cell r="Q4392">
            <v>14393086</v>
          </cell>
          <cell r="R4392" t="str">
            <v>Veřejná lyžařská škola Dobruška, z.s.</v>
          </cell>
          <cell r="S4392" t="str">
            <v>Královéhradecký kraj</v>
          </cell>
          <cell r="T4392" t="str">
            <v>SB</v>
          </cell>
        </row>
        <row r="4393">
          <cell r="D4393" t="str">
            <v>Martin</v>
          </cell>
          <cell r="E4393" t="str">
            <v>Šereda</v>
          </cell>
          <cell r="F4393" t="str">
            <v>Muž</v>
          </cell>
          <cell r="G4393" t="str">
            <v>670308/0813</v>
          </cell>
          <cell r="H4393" t="str">
            <v>Česká republika</v>
          </cell>
          <cell r="I4393" t="str">
            <v>Augustinova</v>
          </cell>
          <cell r="J4393">
            <v>2061</v>
          </cell>
          <cell r="K4393" t="str">
            <v>Praha - Chodov</v>
          </cell>
          <cell r="L4393">
            <v>14800</v>
          </cell>
          <cell r="M4393" t="str">
            <v>Hlavní město Praha</v>
          </cell>
          <cell r="N4393" t="str">
            <v>4,20602E+11</v>
          </cell>
          <cell r="O4393" t="str">
            <v>martin.sereda@atlas.cz</v>
          </cell>
          <cell r="P4393">
            <v>24539</v>
          </cell>
          <cell r="Q4393">
            <v>14145536</v>
          </cell>
          <cell r="R4393" t="str">
            <v>Neregistrovaní</v>
          </cell>
          <cell r="S4393" t="str">
            <v>Hlavní město Praha</v>
          </cell>
          <cell r="T4393" t="str">
            <v>SB</v>
          </cell>
        </row>
        <row r="4394">
          <cell r="D4394" t="str">
            <v>Denisa</v>
          </cell>
          <cell r="E4394" t="str">
            <v>Šerlovská</v>
          </cell>
          <cell r="F4394" t="str">
            <v>Žena</v>
          </cell>
          <cell r="G4394" t="str">
            <v>745907/1774</v>
          </cell>
          <cell r="H4394" t="str">
            <v>Česká republika</v>
          </cell>
          <cell r="I4394" t="str">
            <v>Vojtěchova</v>
          </cell>
          <cell r="K4394" t="str">
            <v>Domažlice (Česká republika)</v>
          </cell>
          <cell r="L4394">
            <v>34401</v>
          </cell>
          <cell r="O4394" t="str">
            <v>serlovska@ceskysnowboarding.cz</v>
          </cell>
          <cell r="P4394">
            <v>27279</v>
          </cell>
          <cell r="Q4394">
            <v>13037413</v>
          </cell>
          <cell r="R4394" t="str">
            <v>Český snowboarding z.s.</v>
          </cell>
          <cell r="S4394" t="str">
            <v>Hlavní město Praha</v>
          </cell>
          <cell r="T4394" t="str">
            <v>SB</v>
          </cell>
        </row>
        <row r="4395">
          <cell r="D4395" t="str">
            <v>Zbyněk</v>
          </cell>
          <cell r="E4395" t="str">
            <v>Šesták</v>
          </cell>
          <cell r="F4395" t="str">
            <v>Muž</v>
          </cell>
          <cell r="G4395" t="str">
            <v>590226/1717</v>
          </cell>
          <cell r="H4395" t="str">
            <v>Česká republika</v>
          </cell>
          <cell r="I4395" t="str">
            <v>Dražice</v>
          </cell>
          <cell r="K4395" t="str">
            <v>Dražice (Česká republika)</v>
          </cell>
          <cell r="L4395">
            <v>39131</v>
          </cell>
          <cell r="O4395" t="str">
            <v>sestakz@seznam.cz</v>
          </cell>
          <cell r="P4395">
            <v>21607</v>
          </cell>
          <cell r="Q4395">
            <v>13625574</v>
          </cell>
          <cell r="R4395" t="str">
            <v>Sport Club Fun, z.s.</v>
          </cell>
          <cell r="S4395" t="str">
            <v>Hlavní město Praha</v>
          </cell>
          <cell r="T4395" t="str">
            <v>SB</v>
          </cell>
        </row>
        <row r="4396">
          <cell r="D4396" t="str">
            <v>Zbyněk</v>
          </cell>
          <cell r="E4396" t="str">
            <v>Šetina</v>
          </cell>
          <cell r="F4396" t="str">
            <v>Muž</v>
          </cell>
          <cell r="G4396" t="str">
            <v>790410/0182</v>
          </cell>
          <cell r="H4396" t="str">
            <v>Česká republika</v>
          </cell>
          <cell r="I4396" t="str">
            <v>Petýrkova</v>
          </cell>
          <cell r="J4396">
            <v>1954</v>
          </cell>
          <cell r="K4396" t="str">
            <v>Praha - Chodov</v>
          </cell>
          <cell r="L4396">
            <v>14800</v>
          </cell>
          <cell r="M4396" t="str">
            <v>Hlavní město Praha</v>
          </cell>
          <cell r="O4396" t="str">
            <v>setina@ceskysnowboarding.cz</v>
          </cell>
          <cell r="P4396">
            <v>28955</v>
          </cell>
          <cell r="Q4396">
            <v>11491473</v>
          </cell>
          <cell r="R4396" t="str">
            <v>Český snowboarding z.s.</v>
          </cell>
          <cell r="S4396" t="str">
            <v>Hlavní město Praha</v>
          </cell>
          <cell r="T4396" t="str">
            <v>SB</v>
          </cell>
        </row>
        <row r="4397">
          <cell r="C4397">
            <v>887301</v>
          </cell>
          <cell r="D4397" t="str">
            <v>Natálie</v>
          </cell>
          <cell r="E4397" t="str">
            <v>Šetková</v>
          </cell>
          <cell r="F4397" t="str">
            <v>Žena</v>
          </cell>
          <cell r="G4397" t="str">
            <v>075218/5962</v>
          </cell>
          <cell r="H4397" t="str">
            <v>Česká republika</v>
          </cell>
          <cell r="I4397" t="str">
            <v>Zdíkov</v>
          </cell>
          <cell r="J4397">
            <v>253</v>
          </cell>
          <cell r="K4397" t="str">
            <v>Zdíkov</v>
          </cell>
          <cell r="L4397">
            <v>38472</v>
          </cell>
          <cell r="M4397" t="str">
            <v>Jihočeský kraj</v>
          </cell>
          <cell r="N4397" t="str">
            <v>4,20731E+11</v>
          </cell>
          <cell r="O4397" t="str">
            <v>xsedlo@seznam.cz</v>
          </cell>
          <cell r="P4397">
            <v>39131</v>
          </cell>
          <cell r="Q4397">
            <v>14541519</v>
          </cell>
          <cell r="R4397" t="str">
            <v>Neregistrovaní</v>
          </cell>
          <cell r="S4397" t="str">
            <v>Jihočeský kraj</v>
          </cell>
          <cell r="T4397" t="str">
            <v>SB</v>
          </cell>
        </row>
        <row r="4398">
          <cell r="C4398">
            <v>775390</v>
          </cell>
          <cell r="D4398" t="str">
            <v>Damián</v>
          </cell>
          <cell r="E4398" t="str">
            <v>Šetlík</v>
          </cell>
          <cell r="F4398" t="str">
            <v>Muž</v>
          </cell>
          <cell r="G4398" t="str">
            <v>130809/1466</v>
          </cell>
          <cell r="H4398" t="str">
            <v>Česká republika</v>
          </cell>
          <cell r="I4398" t="str">
            <v>Polská</v>
          </cell>
          <cell r="J4398">
            <v>1628</v>
          </cell>
          <cell r="K4398" t="str">
            <v>Praha - Vinohrady</v>
          </cell>
          <cell r="L4398">
            <v>12000</v>
          </cell>
          <cell r="M4398" t="str">
            <v>Hlavní město Praha</v>
          </cell>
          <cell r="N4398" t="str">
            <v>4,20724E+11</v>
          </cell>
          <cell r="O4398" t="str">
            <v>tereza@ehs.cz</v>
          </cell>
          <cell r="P4398">
            <v>41495</v>
          </cell>
          <cell r="Q4398">
            <v>16235581</v>
          </cell>
          <cell r="R4398" t="str">
            <v>SK LOQUITA' S, z. s.</v>
          </cell>
          <cell r="S4398" t="str">
            <v>Královéhradecký kraj</v>
          </cell>
          <cell r="T4398" t="str">
            <v>SB</v>
          </cell>
        </row>
        <row r="4399">
          <cell r="C4399">
            <v>776522</v>
          </cell>
          <cell r="D4399" t="str">
            <v>Antonín</v>
          </cell>
          <cell r="E4399" t="str">
            <v>Ševčík</v>
          </cell>
          <cell r="F4399" t="str">
            <v>Muž</v>
          </cell>
          <cell r="G4399" t="str">
            <v>110704/0143</v>
          </cell>
          <cell r="H4399" t="str">
            <v>Česká republika</v>
          </cell>
          <cell r="I4399" t="str">
            <v>Václavské náměstí</v>
          </cell>
          <cell r="J4399">
            <v>10</v>
          </cell>
          <cell r="K4399" t="str">
            <v>Letohrad</v>
          </cell>
          <cell r="L4399">
            <v>56151</v>
          </cell>
          <cell r="M4399" t="str">
            <v>Pardubický kraj</v>
          </cell>
          <cell r="O4399" t="str">
            <v>peter.line@centrum.cz</v>
          </cell>
          <cell r="P4399">
            <v>40728</v>
          </cell>
          <cell r="Q4399">
            <v>13582431</v>
          </cell>
          <cell r="R4399" t="str">
            <v>SK LOQUITA' S, z. s.</v>
          </cell>
          <cell r="S4399" t="str">
            <v>Královéhradecký kraj</v>
          </cell>
          <cell r="T4399" t="str">
            <v>ZL</v>
          </cell>
        </row>
        <row r="4400">
          <cell r="D4400" t="str">
            <v>Petr</v>
          </cell>
          <cell r="E4400" t="str">
            <v>Ševčík</v>
          </cell>
          <cell r="F4400" t="str">
            <v>Muž</v>
          </cell>
          <cell r="G4400" t="str">
            <v>890918/3855</v>
          </cell>
          <cell r="H4400" t="str">
            <v>Česká republika</v>
          </cell>
          <cell r="I4400" t="str">
            <v>Svatopetrská</v>
          </cell>
          <cell r="K4400" t="str">
            <v>Špindlerův Mlýn (Česká republika)</v>
          </cell>
          <cell r="L4400">
            <v>54351</v>
          </cell>
          <cell r="O4400" t="str">
            <v>peter.line790gmail.com</v>
          </cell>
          <cell r="P4400">
            <v>32769</v>
          </cell>
          <cell r="Q4400">
            <v>14889103</v>
          </cell>
          <cell r="R4400" t="str">
            <v>Sněžka 1603 z.s.</v>
          </cell>
          <cell r="S4400" t="str">
            <v>Královéhradecký kraj</v>
          </cell>
          <cell r="T4400" t="str">
            <v>SB</v>
          </cell>
        </row>
        <row r="4401">
          <cell r="D4401" t="str">
            <v>Martin</v>
          </cell>
          <cell r="E4401" t="str">
            <v>Ševít</v>
          </cell>
          <cell r="F4401" t="str">
            <v>Muž</v>
          </cell>
          <cell r="G4401" t="str">
            <v>770909/0015</v>
          </cell>
          <cell r="H4401" t="str">
            <v>Česká republika</v>
          </cell>
          <cell r="I4401" t="str">
            <v>Na Formance</v>
          </cell>
          <cell r="J4401">
            <v>497</v>
          </cell>
          <cell r="K4401" t="str">
            <v>Praha - Újezd u Průhonic</v>
          </cell>
          <cell r="L4401">
            <v>14900</v>
          </cell>
          <cell r="M4401" t="str">
            <v>Hlavní město Praha</v>
          </cell>
          <cell r="O4401" t="str">
            <v>martin.sevit@ceskysnowboarding.cz</v>
          </cell>
          <cell r="P4401">
            <v>28377</v>
          </cell>
          <cell r="Q4401">
            <v>12991236</v>
          </cell>
          <cell r="R4401" t="str">
            <v>Český snowboarding z.s.</v>
          </cell>
          <cell r="S4401" t="str">
            <v>Hlavní město Praha</v>
          </cell>
          <cell r="T4401" t="str">
            <v>SB</v>
          </cell>
        </row>
        <row r="4402">
          <cell r="D4402" t="str">
            <v>Jana</v>
          </cell>
          <cell r="E4402" t="str">
            <v>Ševítová</v>
          </cell>
          <cell r="F4402" t="str">
            <v>Žena</v>
          </cell>
          <cell r="G4402" t="str">
            <v>785429/0994</v>
          </cell>
          <cell r="H4402" t="str">
            <v>Česká republika</v>
          </cell>
          <cell r="I4402" t="str">
            <v>Na Formance</v>
          </cell>
          <cell r="J4402">
            <v>497</v>
          </cell>
          <cell r="K4402" t="str">
            <v>Praha - Újezd u Průhonic</v>
          </cell>
          <cell r="L4402">
            <v>14900</v>
          </cell>
          <cell r="M4402" t="str">
            <v>Hlavní město Praha</v>
          </cell>
          <cell r="O4402" t="str">
            <v>jana.sevitova@email.cz</v>
          </cell>
          <cell r="P4402">
            <v>28609</v>
          </cell>
          <cell r="Q4402">
            <v>12931117</v>
          </cell>
          <cell r="R4402" t="str">
            <v>Český snowboarding z.s.</v>
          </cell>
          <cell r="S4402" t="str">
            <v>Hlavní město Praha</v>
          </cell>
          <cell r="T4402" t="str">
            <v>SB</v>
          </cell>
        </row>
        <row r="4403">
          <cell r="D4403" t="str">
            <v>Matěj</v>
          </cell>
          <cell r="E4403" t="str">
            <v>Šída</v>
          </cell>
          <cell r="F4403" t="str">
            <v>Muž</v>
          </cell>
          <cell r="G4403" t="str">
            <v>110430/0615</v>
          </cell>
          <cell r="H4403" t="str">
            <v>Česká republika</v>
          </cell>
          <cell r="I4403" t="str">
            <v>Kobylákova</v>
          </cell>
          <cell r="J4403">
            <v>816</v>
          </cell>
          <cell r="K4403" t="str">
            <v>Praha - Hostivař</v>
          </cell>
          <cell r="L4403">
            <v>10200</v>
          </cell>
          <cell r="M4403" t="str">
            <v>Hlavní město Praha</v>
          </cell>
          <cell r="N4403" t="str">
            <v>4,20779E+11</v>
          </cell>
          <cell r="O4403" t="str">
            <v>sidam@seznam.cz</v>
          </cell>
          <cell r="P4403">
            <v>40663</v>
          </cell>
          <cell r="Q4403">
            <v>16041076</v>
          </cell>
          <cell r="R4403" t="str">
            <v>SPORTUNION z.s.</v>
          </cell>
          <cell r="S4403" t="str">
            <v>Ústecký kraj</v>
          </cell>
          <cell r="T4403" t="str">
            <v>SB</v>
          </cell>
        </row>
        <row r="4404">
          <cell r="D4404" t="str">
            <v>Anna</v>
          </cell>
          <cell r="E4404" t="str">
            <v>Šídová</v>
          </cell>
          <cell r="F4404" t="str">
            <v>Žena</v>
          </cell>
          <cell r="G4404" t="str">
            <v>065628/4673</v>
          </cell>
          <cell r="H4404" t="str">
            <v>Česká republika</v>
          </cell>
          <cell r="I4404" t="str">
            <v>Kobylákova</v>
          </cell>
          <cell r="J4404">
            <v>816</v>
          </cell>
          <cell r="K4404" t="str">
            <v>Praha - Hostivař</v>
          </cell>
          <cell r="L4404">
            <v>10200</v>
          </cell>
          <cell r="M4404" t="str">
            <v>Hlavní město Praha</v>
          </cell>
          <cell r="N4404" t="str">
            <v>4,20779E+11</v>
          </cell>
          <cell r="O4404" t="str">
            <v>sidam@seznam.cz</v>
          </cell>
          <cell r="P4404">
            <v>38896</v>
          </cell>
          <cell r="Q4404">
            <v>16041581</v>
          </cell>
          <cell r="R4404" t="str">
            <v>SPORTUNION z.s.</v>
          </cell>
          <cell r="S4404" t="str">
            <v>Ústecký kraj</v>
          </cell>
          <cell r="T4404" t="str">
            <v>SB</v>
          </cell>
        </row>
        <row r="4405">
          <cell r="D4405" t="str">
            <v>Magdaléna</v>
          </cell>
          <cell r="E4405" t="str">
            <v>Šídová</v>
          </cell>
          <cell r="F4405" t="str">
            <v>Žena</v>
          </cell>
          <cell r="G4405" t="str">
            <v>095327/4641</v>
          </cell>
          <cell r="H4405" t="str">
            <v>Česká republika</v>
          </cell>
          <cell r="I4405" t="str">
            <v>Kobylákova</v>
          </cell>
          <cell r="J4405">
            <v>816</v>
          </cell>
          <cell r="K4405" t="str">
            <v>Praha - Hostivař</v>
          </cell>
          <cell r="L4405">
            <v>10200</v>
          </cell>
          <cell r="M4405" t="str">
            <v>Hlavní město Praha</v>
          </cell>
          <cell r="N4405" t="str">
            <v>4,20779E+11</v>
          </cell>
          <cell r="O4405" t="str">
            <v>sidam@seznam.cz</v>
          </cell>
          <cell r="P4405">
            <v>39899</v>
          </cell>
          <cell r="Q4405">
            <v>16041177</v>
          </cell>
          <cell r="R4405" t="str">
            <v>SPORTUNION z.s.</v>
          </cell>
          <cell r="S4405" t="str">
            <v>Ústecký kraj</v>
          </cell>
          <cell r="T4405" t="str">
            <v>SB</v>
          </cell>
        </row>
        <row r="4406">
          <cell r="D4406" t="str">
            <v>Michaela</v>
          </cell>
          <cell r="E4406" t="str">
            <v>Šiflová</v>
          </cell>
          <cell r="F4406" t="str">
            <v>Žena</v>
          </cell>
          <cell r="G4406" t="str">
            <v>115817/1685</v>
          </cell>
          <cell r="H4406" t="str">
            <v>Česká republika</v>
          </cell>
          <cell r="I4406" t="str">
            <v>Mokrá</v>
          </cell>
          <cell r="K4406" t="str">
            <v>Mokrá-Horákov (Česká republika)</v>
          </cell>
          <cell r="L4406">
            <v>66404</v>
          </cell>
          <cell r="O4406" t="str">
            <v>siflova@czechsnowboarding.cz</v>
          </cell>
          <cell r="P4406">
            <v>40772</v>
          </cell>
          <cell r="Q4406">
            <v>14594362</v>
          </cell>
          <cell r="R4406" t="str">
            <v>SnowKidz z.s.</v>
          </cell>
          <cell r="S4406" t="str">
            <v>Hlavní město Praha</v>
          </cell>
          <cell r="T4406" t="str">
            <v>SB</v>
          </cell>
        </row>
        <row r="4407">
          <cell r="D4407" t="str">
            <v>Helena</v>
          </cell>
          <cell r="E4407" t="str">
            <v>Šifrová</v>
          </cell>
          <cell r="F4407" t="str">
            <v>Žena</v>
          </cell>
          <cell r="G4407" t="str">
            <v>865727/3856</v>
          </cell>
          <cell r="H4407" t="str">
            <v>Česká republika</v>
          </cell>
          <cell r="I4407" t="str">
            <v>Dimitrova</v>
          </cell>
          <cell r="K4407" t="str">
            <v>Svitavy (Česká republika)</v>
          </cell>
          <cell r="L4407" t="str">
            <v>568 02</v>
          </cell>
          <cell r="O4407" t="str">
            <v>helenasifrova@email.cz</v>
          </cell>
          <cell r="P4407">
            <v>31620</v>
          </cell>
          <cell r="Q4407">
            <v>10745078</v>
          </cell>
          <cell r="R4407" t="str">
            <v>SKI KLUB Česká Třebová, z.s.</v>
          </cell>
          <cell r="S4407" t="str">
            <v>Pardubický kraj</v>
          </cell>
          <cell r="T4407" t="str">
            <v>SB</v>
          </cell>
        </row>
        <row r="4408">
          <cell r="D4408" t="str">
            <v>David</v>
          </cell>
          <cell r="E4408" t="str">
            <v>Šícha</v>
          </cell>
          <cell r="F4408" t="str">
            <v>Muž</v>
          </cell>
          <cell r="G4408" t="str">
            <v>791208/1001</v>
          </cell>
          <cell r="H4408" t="str">
            <v>Česká republika</v>
          </cell>
          <cell r="I4408" t="str">
            <v>V mezihoří</v>
          </cell>
          <cell r="K4408" t="str">
            <v>Praha 8 (Česká republika)</v>
          </cell>
          <cell r="L4408">
            <v>18000</v>
          </cell>
          <cell r="O4408" t="str">
            <v>sicha@ceskysnowboarding.cz</v>
          </cell>
          <cell r="P4408">
            <v>29197</v>
          </cell>
          <cell r="Q4408">
            <v>10862589</v>
          </cell>
          <cell r="R4408" t="str">
            <v>Český snowboarding z.s.</v>
          </cell>
          <cell r="S4408" t="str">
            <v>Hlavní město Praha</v>
          </cell>
          <cell r="T4408" t="str">
            <v>SB</v>
          </cell>
        </row>
        <row r="4409">
          <cell r="D4409" t="str">
            <v>Martina</v>
          </cell>
          <cell r="E4409" t="str">
            <v>Šíchová</v>
          </cell>
          <cell r="F4409" t="str">
            <v>Žena</v>
          </cell>
          <cell r="G4409" t="str">
            <v>715419/0120</v>
          </cell>
          <cell r="H4409" t="str">
            <v>Česká republika</v>
          </cell>
          <cell r="I4409" t="str">
            <v>Hnězdenská</v>
          </cell>
          <cell r="K4409" t="str">
            <v>Praha 8 (Česká republika)</v>
          </cell>
          <cell r="L4409">
            <v>18000</v>
          </cell>
          <cell r="N4409" t="str">
            <v>4,20723E+11</v>
          </cell>
          <cell r="O4409" t="str">
            <v>martinasc@seznam.cz</v>
          </cell>
          <cell r="P4409">
            <v>26042</v>
          </cell>
          <cell r="Q4409">
            <v>13060550</v>
          </cell>
          <cell r="R4409" t="str">
            <v>Český snowboarding z.s.</v>
          </cell>
          <cell r="S4409" t="str">
            <v>Hlavní město Praha</v>
          </cell>
          <cell r="T4409" t="str">
            <v>SB</v>
          </cell>
        </row>
        <row r="4410">
          <cell r="D4410" t="str">
            <v>Jan</v>
          </cell>
          <cell r="E4410" t="str">
            <v>Šikýř</v>
          </cell>
          <cell r="F4410" t="str">
            <v>Muž</v>
          </cell>
          <cell r="G4410" t="str">
            <v>040408/4703</v>
          </cell>
          <cell r="H4410" t="str">
            <v>Česká republika</v>
          </cell>
          <cell r="I4410" t="str">
            <v>Pod Nouzovem</v>
          </cell>
          <cell r="J4410">
            <v>1010</v>
          </cell>
          <cell r="K4410" t="str">
            <v>Praha - Kbely</v>
          </cell>
          <cell r="L4410">
            <v>19700</v>
          </cell>
          <cell r="M4410" t="str">
            <v>Hlavní město Praha</v>
          </cell>
          <cell r="N4410" t="str">
            <v>4,20777E+11</v>
          </cell>
          <cell r="O4410" t="str">
            <v>martina.jechova@akmj.cz</v>
          </cell>
          <cell r="P4410">
            <v>38085</v>
          </cell>
          <cell r="Q4410">
            <v>15412293</v>
          </cell>
          <cell r="R4410" t="str">
            <v>AktivKid z.s.</v>
          </cell>
          <cell r="S4410" t="str">
            <v>Středočeský kraj</v>
          </cell>
          <cell r="T4410" t="str">
            <v>SB</v>
          </cell>
        </row>
        <row r="4411">
          <cell r="D4411" t="str">
            <v>Daniel</v>
          </cell>
          <cell r="E4411" t="str">
            <v>Šilha</v>
          </cell>
          <cell r="F4411" t="str">
            <v>Muž</v>
          </cell>
          <cell r="G4411" t="str">
            <v>970612/2030</v>
          </cell>
          <cell r="H4411" t="str">
            <v>Česká republika</v>
          </cell>
          <cell r="I4411" t="str">
            <v>Za Beránkem</v>
          </cell>
          <cell r="J4411">
            <v>764</v>
          </cell>
          <cell r="K4411" t="str">
            <v>Klatovy II</v>
          </cell>
          <cell r="L4411">
            <v>33901</v>
          </cell>
          <cell r="M4411" t="str">
            <v>Plzeňský kraj</v>
          </cell>
          <cell r="O4411" t="str">
            <v>daniel.silha18@seznam.cz</v>
          </cell>
          <cell r="P4411">
            <v>35593</v>
          </cell>
          <cell r="Q4411">
            <v>13634365</v>
          </cell>
          <cell r="R4411" t="str">
            <v>Snow Rockets, z.s.</v>
          </cell>
          <cell r="S4411" t="str">
            <v>Plzeňský kraj</v>
          </cell>
          <cell r="T4411" t="str">
            <v>SB</v>
          </cell>
        </row>
        <row r="4412">
          <cell r="D4412" t="str">
            <v>Horymír</v>
          </cell>
          <cell r="E4412" t="str">
            <v>Šíma</v>
          </cell>
          <cell r="F4412" t="str">
            <v>Muž</v>
          </cell>
          <cell r="G4412" t="str">
            <v>730208/5417</v>
          </cell>
          <cell r="H4412" t="str">
            <v>Česká republika</v>
          </cell>
          <cell r="I4412" t="str">
            <v>U vlečky</v>
          </cell>
          <cell r="J4412">
            <v>2164</v>
          </cell>
          <cell r="K4412" t="str">
            <v>Praha - Modřany</v>
          </cell>
          <cell r="L4412">
            <v>14300</v>
          </cell>
          <cell r="M4412" t="str">
            <v>Hlavní město Praha</v>
          </cell>
          <cell r="O4412" t="str">
            <v>horymirsima@ceskysnowboarding.cz</v>
          </cell>
          <cell r="P4412">
            <v>26703</v>
          </cell>
          <cell r="Q4412">
            <v>12977694</v>
          </cell>
          <cell r="R4412" t="str">
            <v>Český snowboarding z.s.</v>
          </cell>
          <cell r="S4412" t="str">
            <v>Hlavní město Praha</v>
          </cell>
          <cell r="T4412" t="str">
            <v>SB</v>
          </cell>
        </row>
        <row r="4413">
          <cell r="D4413" t="str">
            <v>Libor</v>
          </cell>
          <cell r="E4413" t="str">
            <v>Šíma</v>
          </cell>
          <cell r="F4413" t="str">
            <v>Muž</v>
          </cell>
          <cell r="G4413" t="str">
            <v>810513/1177</v>
          </cell>
          <cell r="H4413" t="str">
            <v>Česká republika</v>
          </cell>
          <cell r="I4413" t="str">
            <v>Pod Nemocnicí</v>
          </cell>
          <cell r="J4413">
            <v>2344</v>
          </cell>
          <cell r="K4413" t="str">
            <v>Rakovník II</v>
          </cell>
          <cell r="L4413">
            <v>26901</v>
          </cell>
          <cell r="M4413" t="str">
            <v>Středočeský kraj</v>
          </cell>
          <cell r="N4413" t="str">
            <v>4,20776E+11</v>
          </cell>
          <cell r="O4413" t="str">
            <v>li-pody@seznam.cz</v>
          </cell>
          <cell r="P4413">
            <v>29719</v>
          </cell>
          <cell r="Q4413">
            <v>12892317</v>
          </cell>
          <cell r="R4413" t="str">
            <v>Neregistrovaní</v>
          </cell>
          <cell r="S4413" t="str">
            <v>Středočeský kraj</v>
          </cell>
          <cell r="T4413" t="str">
            <v>SB</v>
          </cell>
        </row>
        <row r="4414">
          <cell r="D4414" t="str">
            <v>Petr</v>
          </cell>
          <cell r="E4414" t="str">
            <v>Šíma</v>
          </cell>
          <cell r="F4414" t="str">
            <v>Muž</v>
          </cell>
          <cell r="G4414" t="str">
            <v>930215/0055</v>
          </cell>
          <cell r="H4414" t="str">
            <v>Česká republika</v>
          </cell>
          <cell r="I4414" t="str">
            <v>U jezu</v>
          </cell>
          <cell r="J4414">
            <v>70</v>
          </cell>
          <cell r="K4414" t="str">
            <v>Praha - Kolovraty</v>
          </cell>
          <cell r="L4414">
            <v>10300</v>
          </cell>
          <cell r="M4414" t="str">
            <v>Hlavní město Praha</v>
          </cell>
          <cell r="O4414" t="str">
            <v>mumajz@gmail.com</v>
          </cell>
          <cell r="P4414">
            <v>34015</v>
          </cell>
          <cell r="Q4414">
            <v>13407932</v>
          </cell>
          <cell r="R4414" t="str">
            <v>Český snowboarding z.s.</v>
          </cell>
          <cell r="S4414" t="str">
            <v>Hlavní město Praha</v>
          </cell>
          <cell r="T4414" t="str">
            <v>SB</v>
          </cell>
        </row>
        <row r="4415">
          <cell r="D4415" t="str">
            <v>Markéta</v>
          </cell>
          <cell r="E4415" t="str">
            <v>Šimáková</v>
          </cell>
          <cell r="F4415" t="str">
            <v>Žena</v>
          </cell>
          <cell r="G4415" t="str">
            <v>995512/6038</v>
          </cell>
          <cell r="H4415" t="str">
            <v>Česká republika</v>
          </cell>
          <cell r="I4415" t="str">
            <v>Španielova</v>
          </cell>
          <cell r="J4415">
            <v>976</v>
          </cell>
          <cell r="K4415" t="str">
            <v>Ostrava - Poruba</v>
          </cell>
          <cell r="L4415">
            <v>70800</v>
          </cell>
          <cell r="M4415" t="str">
            <v>Moravskoslezský kraj</v>
          </cell>
          <cell r="N4415" t="str">
            <v>4,20605E+11</v>
          </cell>
          <cell r="O4415" t="str">
            <v>simakovamarket@seznam.cz</v>
          </cell>
          <cell r="P4415">
            <v>36292</v>
          </cell>
          <cell r="Q4415">
            <v>14677319</v>
          </cell>
          <cell r="R4415" t="str">
            <v>SnowKidz z.s.</v>
          </cell>
          <cell r="S4415" t="str">
            <v>Hlavní město Praha</v>
          </cell>
          <cell r="T4415" t="str">
            <v>SB</v>
          </cell>
        </row>
        <row r="4416">
          <cell r="D4416" t="str">
            <v>Oldřich</v>
          </cell>
          <cell r="E4416" t="str">
            <v>Šimána</v>
          </cell>
          <cell r="F4416" t="str">
            <v>Muž</v>
          </cell>
          <cell r="G4416" t="str">
            <v>630911/0907</v>
          </cell>
          <cell r="H4416" t="str">
            <v>Česká republika</v>
          </cell>
          <cell r="I4416" t="str">
            <v>Poštovní</v>
          </cell>
          <cell r="J4416">
            <v>908</v>
          </cell>
          <cell r="K4416" t="str">
            <v>Kadaň</v>
          </cell>
          <cell r="L4416">
            <v>43201</v>
          </cell>
          <cell r="M4416" t="str">
            <v>Ústecký kraj</v>
          </cell>
          <cell r="O4416" t="str">
            <v>oldrich.simana@maxklinovec.club</v>
          </cell>
          <cell r="P4416">
            <v>23265</v>
          </cell>
          <cell r="Q4416">
            <v>10663135</v>
          </cell>
          <cell r="R4416" t="str">
            <v>Max Klínovec z.s.</v>
          </cell>
          <cell r="S4416" t="str">
            <v>Ústecký kraj</v>
          </cell>
          <cell r="T4416" t="str">
            <v>SB</v>
          </cell>
        </row>
        <row r="4417">
          <cell r="D4417" t="str">
            <v>Barbora</v>
          </cell>
          <cell r="E4417" t="str">
            <v>Šimarová</v>
          </cell>
          <cell r="F4417" t="str">
            <v>Žena</v>
          </cell>
          <cell r="G4417" t="str">
            <v>796005/5268</v>
          </cell>
          <cell r="H4417" t="str">
            <v>Česká republika</v>
          </cell>
          <cell r="I4417" t="str">
            <v>Zelená</v>
          </cell>
          <cell r="J4417">
            <v>1505</v>
          </cell>
          <cell r="K4417" t="str">
            <v>Vsetín</v>
          </cell>
          <cell r="L4417">
            <v>75501</v>
          </cell>
          <cell r="M4417" t="str">
            <v>Zlínský kraj</v>
          </cell>
          <cell r="N4417" t="str">
            <v>4,20778E+11</v>
          </cell>
          <cell r="O4417" t="str">
            <v>simarova@ceskysnowboarding.cz</v>
          </cell>
          <cell r="P4417">
            <v>29133</v>
          </cell>
          <cell r="Q4417">
            <v>10591393</v>
          </cell>
          <cell r="R4417" t="str">
            <v>Český snowboarding z.s.</v>
          </cell>
          <cell r="S4417" t="str">
            <v>Hlavní město Praha</v>
          </cell>
          <cell r="T4417" t="str">
            <v>SB</v>
          </cell>
        </row>
        <row r="4418">
          <cell r="D4418" t="str">
            <v>Jakub</v>
          </cell>
          <cell r="E4418" t="str">
            <v>Šimeček</v>
          </cell>
          <cell r="F4418" t="str">
            <v>Muž</v>
          </cell>
          <cell r="G4418" t="str">
            <v>101228/1226</v>
          </cell>
          <cell r="H4418" t="str">
            <v>Česká republika</v>
          </cell>
          <cell r="I4418" t="str">
            <v>Klegova</v>
          </cell>
          <cell r="J4418">
            <v>1440</v>
          </cell>
          <cell r="K4418" t="str">
            <v>Ostrava - Hrabůvka</v>
          </cell>
          <cell r="L4418">
            <v>70030</v>
          </cell>
          <cell r="M4418" t="str">
            <v>Moravskoslezský kraj</v>
          </cell>
          <cell r="O4418" t="str">
            <v>eva.simeckova@czechsnowboarding.cz</v>
          </cell>
          <cell r="P4418">
            <v>40540</v>
          </cell>
          <cell r="Q4418">
            <v>14658222</v>
          </cell>
          <cell r="R4418" t="str">
            <v>Český snowboarding z.s.</v>
          </cell>
          <cell r="S4418" t="str">
            <v>Hlavní město Praha</v>
          </cell>
          <cell r="T4418" t="str">
            <v>SB</v>
          </cell>
        </row>
        <row r="4419">
          <cell r="D4419" t="str">
            <v>Roman</v>
          </cell>
          <cell r="E4419" t="str">
            <v>Šimeček</v>
          </cell>
          <cell r="F4419" t="str">
            <v>Muž</v>
          </cell>
          <cell r="G4419" t="str">
            <v>680626/1671</v>
          </cell>
          <cell r="H4419" t="str">
            <v>Česká republika</v>
          </cell>
          <cell r="I4419" t="str">
            <v>Zezulova</v>
          </cell>
          <cell r="J4419">
            <v>201</v>
          </cell>
          <cell r="K4419" t="str">
            <v>Brno - Brněnské Ivanovice</v>
          </cell>
          <cell r="L4419">
            <v>62000</v>
          </cell>
          <cell r="M4419" t="str">
            <v>Jihomoravský kraj</v>
          </cell>
          <cell r="O4419" t="str">
            <v>simecek@czechsnowboarding.cz</v>
          </cell>
          <cell r="P4419">
            <v>25015</v>
          </cell>
          <cell r="Q4419">
            <v>14643569</v>
          </cell>
          <cell r="R4419" t="str">
            <v>Český snowboarding z.s.</v>
          </cell>
          <cell r="S4419" t="str">
            <v>Hlavní město Praha</v>
          </cell>
          <cell r="T4419" t="str">
            <v>SB</v>
          </cell>
        </row>
        <row r="4420">
          <cell r="D4420" t="str">
            <v>Sabastian</v>
          </cell>
          <cell r="E4420" t="str">
            <v>Šimek</v>
          </cell>
          <cell r="F4420" t="str">
            <v>Muž</v>
          </cell>
          <cell r="G4420" t="str">
            <v>706008/0324</v>
          </cell>
          <cell r="H4420" t="str">
            <v>Česká republika</v>
          </cell>
          <cell r="I4420" t="str">
            <v>Na břevnovské pláni</v>
          </cell>
          <cell r="J4420">
            <v>1308</v>
          </cell>
          <cell r="K4420" t="str">
            <v>Praha - Břevnov</v>
          </cell>
          <cell r="L4420">
            <v>16900</v>
          </cell>
          <cell r="M4420" t="str">
            <v>Hlavní město Praha</v>
          </cell>
          <cell r="O4420" t="str">
            <v>simek@ceskysnowboarding.cz</v>
          </cell>
          <cell r="P4420">
            <v>25849</v>
          </cell>
          <cell r="Q4420">
            <v>13037514</v>
          </cell>
          <cell r="R4420" t="str">
            <v>Český snowboarding z.s.</v>
          </cell>
          <cell r="S4420" t="str">
            <v>Hlavní město Praha</v>
          </cell>
          <cell r="T4420" t="str">
            <v>SB</v>
          </cell>
        </row>
        <row r="4421">
          <cell r="D4421" t="str">
            <v>Ondřej</v>
          </cell>
          <cell r="E4421" t="str">
            <v>Šimko</v>
          </cell>
          <cell r="F4421" t="str">
            <v>Muž</v>
          </cell>
          <cell r="G4421" t="str">
            <v>870316/4844</v>
          </cell>
          <cell r="H4421" t="str">
            <v>Česká republika</v>
          </cell>
          <cell r="I4421" t="str">
            <v>Spáčilova</v>
          </cell>
          <cell r="J4421">
            <v>3447</v>
          </cell>
          <cell r="K4421" t="str">
            <v>Kroměříž</v>
          </cell>
          <cell r="L4421">
            <v>76701</v>
          </cell>
          <cell r="M4421" t="str">
            <v>Zlínský kraj</v>
          </cell>
          <cell r="O4421" t="str">
            <v>simko@ceskysnowboarding.cz</v>
          </cell>
          <cell r="P4421">
            <v>31852</v>
          </cell>
          <cell r="Q4421">
            <v>10877646</v>
          </cell>
          <cell r="R4421" t="str">
            <v>Český snowboarding z.s.</v>
          </cell>
          <cell r="S4421" t="str">
            <v>Hlavní město Praha</v>
          </cell>
          <cell r="T4421" t="str">
            <v>SB</v>
          </cell>
        </row>
        <row r="4422">
          <cell r="D4422" t="str">
            <v>Hana</v>
          </cell>
          <cell r="E4422" t="str">
            <v>Šimlová</v>
          </cell>
          <cell r="F4422" t="str">
            <v>Žena</v>
          </cell>
          <cell r="G4422" t="str">
            <v>745930/1487</v>
          </cell>
          <cell r="H4422" t="str">
            <v>Česká republika</v>
          </cell>
          <cell r="I4422" t="str">
            <v>Průběžná</v>
          </cell>
          <cell r="J4422">
            <v>2133</v>
          </cell>
          <cell r="K4422" t="str">
            <v>Praha - Strašnice</v>
          </cell>
          <cell r="L4422">
            <v>10000</v>
          </cell>
          <cell r="M4422" t="str">
            <v>Hlavní město Praha</v>
          </cell>
          <cell r="O4422" t="str">
            <v>m.h.siml@volny.cz</v>
          </cell>
          <cell r="P4422">
            <v>27302</v>
          </cell>
          <cell r="Q4422">
            <v>13418541</v>
          </cell>
          <cell r="R4422" t="str">
            <v>Český snowboarding z.s.</v>
          </cell>
          <cell r="S4422" t="str">
            <v>Hlavní město Praha</v>
          </cell>
          <cell r="T4422" t="str">
            <v>SB</v>
          </cell>
        </row>
        <row r="4423">
          <cell r="D4423" t="str">
            <v>Jiří</v>
          </cell>
          <cell r="E4423" t="str">
            <v>Šimon</v>
          </cell>
          <cell r="F4423" t="str">
            <v>Muž</v>
          </cell>
          <cell r="G4423" t="str">
            <v>760629/0901</v>
          </cell>
          <cell r="H4423" t="str">
            <v>Česká republika</v>
          </cell>
          <cell r="I4423" t="str">
            <v>Kojetická</v>
          </cell>
          <cell r="J4423">
            <v>1028</v>
          </cell>
          <cell r="K4423" t="str">
            <v>Neratovice</v>
          </cell>
          <cell r="L4423">
            <v>27711</v>
          </cell>
          <cell r="M4423" t="str">
            <v>Středočeský kraj</v>
          </cell>
          <cell r="O4423" t="str">
            <v>jirisimon@ceskysnowboarding.cz</v>
          </cell>
          <cell r="P4423">
            <v>27940</v>
          </cell>
          <cell r="Q4423">
            <v>12984566</v>
          </cell>
          <cell r="R4423" t="str">
            <v>Český snowboarding z.s.</v>
          </cell>
          <cell r="S4423" t="str">
            <v>Hlavní město Praha</v>
          </cell>
          <cell r="T4423" t="str">
            <v>SB</v>
          </cell>
        </row>
        <row r="4424">
          <cell r="D4424" t="str">
            <v>Marek</v>
          </cell>
          <cell r="E4424" t="str">
            <v>Šimon</v>
          </cell>
          <cell r="F4424" t="str">
            <v>Muž</v>
          </cell>
          <cell r="G4424" t="str">
            <v>900804/6179</v>
          </cell>
          <cell r="H4424" t="str">
            <v>Česká republika</v>
          </cell>
          <cell r="I4424" t="str">
            <v>Ovčí hájek</v>
          </cell>
          <cell r="J4424">
            <v>2159</v>
          </cell>
          <cell r="K4424" t="str">
            <v>Praha - Stodůlky</v>
          </cell>
          <cell r="L4424">
            <v>15800</v>
          </cell>
          <cell r="M4424" t="str">
            <v>Hlavní město Praha</v>
          </cell>
          <cell r="O4424" t="str">
            <v>simon@ceskysnowboarding.cz</v>
          </cell>
          <cell r="P4424">
            <v>33089</v>
          </cell>
          <cell r="Q4424">
            <v>10889164</v>
          </cell>
          <cell r="R4424" t="str">
            <v>Český snowboarding z.s.</v>
          </cell>
          <cell r="S4424" t="str">
            <v>Hlavní město Praha</v>
          </cell>
          <cell r="T4424" t="str">
            <v>SB</v>
          </cell>
        </row>
        <row r="4425">
          <cell r="D4425" t="str">
            <v>Hana</v>
          </cell>
          <cell r="E4425" t="str">
            <v>Šimonová</v>
          </cell>
          <cell r="F4425" t="str">
            <v>Žena</v>
          </cell>
          <cell r="G4425" t="str">
            <v>845715/3606</v>
          </cell>
          <cell r="H4425" t="str">
            <v>Česká republika</v>
          </cell>
          <cell r="I4425" t="str">
            <v>Lánov</v>
          </cell>
          <cell r="K4425" t="str">
            <v>Lánov (Česká republika)</v>
          </cell>
          <cell r="L4425">
            <v>54341</v>
          </cell>
          <cell r="N4425" t="str">
            <v>4,20736E+11</v>
          </cell>
          <cell r="O4425" t="str">
            <v>hanka.simonova@centrum.cz</v>
          </cell>
          <cell r="P4425">
            <v>30878</v>
          </cell>
          <cell r="Q4425">
            <v>12889586</v>
          </cell>
          <cell r="R4425" t="str">
            <v>Neregistrovaní</v>
          </cell>
          <cell r="S4425" t="str">
            <v>Královéhradecký kraj</v>
          </cell>
          <cell r="T4425" t="str">
            <v>SB</v>
          </cell>
        </row>
        <row r="4426">
          <cell r="D4426" t="str">
            <v>Zuzana</v>
          </cell>
          <cell r="E4426" t="str">
            <v>Šimonovská</v>
          </cell>
          <cell r="F4426" t="str">
            <v>Žena</v>
          </cell>
          <cell r="G4426" t="str">
            <v>925623/7155</v>
          </cell>
          <cell r="H4426" t="str">
            <v>Česká republika</v>
          </cell>
          <cell r="I4426" t="str">
            <v>Výstavní</v>
          </cell>
          <cell r="J4426">
            <v>313</v>
          </cell>
          <cell r="K4426" t="str">
            <v>Olomouc - Chomoutov</v>
          </cell>
          <cell r="L4426">
            <v>78335</v>
          </cell>
          <cell r="M4426" t="str">
            <v>Olomoucký kraj</v>
          </cell>
          <cell r="O4426" t="str">
            <v>simonovska@ceskysnowboarding.cz</v>
          </cell>
          <cell r="P4426">
            <v>33778</v>
          </cell>
          <cell r="Q4426">
            <v>10897046</v>
          </cell>
          <cell r="R4426" t="str">
            <v>Český snowboarding z.s.</v>
          </cell>
          <cell r="S4426" t="str">
            <v>Hlavní město Praha</v>
          </cell>
          <cell r="T4426" t="str">
            <v>SB</v>
          </cell>
        </row>
        <row r="4427">
          <cell r="D4427" t="str">
            <v>Josef</v>
          </cell>
          <cell r="E4427" t="str">
            <v>Šimůnek</v>
          </cell>
          <cell r="F4427" t="str">
            <v>Muž</v>
          </cell>
          <cell r="G4427" t="str">
            <v>720904/4117</v>
          </cell>
          <cell r="H4427" t="str">
            <v>Česká republika</v>
          </cell>
          <cell r="I4427" t="str">
            <v>Pobřežní</v>
          </cell>
          <cell r="J4427">
            <v>77</v>
          </cell>
          <cell r="K4427" t="str">
            <v>Praha - Karlín</v>
          </cell>
          <cell r="L4427">
            <v>18600</v>
          </cell>
          <cell r="M4427" t="str">
            <v>Hlavní město Praha</v>
          </cell>
          <cell r="N4427" t="str">
            <v>4,20607E+11</v>
          </cell>
          <cell r="O4427" t="str">
            <v>simunek@ceskysnowboarding.cz</v>
          </cell>
          <cell r="P4427">
            <v>26546</v>
          </cell>
          <cell r="Q4427">
            <v>10613524</v>
          </cell>
          <cell r="R4427" t="str">
            <v>Český snowboarding z.s.</v>
          </cell>
          <cell r="S4427" t="str">
            <v>Hlavní město Praha</v>
          </cell>
          <cell r="T4427" t="str">
            <v>SB</v>
          </cell>
        </row>
        <row r="4428">
          <cell r="D4428" t="str">
            <v>Tomáš</v>
          </cell>
          <cell r="E4428" t="str">
            <v>Šimůnek</v>
          </cell>
          <cell r="F4428" t="str">
            <v>Muž</v>
          </cell>
          <cell r="G4428" t="str">
            <v>890413/4195</v>
          </cell>
          <cell r="H4428" t="str">
            <v>Česká republika</v>
          </cell>
          <cell r="I4428" t="str">
            <v>Krkonošská</v>
          </cell>
          <cell r="J4428">
            <v>610</v>
          </cell>
          <cell r="K4428" t="str">
            <v>Liberec III-Jeřáb</v>
          </cell>
          <cell r="L4428">
            <v>46007</v>
          </cell>
          <cell r="M4428" t="str">
            <v>Liberecký kraj</v>
          </cell>
          <cell r="O4428" t="str">
            <v>simunekt@ceskysnowboarding.cz</v>
          </cell>
          <cell r="P4428">
            <v>32611</v>
          </cell>
          <cell r="Q4428">
            <v>10883912</v>
          </cell>
          <cell r="R4428" t="str">
            <v>Český snowboarding z.s.</v>
          </cell>
          <cell r="S4428" t="str">
            <v>Hlavní město Praha</v>
          </cell>
          <cell r="T4428" t="str">
            <v>SB</v>
          </cell>
        </row>
        <row r="4429">
          <cell r="D4429" t="str">
            <v>Ivo</v>
          </cell>
          <cell r="E4429" t="str">
            <v>Šimurda</v>
          </cell>
          <cell r="F4429" t="str">
            <v>Muž</v>
          </cell>
          <cell r="G4429" t="str">
            <v>830331/8452</v>
          </cell>
          <cell r="H4429" t="str">
            <v>Česká republika</v>
          </cell>
          <cell r="I4429" t="str">
            <v>Polní</v>
          </cell>
          <cell r="J4429">
            <v>303</v>
          </cell>
          <cell r="K4429" t="str">
            <v>Žďár nad Sázavou 2</v>
          </cell>
          <cell r="L4429">
            <v>59102</v>
          </cell>
          <cell r="M4429" t="str">
            <v>Kraj Vysočina</v>
          </cell>
          <cell r="N4429" t="str">
            <v>4,20733E+11</v>
          </cell>
          <cell r="O4429" t="str">
            <v>simurda@ceskysnowboarding.cz</v>
          </cell>
          <cell r="P4429">
            <v>30406</v>
          </cell>
          <cell r="Q4429">
            <v>10592407</v>
          </cell>
          <cell r="R4429" t="str">
            <v>Český snowboarding z.s.</v>
          </cell>
          <cell r="S4429" t="str">
            <v>Hlavní město Praha</v>
          </cell>
          <cell r="T4429" t="str">
            <v>SB</v>
          </cell>
        </row>
        <row r="4430">
          <cell r="D4430" t="str">
            <v>Martina</v>
          </cell>
          <cell r="E4430" t="str">
            <v>Šimurdová</v>
          </cell>
          <cell r="F4430" t="str">
            <v>Žena</v>
          </cell>
          <cell r="G4430" t="str">
            <v>756205/5556</v>
          </cell>
          <cell r="H4430" t="str">
            <v>Česká republika</v>
          </cell>
          <cell r="I4430" t="str">
            <v>J. Herolda</v>
          </cell>
          <cell r="K4430" t="str">
            <v>Ostrava (Česká republika)</v>
          </cell>
          <cell r="L4430">
            <v>72200</v>
          </cell>
          <cell r="O4430" t="str">
            <v>simurdova@ceskysnowboarding.cz</v>
          </cell>
          <cell r="P4430">
            <v>27733</v>
          </cell>
          <cell r="Q4430">
            <v>13060247</v>
          </cell>
          <cell r="R4430" t="str">
            <v>Český snowboarding z.s.</v>
          </cell>
          <cell r="S4430" t="str">
            <v>Hlavní město Praha</v>
          </cell>
          <cell r="T4430" t="str">
            <v>SB</v>
          </cell>
        </row>
        <row r="4431">
          <cell r="C4431">
            <v>774286</v>
          </cell>
          <cell r="D4431" t="str">
            <v>Adam</v>
          </cell>
          <cell r="E4431" t="str">
            <v>Šindelář</v>
          </cell>
          <cell r="F4431" t="str">
            <v>Muž</v>
          </cell>
          <cell r="G4431" t="str">
            <v>100830/0150</v>
          </cell>
          <cell r="H4431" t="str">
            <v>Česká republika</v>
          </cell>
          <cell r="I4431" t="str">
            <v>Oddechová</v>
          </cell>
          <cell r="J4431">
            <v>390</v>
          </cell>
          <cell r="K4431" t="str">
            <v>Praha - Lipence</v>
          </cell>
          <cell r="L4431">
            <v>15531</v>
          </cell>
          <cell r="M4431" t="str">
            <v>Hlavní město Praha</v>
          </cell>
          <cell r="O4431" t="str">
            <v>zdenek@vllnna.cz</v>
          </cell>
          <cell r="P4431">
            <v>40420</v>
          </cell>
          <cell r="Q4431">
            <v>11671329</v>
          </cell>
          <cell r="R4431" t="str">
            <v>VLLNNA</v>
          </cell>
          <cell r="S4431" t="str">
            <v>Hlavní město Praha</v>
          </cell>
          <cell r="T4431" t="str">
            <v>SB</v>
          </cell>
        </row>
        <row r="4432">
          <cell r="D4432" t="str">
            <v>Jan</v>
          </cell>
          <cell r="E4432" t="str">
            <v>Šindelář</v>
          </cell>
          <cell r="F4432" t="str">
            <v>Muž</v>
          </cell>
          <cell r="G4432" t="str">
            <v>930627/0303</v>
          </cell>
          <cell r="H4432" t="str">
            <v>Česká republika</v>
          </cell>
          <cell r="I4432" t="str">
            <v>Španielova</v>
          </cell>
          <cell r="J4432">
            <v>1258</v>
          </cell>
          <cell r="K4432" t="str">
            <v>Praha - Řepy</v>
          </cell>
          <cell r="L4432">
            <v>16300</v>
          </cell>
          <cell r="M4432" t="str">
            <v>Hlavní město Praha</v>
          </cell>
          <cell r="O4432" t="str">
            <v>jansindelar@ceskysnowboarding.cz</v>
          </cell>
          <cell r="P4432">
            <v>34147</v>
          </cell>
          <cell r="Q4432">
            <v>12980930</v>
          </cell>
          <cell r="R4432" t="str">
            <v>Český snowboarding z.s.</v>
          </cell>
          <cell r="S4432" t="str">
            <v>Hlavní město Praha</v>
          </cell>
          <cell r="T4432" t="str">
            <v>SB</v>
          </cell>
        </row>
        <row r="4433">
          <cell r="C4433">
            <v>774287</v>
          </cell>
          <cell r="D4433" t="str">
            <v>Matěj</v>
          </cell>
          <cell r="E4433" t="str">
            <v>Šindelář</v>
          </cell>
          <cell r="F4433" t="str">
            <v>Muž</v>
          </cell>
          <cell r="G4433" t="str">
            <v>130405/1419</v>
          </cell>
          <cell r="H4433" t="str">
            <v>Česká republika</v>
          </cell>
          <cell r="I4433" t="str">
            <v>Oddechová</v>
          </cell>
          <cell r="J4433">
            <v>390</v>
          </cell>
          <cell r="K4433" t="str">
            <v>Praha - Lipence</v>
          </cell>
          <cell r="L4433">
            <v>15531</v>
          </cell>
          <cell r="M4433" t="str">
            <v>Hlavní město Praha</v>
          </cell>
          <cell r="O4433" t="str">
            <v>info@vllnna.cz</v>
          </cell>
          <cell r="P4433">
            <v>41369</v>
          </cell>
          <cell r="Q4433">
            <v>14108352</v>
          </cell>
          <cell r="R4433" t="str">
            <v>VLLNNA</v>
          </cell>
          <cell r="S4433" t="str">
            <v>Hlavní město Praha</v>
          </cell>
          <cell r="T4433" t="str">
            <v>SB</v>
          </cell>
        </row>
        <row r="4434">
          <cell r="D4434" t="str">
            <v>Milan</v>
          </cell>
          <cell r="E4434" t="str">
            <v>Šindelář</v>
          </cell>
          <cell r="F4434" t="str">
            <v>Muž</v>
          </cell>
          <cell r="G4434" t="str">
            <v>490524/003</v>
          </cell>
          <cell r="H4434" t="str">
            <v>Česká republika</v>
          </cell>
          <cell r="I4434" t="str">
            <v>Voskovcova</v>
          </cell>
          <cell r="J4434">
            <v>934</v>
          </cell>
          <cell r="K4434" t="str">
            <v>Praha - Hlubočepy</v>
          </cell>
          <cell r="L4434">
            <v>15200</v>
          </cell>
          <cell r="M4434" t="str">
            <v>Hlavní město Praha</v>
          </cell>
          <cell r="O4434" t="str">
            <v>misindela@gmail.com</v>
          </cell>
          <cell r="P4434">
            <v>18042</v>
          </cell>
          <cell r="Q4434">
            <v>14108756</v>
          </cell>
          <cell r="R4434" t="str">
            <v>Neregistrovaní</v>
          </cell>
          <cell r="S4434" t="str">
            <v>Hlavní město Praha</v>
          </cell>
          <cell r="T4434" t="str">
            <v>SB</v>
          </cell>
        </row>
        <row r="4435">
          <cell r="C4435">
            <v>774284</v>
          </cell>
          <cell r="D4435" t="str">
            <v>Petr</v>
          </cell>
          <cell r="E4435" t="str">
            <v>Šindelář</v>
          </cell>
          <cell r="F4435" t="str">
            <v>Muž</v>
          </cell>
          <cell r="G4435" t="str">
            <v>751116/4144</v>
          </cell>
          <cell r="H4435" t="str">
            <v>Česká republika</v>
          </cell>
          <cell r="I4435" t="str">
            <v>Oddechová</v>
          </cell>
          <cell r="J4435">
            <v>390</v>
          </cell>
          <cell r="K4435" t="str">
            <v>Praha - Lipence</v>
          </cell>
          <cell r="L4435">
            <v>15531</v>
          </cell>
          <cell r="M4435" t="str">
            <v>Hlavní město Praha</v>
          </cell>
          <cell r="N4435" t="str">
            <v>4,20603E+11</v>
          </cell>
          <cell r="O4435" t="str">
            <v>zdenek@vllnna.cz</v>
          </cell>
          <cell r="P4435">
            <v>27714</v>
          </cell>
          <cell r="Q4435">
            <v>10476714</v>
          </cell>
          <cell r="R4435" t="str">
            <v>VLLNNA</v>
          </cell>
          <cell r="S4435" t="str">
            <v>Hlavní město Praha</v>
          </cell>
          <cell r="T4435" t="str">
            <v>SB</v>
          </cell>
        </row>
        <row r="4436">
          <cell r="D4436" t="str">
            <v>Hana</v>
          </cell>
          <cell r="E4436" t="str">
            <v>Šindelářová</v>
          </cell>
          <cell r="F4436" t="str">
            <v>Žena</v>
          </cell>
          <cell r="G4436" t="str">
            <v>505306/008</v>
          </cell>
          <cell r="H4436" t="str">
            <v>Česká republika</v>
          </cell>
          <cell r="I4436" t="str">
            <v>Voskovcova</v>
          </cell>
          <cell r="J4436">
            <v>934</v>
          </cell>
          <cell r="K4436" t="str">
            <v>Praha - Hlubočepy</v>
          </cell>
          <cell r="L4436">
            <v>15200</v>
          </cell>
          <cell r="M4436" t="str">
            <v>Hlavní město Praha</v>
          </cell>
          <cell r="O4436" t="str">
            <v>hsindela@gmail.com</v>
          </cell>
          <cell r="P4436">
            <v>18328</v>
          </cell>
          <cell r="Q4436">
            <v>14108857</v>
          </cell>
          <cell r="R4436" t="str">
            <v>Neregistrovaní</v>
          </cell>
          <cell r="S4436" t="str">
            <v>Hlavní město Praha</v>
          </cell>
          <cell r="T4436" t="str">
            <v>SB</v>
          </cell>
        </row>
        <row r="4437">
          <cell r="C4437">
            <v>887748</v>
          </cell>
          <cell r="D4437" t="str">
            <v>Jana</v>
          </cell>
          <cell r="E4437" t="str">
            <v>Šindelářová</v>
          </cell>
          <cell r="F4437" t="str">
            <v>Žena</v>
          </cell>
          <cell r="G4437" t="str">
            <v>775815/0488</v>
          </cell>
          <cell r="H4437" t="str">
            <v>Česká republika</v>
          </cell>
          <cell r="I4437" t="str">
            <v>Oddechová</v>
          </cell>
          <cell r="J4437">
            <v>390</v>
          </cell>
          <cell r="K4437" t="str">
            <v>Praha - Lipence</v>
          </cell>
          <cell r="L4437">
            <v>15531</v>
          </cell>
          <cell r="M4437" t="str">
            <v>Hlavní město Praha</v>
          </cell>
          <cell r="N4437" t="str">
            <v>4,20603E+11</v>
          </cell>
          <cell r="O4437" t="str">
            <v>jana@vllnna.cz</v>
          </cell>
          <cell r="P4437">
            <v>28352</v>
          </cell>
          <cell r="Q4437">
            <v>10476815</v>
          </cell>
          <cell r="R4437" t="str">
            <v>VLLNNA</v>
          </cell>
          <cell r="S4437" t="str">
            <v>Hlavní město Praha</v>
          </cell>
          <cell r="T4437" t="str">
            <v>SB</v>
          </cell>
        </row>
        <row r="4438">
          <cell r="C4438">
            <v>887750</v>
          </cell>
          <cell r="D4438" t="str">
            <v>Kateřina</v>
          </cell>
          <cell r="E4438" t="str">
            <v>Šindelářová</v>
          </cell>
          <cell r="F4438" t="str">
            <v>Žena</v>
          </cell>
          <cell r="G4438" t="str">
            <v>085801/4696</v>
          </cell>
          <cell r="H4438" t="str">
            <v>Česká republika</v>
          </cell>
          <cell r="I4438" t="str">
            <v>Oddechová</v>
          </cell>
          <cell r="J4438">
            <v>390</v>
          </cell>
          <cell r="K4438" t="str">
            <v>Praha - Lipence</v>
          </cell>
          <cell r="L4438">
            <v>15531</v>
          </cell>
          <cell r="M4438" t="str">
            <v>Hlavní město Praha</v>
          </cell>
          <cell r="O4438" t="str">
            <v>katerina@vllnna.cz</v>
          </cell>
          <cell r="P4438">
            <v>39661</v>
          </cell>
          <cell r="Q4438">
            <v>11671430</v>
          </cell>
          <cell r="R4438" t="str">
            <v>VLLNNA</v>
          </cell>
          <cell r="S4438" t="str">
            <v>Hlavní město Praha</v>
          </cell>
          <cell r="T4438" t="str">
            <v>SB</v>
          </cell>
        </row>
        <row r="4439">
          <cell r="D4439" t="str">
            <v>Marie</v>
          </cell>
          <cell r="E4439" t="str">
            <v>Šindelářová</v>
          </cell>
          <cell r="F4439" t="str">
            <v>Žena</v>
          </cell>
          <cell r="G4439" t="str">
            <v>745121/0173</v>
          </cell>
          <cell r="H4439" t="str">
            <v>Česká republika</v>
          </cell>
          <cell r="I4439" t="str">
            <v>Hornomlýnská</v>
          </cell>
          <cell r="K4439" t="str">
            <v>Praha 4 - Kunratice (Česká republika)</v>
          </cell>
          <cell r="L4439">
            <v>14000</v>
          </cell>
          <cell r="O4439" t="str">
            <v>marie.sindelarova@ceskysnowboarding.cz</v>
          </cell>
          <cell r="P4439">
            <v>27050</v>
          </cell>
          <cell r="Q4439">
            <v>12989317</v>
          </cell>
          <cell r="R4439" t="str">
            <v>Český snowboarding z.s.</v>
          </cell>
          <cell r="S4439" t="str">
            <v>Hlavní město Praha</v>
          </cell>
          <cell r="T4439" t="str">
            <v>SB</v>
          </cell>
        </row>
        <row r="4440">
          <cell r="D4440" t="str">
            <v>Jan</v>
          </cell>
          <cell r="E4440" t="str">
            <v>Šindelka</v>
          </cell>
          <cell r="F4440" t="str">
            <v>Muž</v>
          </cell>
          <cell r="G4440" t="str">
            <v>810315/4345</v>
          </cell>
          <cell r="H4440" t="str">
            <v>Česká republika</v>
          </cell>
          <cell r="I4440" t="str">
            <v>Zemědělská</v>
          </cell>
          <cell r="J4440">
            <v>648</v>
          </cell>
          <cell r="K4440" t="str">
            <v>Brtnice</v>
          </cell>
          <cell r="L4440">
            <v>58832</v>
          </cell>
          <cell r="M4440" t="str">
            <v>Kraj Vysočina</v>
          </cell>
          <cell r="O4440" t="str">
            <v>sindelka@ceskysnowboarding.cz</v>
          </cell>
          <cell r="P4440">
            <v>29660</v>
          </cell>
          <cell r="Q4440">
            <v>10864209</v>
          </cell>
          <cell r="R4440" t="str">
            <v>Český snowboarding z.s.</v>
          </cell>
          <cell r="S4440" t="str">
            <v>Hlavní město Praha</v>
          </cell>
          <cell r="T4440" t="str">
            <v>SB</v>
          </cell>
        </row>
        <row r="4441">
          <cell r="D4441" t="str">
            <v>Radek</v>
          </cell>
          <cell r="E4441" t="str">
            <v>Šindler</v>
          </cell>
          <cell r="F4441" t="str">
            <v>Muž</v>
          </cell>
          <cell r="G4441" t="str">
            <v>940115/6083</v>
          </cell>
          <cell r="H4441" t="str">
            <v>Česká republika</v>
          </cell>
          <cell r="I4441" t="str">
            <v>Za Vodou</v>
          </cell>
          <cell r="K4441" t="str">
            <v>Zlín (Česká republika)</v>
          </cell>
          <cell r="L4441">
            <v>75131</v>
          </cell>
          <cell r="O4441" t="str">
            <v>radeksindelar@gmail.cz</v>
          </cell>
          <cell r="P4441">
            <v>34349</v>
          </cell>
          <cell r="Q4441">
            <v>14586985</v>
          </cell>
          <cell r="R4441" t="str">
            <v>SnowKidz z.s.</v>
          </cell>
          <cell r="S4441" t="str">
            <v>Hlavní město Praha</v>
          </cell>
          <cell r="T4441" t="str">
            <v>SB</v>
          </cell>
        </row>
        <row r="4442">
          <cell r="D4442" t="str">
            <v>Monika</v>
          </cell>
          <cell r="E4442" t="str">
            <v>Šinová</v>
          </cell>
          <cell r="F4442" t="str">
            <v>Žena</v>
          </cell>
          <cell r="G4442" t="str">
            <v>885614/8070</v>
          </cell>
          <cell r="H4442" t="str">
            <v>Česká republika</v>
          </cell>
          <cell r="I4442" t="str">
            <v>Sušilova</v>
          </cell>
          <cell r="J4442">
            <v>11</v>
          </cell>
          <cell r="K4442" t="str">
            <v>Újezd u Brna</v>
          </cell>
          <cell r="L4442">
            <v>66453</v>
          </cell>
          <cell r="M4442" t="str">
            <v>Jihomoravský kraj</v>
          </cell>
          <cell r="O4442" t="str">
            <v>sinova2kt@seznam.cz</v>
          </cell>
          <cell r="P4442">
            <v>32308</v>
          </cell>
          <cell r="Q4442">
            <v>13397424</v>
          </cell>
          <cell r="R4442" t="str">
            <v>Český snowboarding z.s.</v>
          </cell>
          <cell r="S4442" t="str">
            <v>Hlavní město Praha</v>
          </cell>
          <cell r="T4442" t="str">
            <v>SB</v>
          </cell>
        </row>
        <row r="4443">
          <cell r="C4443">
            <v>775380</v>
          </cell>
          <cell r="D4443" t="str">
            <v>Eduard</v>
          </cell>
          <cell r="E4443" t="str">
            <v>Šípek</v>
          </cell>
          <cell r="F4443" t="str">
            <v>Muž</v>
          </cell>
          <cell r="G4443" t="str">
            <v>120722/0828</v>
          </cell>
          <cell r="H4443" t="str">
            <v>Česká republika</v>
          </cell>
          <cell r="I4443" t="str">
            <v>Bedřichov</v>
          </cell>
          <cell r="J4443">
            <v>74</v>
          </cell>
          <cell r="K4443" t="str">
            <v>Špindlerův Mlýn - Bedřichov</v>
          </cell>
          <cell r="L4443">
            <v>54351</v>
          </cell>
          <cell r="M4443" t="str">
            <v>Královéhradecký kraj</v>
          </cell>
          <cell r="O4443" t="str">
            <v>radimsipek@centrum.cz</v>
          </cell>
          <cell r="P4443">
            <v>41112</v>
          </cell>
          <cell r="Q4443">
            <v>13640328</v>
          </cell>
          <cell r="R4443" t="str">
            <v>SK LOQUITA' S, z. s.</v>
          </cell>
          <cell r="S4443" t="str">
            <v>Královéhradecký kraj</v>
          </cell>
          <cell r="T4443" t="str">
            <v>SB</v>
          </cell>
        </row>
        <row r="4444">
          <cell r="D4444" t="str">
            <v>Marián</v>
          </cell>
          <cell r="E4444" t="str">
            <v>Šípek</v>
          </cell>
          <cell r="F4444" t="str">
            <v>Muž</v>
          </cell>
          <cell r="G4444" t="str">
            <v>130114/1061</v>
          </cell>
          <cell r="H4444" t="str">
            <v>Česká republika</v>
          </cell>
          <cell r="I4444" t="str">
            <v>Budovatelská</v>
          </cell>
          <cell r="J4444">
            <v>4809</v>
          </cell>
          <cell r="K4444" t="str">
            <v>Zlín</v>
          </cell>
          <cell r="L4444">
            <v>76005</v>
          </cell>
          <cell r="M4444" t="str">
            <v>Zlínský kraj</v>
          </cell>
          <cell r="O4444" t="str">
            <v>sipekm@czechsnowboarding.cz</v>
          </cell>
          <cell r="P4444">
            <v>41288</v>
          </cell>
          <cell r="Q4444">
            <v>14646296</v>
          </cell>
          <cell r="R4444" t="str">
            <v>Český snowboarding z.s.</v>
          </cell>
          <cell r="S4444" t="str">
            <v>Hlavní město Praha</v>
          </cell>
          <cell r="T4444" t="str">
            <v>SB</v>
          </cell>
        </row>
        <row r="4445">
          <cell r="D4445" t="str">
            <v>Martin</v>
          </cell>
          <cell r="E4445" t="str">
            <v>Šípek</v>
          </cell>
          <cell r="F4445" t="str">
            <v>Muž</v>
          </cell>
          <cell r="G4445" t="str">
            <v>881025/1142</v>
          </cell>
          <cell r="H4445" t="str">
            <v>Česká republika</v>
          </cell>
          <cell r="I4445" t="str">
            <v>Odřepsy</v>
          </cell>
          <cell r="K4445" t="str">
            <v>Libice na Cidlinou (Česká republika)</v>
          </cell>
          <cell r="L4445">
            <v>28907</v>
          </cell>
          <cell r="O4445" t="str">
            <v>sipek@czechsnowboarding.cz</v>
          </cell>
          <cell r="P4445">
            <v>32441</v>
          </cell>
          <cell r="Q4445">
            <v>14645690</v>
          </cell>
          <cell r="R4445" t="str">
            <v>Český snowboarding z.s.</v>
          </cell>
          <cell r="S4445" t="str">
            <v>Hlavní město Praha</v>
          </cell>
          <cell r="T4445" t="str">
            <v>SB</v>
          </cell>
        </row>
        <row r="4446">
          <cell r="D4446" t="str">
            <v>Ondřej</v>
          </cell>
          <cell r="E4446" t="str">
            <v>Šípek</v>
          </cell>
          <cell r="F4446" t="str">
            <v>Muž</v>
          </cell>
          <cell r="G4446" t="str">
            <v>780402/0532</v>
          </cell>
          <cell r="H4446" t="str">
            <v>Česká republika</v>
          </cell>
          <cell r="I4446" t="str">
            <v>Mattioliho</v>
          </cell>
          <cell r="J4446">
            <v>3250</v>
          </cell>
          <cell r="K4446" t="str">
            <v>Praha - Záběhlice</v>
          </cell>
          <cell r="L4446">
            <v>10600</v>
          </cell>
          <cell r="M4446" t="str">
            <v>Hlavní město Praha</v>
          </cell>
          <cell r="O4446" t="str">
            <v>sipek@sportclubfun.com</v>
          </cell>
          <cell r="P4446">
            <v>28582</v>
          </cell>
          <cell r="Q4446">
            <v>11437115</v>
          </cell>
          <cell r="R4446" t="str">
            <v>Sport Club Fun, z.s.</v>
          </cell>
          <cell r="S4446" t="str">
            <v>Hlavní město Praha</v>
          </cell>
          <cell r="T4446" t="str">
            <v>SB</v>
          </cell>
        </row>
        <row r="4447">
          <cell r="D4447" t="str">
            <v>Ondřej</v>
          </cell>
          <cell r="E4447" t="str">
            <v>Šípek</v>
          </cell>
          <cell r="F4447" t="str">
            <v>Muž</v>
          </cell>
          <cell r="G4447" t="str">
            <v>001115/3208</v>
          </cell>
          <cell r="H4447" t="str">
            <v>Česká republika</v>
          </cell>
          <cell r="I4447" t="str">
            <v>Maršíkova</v>
          </cell>
          <cell r="J4447">
            <v>1010</v>
          </cell>
          <cell r="K4447" t="str">
            <v>Brno - Žebětín</v>
          </cell>
          <cell r="L4447">
            <v>64100</v>
          </cell>
          <cell r="M4447" t="str">
            <v>Jihomoravský kraj</v>
          </cell>
          <cell r="O4447" t="str">
            <v>sipeon@gmail.com</v>
          </cell>
          <cell r="P4447">
            <v>36845</v>
          </cell>
          <cell r="Q4447">
            <v>14592746</v>
          </cell>
          <cell r="R4447" t="str">
            <v>SnowKidz z.s.</v>
          </cell>
          <cell r="S4447" t="str">
            <v>Hlavní město Praha</v>
          </cell>
          <cell r="T4447" t="str">
            <v>SB</v>
          </cell>
        </row>
        <row r="4448">
          <cell r="D4448" t="str">
            <v>Ivana</v>
          </cell>
          <cell r="E4448" t="str">
            <v>Šípková</v>
          </cell>
          <cell r="F4448" t="str">
            <v>Žena</v>
          </cell>
          <cell r="G4448" t="str">
            <v>645921/0692</v>
          </cell>
          <cell r="H4448" t="str">
            <v>Česká republika</v>
          </cell>
          <cell r="I4448" t="str">
            <v>Kubova Huť</v>
          </cell>
          <cell r="J4448">
            <v>44</v>
          </cell>
          <cell r="K4448" t="str">
            <v>Kubova Huť</v>
          </cell>
          <cell r="L4448">
            <v>38501</v>
          </cell>
          <cell r="M4448" t="str">
            <v>Jihočeský kraj</v>
          </cell>
          <cell r="O4448" t="str">
            <v>ivana.sipkova44@seznam.cz</v>
          </cell>
          <cell r="P4448">
            <v>23641</v>
          </cell>
          <cell r="Q4448">
            <v>10653839</v>
          </cell>
          <cell r="R4448" t="str">
            <v>Neregistrovaní</v>
          </cell>
          <cell r="S4448" t="str">
            <v>Jihočeský kraj</v>
          </cell>
          <cell r="T4448" t="str">
            <v>SB</v>
          </cell>
        </row>
        <row r="4449">
          <cell r="D4449" t="str">
            <v>Lucie</v>
          </cell>
          <cell r="E4449" t="str">
            <v>Šípková</v>
          </cell>
          <cell r="F4449" t="str">
            <v>Žena</v>
          </cell>
          <cell r="G4449" t="str">
            <v>805718/0494</v>
          </cell>
          <cell r="H4449" t="str">
            <v>Česká republika</v>
          </cell>
          <cell r="I4449" t="str">
            <v>Ke Strašnické</v>
          </cell>
          <cell r="J4449">
            <v>2402</v>
          </cell>
          <cell r="K4449" t="str">
            <v>Praha - Strašnice</v>
          </cell>
          <cell r="L4449">
            <v>10000</v>
          </cell>
          <cell r="M4449" t="str">
            <v>Hlavní město Praha</v>
          </cell>
          <cell r="O4449" t="str">
            <v>luckasipek@sportclubfun.com</v>
          </cell>
          <cell r="P4449">
            <v>29420</v>
          </cell>
          <cell r="Q4449">
            <v>10616251</v>
          </cell>
          <cell r="R4449" t="str">
            <v>Sport Club Fun, z.s.</v>
          </cell>
          <cell r="S4449" t="str">
            <v>Hlavní město Praha</v>
          </cell>
          <cell r="T4449" t="str">
            <v>SB</v>
          </cell>
        </row>
        <row r="4450">
          <cell r="D4450" t="str">
            <v>Aneta</v>
          </cell>
          <cell r="E4450" t="str">
            <v>Šipová</v>
          </cell>
          <cell r="F4450" t="str">
            <v>Žena</v>
          </cell>
          <cell r="G4450" t="str">
            <v>086022/7489</v>
          </cell>
          <cell r="H4450" t="str">
            <v>Česká republika</v>
          </cell>
          <cell r="I4450" t="str">
            <v>Jitrocelová</v>
          </cell>
          <cell r="J4450">
            <v>534</v>
          </cell>
          <cell r="K4450" t="str">
            <v>Zlín - Příluky</v>
          </cell>
          <cell r="L4450">
            <v>76001</v>
          </cell>
          <cell r="M4450" t="str">
            <v>Zlínský kraj</v>
          </cell>
          <cell r="O4450" t="str">
            <v>gabuska.s@seznam.cz</v>
          </cell>
          <cell r="P4450">
            <v>39743</v>
          </cell>
          <cell r="Q4450">
            <v>14740670</v>
          </cell>
          <cell r="R4450" t="str">
            <v>Český snowboarding z.s.</v>
          </cell>
          <cell r="S4450" t="str">
            <v>Hlavní město Praha</v>
          </cell>
          <cell r="T4450" t="str">
            <v>SB</v>
          </cell>
        </row>
        <row r="4451">
          <cell r="D4451" t="str">
            <v>Eliška</v>
          </cell>
          <cell r="E4451" t="str">
            <v>Šírová</v>
          </cell>
          <cell r="F4451" t="str">
            <v>Žena</v>
          </cell>
          <cell r="G4451" t="str">
            <v>835716/3452</v>
          </cell>
          <cell r="H4451" t="str">
            <v>Česká republika</v>
          </cell>
          <cell r="I4451" t="str">
            <v>Dolní Horní Letní</v>
          </cell>
          <cell r="K4451" t="str">
            <v>Rokytnice nad Jizerou (Česká republika)</v>
          </cell>
          <cell r="L4451" t="str">
            <v>512 44</v>
          </cell>
          <cell r="O4451" t="str">
            <v>sirova@ceskysnowboarding.cz</v>
          </cell>
          <cell r="P4451">
            <v>30513</v>
          </cell>
          <cell r="Q4451">
            <v>11491574</v>
          </cell>
          <cell r="R4451" t="str">
            <v>Český snowboarding z.s.</v>
          </cell>
          <cell r="S4451" t="str">
            <v>Hlavní město Praha</v>
          </cell>
          <cell r="T4451" t="str">
            <v>SB</v>
          </cell>
        </row>
        <row r="4452">
          <cell r="D4452" t="str">
            <v>Eliška</v>
          </cell>
          <cell r="E4452" t="str">
            <v>Šírová</v>
          </cell>
          <cell r="F4452" t="str">
            <v>Žena</v>
          </cell>
          <cell r="G4452" t="str">
            <v>906203/0945</v>
          </cell>
          <cell r="H4452" t="str">
            <v>Česká republika</v>
          </cell>
          <cell r="I4452" t="str">
            <v>Dolní Horní Letní</v>
          </cell>
          <cell r="K4452" t="str">
            <v>Rokytnice nad Jizerou (Česká republika)</v>
          </cell>
          <cell r="L4452">
            <v>51244</v>
          </cell>
          <cell r="O4452" t="str">
            <v>sirovavceskysnowboarding.cz</v>
          </cell>
          <cell r="P4452">
            <v>33210</v>
          </cell>
          <cell r="Q4452">
            <v>10891790</v>
          </cell>
          <cell r="R4452" t="str">
            <v>Český snowboarding z.s.</v>
          </cell>
          <cell r="S4452" t="str">
            <v>Hlavní město Praha</v>
          </cell>
          <cell r="T4452" t="str">
            <v>SB</v>
          </cell>
        </row>
        <row r="4453">
          <cell r="D4453" t="str">
            <v>Adéla</v>
          </cell>
          <cell r="E4453" t="str">
            <v>Škapová</v>
          </cell>
          <cell r="F4453" t="str">
            <v>Žena</v>
          </cell>
          <cell r="G4453" t="str">
            <v>135813/0026</v>
          </cell>
          <cell r="H4453" t="str">
            <v>Česká republika</v>
          </cell>
          <cell r="I4453" t="str">
            <v>Komenského nám.</v>
          </cell>
          <cell r="K4453" t="str">
            <v>Frýdek Místek (Česká republika)</v>
          </cell>
          <cell r="L4453">
            <v>73801</v>
          </cell>
          <cell r="N4453" t="str">
            <v>4,20776E+11</v>
          </cell>
          <cell r="O4453" t="str">
            <v>adela.skapova@czechsnowboarding.cz</v>
          </cell>
          <cell r="P4453">
            <v>41499</v>
          </cell>
          <cell r="Q4453">
            <v>14710762</v>
          </cell>
          <cell r="R4453" t="str">
            <v>Český snowboarding z.s.</v>
          </cell>
          <cell r="S4453" t="str">
            <v>Hlavní město Praha</v>
          </cell>
          <cell r="T4453" t="str">
            <v>SB</v>
          </cell>
        </row>
        <row r="4454">
          <cell r="D4454" t="str">
            <v>Jiří</v>
          </cell>
          <cell r="E4454" t="str">
            <v>Škárek</v>
          </cell>
          <cell r="F4454" t="str">
            <v>Muž</v>
          </cell>
          <cell r="G4454" t="str">
            <v>750902/3830</v>
          </cell>
          <cell r="H4454" t="str">
            <v>Česká republika</v>
          </cell>
          <cell r="I4454" t="str">
            <v>Bieblova</v>
          </cell>
          <cell r="J4454">
            <v>1763</v>
          </cell>
          <cell r="K4454" t="str">
            <v>Brno - Černá Pole</v>
          </cell>
          <cell r="L4454">
            <v>61300</v>
          </cell>
          <cell r="M4454" t="str">
            <v>Jihomoravský kraj</v>
          </cell>
          <cell r="O4454" t="str">
            <v>skarek.petr@czechsnowboarding.cz</v>
          </cell>
          <cell r="P4454">
            <v>27639</v>
          </cell>
          <cell r="Q4454">
            <v>14608106</v>
          </cell>
          <cell r="R4454" t="str">
            <v>Český snowboarding z.s.</v>
          </cell>
          <cell r="S4454" t="str">
            <v>Hlavní město Praha</v>
          </cell>
          <cell r="T4454" t="str">
            <v>SB</v>
          </cell>
        </row>
        <row r="4455">
          <cell r="C4455">
            <v>776143</v>
          </cell>
          <cell r="D4455" t="str">
            <v>Oliver</v>
          </cell>
          <cell r="E4455" t="str">
            <v>Škarka</v>
          </cell>
          <cell r="F4455" t="str">
            <v>Muž</v>
          </cell>
          <cell r="G4455" t="str">
            <v>050416/4683</v>
          </cell>
          <cell r="H4455" t="str">
            <v>Česká republika</v>
          </cell>
          <cell r="I4455" t="str">
            <v>Na Poříčí</v>
          </cell>
          <cell r="K4455" t="str">
            <v>Davle (Česká republika)</v>
          </cell>
          <cell r="L4455">
            <v>25206</v>
          </cell>
          <cell r="O4455" t="str">
            <v>oliver.skarka@zskunratice.cz</v>
          </cell>
          <cell r="P4455">
            <v>38458</v>
          </cell>
          <cell r="Q4455">
            <v>14902843</v>
          </cell>
          <cell r="R4455" t="str">
            <v>Snow Rockets, z.s.</v>
          </cell>
          <cell r="S4455" t="str">
            <v>Plzeňský kraj</v>
          </cell>
          <cell r="T4455" t="str">
            <v>SB</v>
          </cell>
        </row>
        <row r="4456">
          <cell r="D4456" t="str">
            <v>Veronika</v>
          </cell>
          <cell r="E4456" t="str">
            <v>Škarpišková</v>
          </cell>
          <cell r="F4456" t="str">
            <v>Žena</v>
          </cell>
          <cell r="G4456" t="str">
            <v>016030/4078</v>
          </cell>
          <cell r="H4456" t="str">
            <v>Česká republika</v>
          </cell>
          <cell r="I4456" t="str">
            <v>Slovinská</v>
          </cell>
          <cell r="J4456">
            <v>1233</v>
          </cell>
          <cell r="K4456" t="str">
            <v>Brno - Královo Pole</v>
          </cell>
          <cell r="L4456">
            <v>61200</v>
          </cell>
          <cell r="M4456" t="str">
            <v>Jihomoravský kraj</v>
          </cell>
          <cell r="O4456" t="str">
            <v>skarpiskova@czechsnowboarding.cz</v>
          </cell>
          <cell r="P4456">
            <v>37194</v>
          </cell>
          <cell r="Q4456">
            <v>14653168</v>
          </cell>
          <cell r="R4456" t="str">
            <v>Český snowboarding z.s.</v>
          </cell>
          <cell r="S4456" t="str">
            <v>Hlavní město Praha</v>
          </cell>
          <cell r="T4456" t="str">
            <v>SB</v>
          </cell>
        </row>
        <row r="4457">
          <cell r="C4457">
            <v>776269</v>
          </cell>
          <cell r="D4457" t="str">
            <v>Petr</v>
          </cell>
          <cell r="E4457" t="str">
            <v>Škarvan</v>
          </cell>
          <cell r="F4457" t="str">
            <v>Muž</v>
          </cell>
          <cell r="G4457" t="str">
            <v>611002/1885</v>
          </cell>
          <cell r="H4457" t="str">
            <v>Česká republika</v>
          </cell>
          <cell r="I4457" t="str">
            <v>Makovského</v>
          </cell>
          <cell r="J4457">
            <v>1140</v>
          </cell>
          <cell r="K4457" t="str">
            <v>Praha - Řepy</v>
          </cell>
          <cell r="L4457">
            <v>16300</v>
          </cell>
          <cell r="M4457" t="str">
            <v>Hlavní město Praha</v>
          </cell>
          <cell r="N4457" t="str">
            <v>4,20724E+11</v>
          </cell>
          <cell r="O4457" t="str">
            <v>peter.skarv@volny.cz</v>
          </cell>
          <cell r="P4457">
            <v>22556</v>
          </cell>
          <cell r="Q4457">
            <v>11171676</v>
          </cell>
          <cell r="R4457" t="str">
            <v>Ski Club Masters z.s.</v>
          </cell>
          <cell r="S4457" t="str">
            <v>Hlavní město Praha</v>
          </cell>
          <cell r="T4457" t="str">
            <v>AD</v>
          </cell>
        </row>
        <row r="4458">
          <cell r="C4458">
            <v>889193</v>
          </cell>
          <cell r="D4458" t="str">
            <v>Barbora</v>
          </cell>
          <cell r="E4458" t="str">
            <v>Škarydová</v>
          </cell>
          <cell r="F4458" t="str">
            <v>Žena</v>
          </cell>
          <cell r="G4458" t="str">
            <v>086029/0618</v>
          </cell>
          <cell r="H4458" t="str">
            <v>Česká republika</v>
          </cell>
          <cell r="I4458" t="str">
            <v>Česká Bělá</v>
          </cell>
          <cell r="J4458">
            <v>13</v>
          </cell>
          <cell r="K4458" t="str">
            <v>Česká Bělá</v>
          </cell>
          <cell r="L4458">
            <v>58261</v>
          </cell>
          <cell r="M4458" t="str">
            <v>Kraj Vysočina</v>
          </cell>
          <cell r="O4458" t="str">
            <v>sladek@gmail.com</v>
          </cell>
          <cell r="P4458">
            <v>39750</v>
          </cell>
          <cell r="Q4458">
            <v>14748148</v>
          </cell>
          <cell r="R4458" t="str">
            <v>Český snowboarding z.s.</v>
          </cell>
          <cell r="S4458" t="str">
            <v>Hlavní město Praha</v>
          </cell>
          <cell r="T4458" t="str">
            <v>SB</v>
          </cell>
        </row>
        <row r="4459">
          <cell r="D4459" t="str">
            <v>Kateřina</v>
          </cell>
          <cell r="E4459" t="str">
            <v>Škarydová</v>
          </cell>
          <cell r="F4459" t="str">
            <v>Žena</v>
          </cell>
          <cell r="G4459" t="str">
            <v>066014/0613</v>
          </cell>
          <cell r="H4459" t="str">
            <v>Česká republika</v>
          </cell>
          <cell r="I4459" t="str">
            <v>Česká Bělá</v>
          </cell>
          <cell r="J4459">
            <v>13</v>
          </cell>
          <cell r="K4459" t="str">
            <v>Česká Bělá</v>
          </cell>
          <cell r="L4459">
            <v>58261</v>
          </cell>
          <cell r="M4459" t="str">
            <v>Kraj Vysočina</v>
          </cell>
          <cell r="O4459" t="str">
            <v>sladek@gmail.com</v>
          </cell>
          <cell r="P4459">
            <v>39004</v>
          </cell>
          <cell r="Q4459">
            <v>14748047</v>
          </cell>
          <cell r="R4459" t="str">
            <v>Český snowboarding z.s.</v>
          </cell>
          <cell r="S4459" t="str">
            <v>Hlavní město Praha</v>
          </cell>
          <cell r="T4459" t="str">
            <v>SB</v>
          </cell>
        </row>
        <row r="4460">
          <cell r="D4460" t="str">
            <v>Filip</v>
          </cell>
          <cell r="E4460" t="str">
            <v>Škáva</v>
          </cell>
          <cell r="F4460" t="str">
            <v>Muž</v>
          </cell>
          <cell r="G4460" t="str">
            <v>060921/0019</v>
          </cell>
          <cell r="H4460" t="str">
            <v>Česká republika</v>
          </cell>
          <cell r="I4460" t="str">
            <v>Mánesova</v>
          </cell>
          <cell r="J4460">
            <v>458</v>
          </cell>
          <cell r="K4460" t="str">
            <v>České Budějovice 6</v>
          </cell>
          <cell r="L4460">
            <v>37001</v>
          </cell>
          <cell r="M4460" t="str">
            <v>Jihočeský kraj</v>
          </cell>
          <cell r="N4460" t="str">
            <v>4,20604E+11</v>
          </cell>
          <cell r="O4460" t="str">
            <v>skavova.s@seznam.vz</v>
          </cell>
          <cell r="P4460">
            <v>38981</v>
          </cell>
          <cell r="Q4460">
            <v>14511207</v>
          </cell>
          <cell r="R4460" t="str">
            <v>Neregistrovaní</v>
          </cell>
          <cell r="S4460" t="str">
            <v>Jihočeský kraj</v>
          </cell>
          <cell r="T4460" t="str">
            <v>SB</v>
          </cell>
        </row>
        <row r="4461">
          <cell r="D4461" t="str">
            <v>Michaela</v>
          </cell>
          <cell r="E4461" t="str">
            <v>Škodová</v>
          </cell>
          <cell r="F4461" t="str">
            <v>Žena</v>
          </cell>
          <cell r="G4461" t="str">
            <v>765614/0052</v>
          </cell>
          <cell r="H4461" t="str">
            <v>Česká republika</v>
          </cell>
          <cell r="I4461" t="str">
            <v>Nad vodovodem</v>
          </cell>
          <cell r="K4461" t="str">
            <v>Praha (Česká republika)</v>
          </cell>
          <cell r="L4461">
            <v>15000</v>
          </cell>
          <cell r="O4461" t="str">
            <v>michaela.skodova@centrum.cz</v>
          </cell>
          <cell r="P4461">
            <v>27925</v>
          </cell>
          <cell r="Q4461">
            <v>13037615</v>
          </cell>
          <cell r="R4461" t="str">
            <v>Český snowboarding z.s.</v>
          </cell>
          <cell r="S4461" t="str">
            <v>Hlavní město Praha</v>
          </cell>
          <cell r="T4461" t="str">
            <v>SB</v>
          </cell>
        </row>
        <row r="4462">
          <cell r="D4462" t="str">
            <v>Petr</v>
          </cell>
          <cell r="E4462" t="str">
            <v>Škola</v>
          </cell>
          <cell r="F4462" t="str">
            <v>Muž</v>
          </cell>
          <cell r="G4462" t="str">
            <v>810404/4993</v>
          </cell>
          <cell r="H4462" t="str">
            <v>Česká republika</v>
          </cell>
          <cell r="I4462" t="str">
            <v>Pod Loretou</v>
          </cell>
          <cell r="J4462">
            <v>743</v>
          </cell>
          <cell r="K4462" t="str">
            <v>Kosmonosy</v>
          </cell>
          <cell r="L4462">
            <v>29306</v>
          </cell>
          <cell r="M4462" t="str">
            <v>Středočeský kraj</v>
          </cell>
          <cell r="O4462" t="str">
            <v>skolis@email.cz</v>
          </cell>
          <cell r="P4462">
            <v>29680</v>
          </cell>
          <cell r="Q4462">
            <v>13010131</v>
          </cell>
          <cell r="R4462" t="str">
            <v>Český snowboarding z.s.</v>
          </cell>
          <cell r="S4462" t="str">
            <v>Hlavní město Praha</v>
          </cell>
          <cell r="T4462" t="str">
            <v>SB</v>
          </cell>
        </row>
        <row r="4463">
          <cell r="D4463" t="str">
            <v>Jaroslava</v>
          </cell>
          <cell r="E4463" t="str">
            <v>Škorpilová</v>
          </cell>
          <cell r="F4463" t="str">
            <v>Žena</v>
          </cell>
          <cell r="G4463" t="str">
            <v>475421/114</v>
          </cell>
          <cell r="H4463" t="str">
            <v>Česká republika</v>
          </cell>
          <cell r="I4463" t="str">
            <v>Nenačovice</v>
          </cell>
          <cell r="J4463">
            <v>89</v>
          </cell>
          <cell r="K4463" t="str">
            <v>Nenačovice</v>
          </cell>
          <cell r="L4463">
            <v>26601</v>
          </cell>
          <cell r="M4463" t="str">
            <v>Středočeský kraj</v>
          </cell>
          <cell r="O4463" t="str">
            <v>jaroslavaskorpilova@ceskysnowboarding.cz</v>
          </cell>
          <cell r="P4463">
            <v>17278</v>
          </cell>
          <cell r="Q4463">
            <v>12983657</v>
          </cell>
          <cell r="R4463" t="str">
            <v>Český snowboarding z.s.</v>
          </cell>
          <cell r="S4463" t="str">
            <v>Hlavní město Praha</v>
          </cell>
          <cell r="T4463" t="str">
            <v>SB</v>
          </cell>
        </row>
        <row r="4464">
          <cell r="C4464">
            <v>777103</v>
          </cell>
          <cell r="D4464" t="str">
            <v xml:space="preserve">Filip </v>
          </cell>
          <cell r="E4464" t="str">
            <v>Škrabalek</v>
          </cell>
          <cell r="F4464" t="str">
            <v>Muž</v>
          </cell>
          <cell r="G4464" t="str">
            <v>960307/3722</v>
          </cell>
          <cell r="H4464" t="str">
            <v>Česká republika</v>
          </cell>
          <cell r="I4464" t="str">
            <v>Dolní Rokytnice</v>
          </cell>
          <cell r="J4464">
            <v>506</v>
          </cell>
          <cell r="K4464" t="str">
            <v>Rokytnice nad Jizerou - Dolní Rokytnice</v>
          </cell>
          <cell r="L4464">
            <v>51244</v>
          </cell>
          <cell r="M4464" t="str">
            <v>Liberecký kraj</v>
          </cell>
          <cell r="N4464" t="str">
            <v>4,20792E+11</v>
          </cell>
          <cell r="O4464" t="str">
            <v>flip.backflip@seznam.cz</v>
          </cell>
          <cell r="P4464">
            <v>35131</v>
          </cell>
          <cell r="Q4464">
            <v>16493636</v>
          </cell>
          <cell r="R4464" t="str">
            <v>Neregistrovaní</v>
          </cell>
          <cell r="S4464" t="str">
            <v>Liberecký kraj</v>
          </cell>
          <cell r="T4464" t="str">
            <v>SB</v>
          </cell>
        </row>
        <row r="4465">
          <cell r="D4465" t="str">
            <v>Martina</v>
          </cell>
          <cell r="E4465" t="str">
            <v>Škrabalová</v>
          </cell>
          <cell r="F4465" t="str">
            <v>Žena</v>
          </cell>
          <cell r="G4465" t="str">
            <v>835207/3741</v>
          </cell>
          <cell r="H4465" t="str">
            <v>Česká republika</v>
          </cell>
          <cell r="I4465" t="str">
            <v>nám. Osvobození</v>
          </cell>
          <cell r="J4465">
            <v>150</v>
          </cell>
          <cell r="K4465" t="str">
            <v>Lysice</v>
          </cell>
          <cell r="L4465">
            <v>67971</v>
          </cell>
          <cell r="M4465" t="str">
            <v>Jihomoravský kraj</v>
          </cell>
          <cell r="O4465" t="str">
            <v>skrabalova@czechsnowboarding.cz</v>
          </cell>
          <cell r="P4465">
            <v>30354</v>
          </cell>
          <cell r="Q4465">
            <v>14637307</v>
          </cell>
          <cell r="R4465" t="str">
            <v>Český snowboarding z.s.</v>
          </cell>
          <cell r="S4465" t="str">
            <v>Hlavní město Praha</v>
          </cell>
          <cell r="T4465" t="str">
            <v>SB</v>
          </cell>
        </row>
        <row r="4466">
          <cell r="D4466" t="str">
            <v>Sabina</v>
          </cell>
          <cell r="E4466" t="str">
            <v>Škrabalová</v>
          </cell>
          <cell r="F4466" t="str">
            <v>Žena</v>
          </cell>
          <cell r="G4466" t="str">
            <v>036114/4003</v>
          </cell>
          <cell r="H4466" t="str">
            <v>Česká republika</v>
          </cell>
          <cell r="I4466" t="str">
            <v>Rašínova</v>
          </cell>
          <cell r="J4466">
            <v>266</v>
          </cell>
          <cell r="K4466" t="str">
            <v>Vysoké Mýto - Pražské Předměstí</v>
          </cell>
          <cell r="L4466">
            <v>56601</v>
          </cell>
          <cell r="M4466" t="str">
            <v>Pardubický kraj</v>
          </cell>
          <cell r="O4466" t="str">
            <v>Lenka.skrabalova@iex</v>
          </cell>
          <cell r="P4466">
            <v>37939</v>
          </cell>
          <cell r="Q4466">
            <v>14620432</v>
          </cell>
          <cell r="R4466" t="str">
            <v>Český snowboarding z.s.</v>
          </cell>
          <cell r="S4466" t="str">
            <v>Hlavní město Praha</v>
          </cell>
          <cell r="T4466" t="str">
            <v>SB</v>
          </cell>
        </row>
        <row r="4467">
          <cell r="D4467" t="str">
            <v>David</v>
          </cell>
          <cell r="E4467" t="str">
            <v>Škrdla</v>
          </cell>
          <cell r="F4467" t="str">
            <v>Muž</v>
          </cell>
          <cell r="G4467" t="str">
            <v>030422/4217</v>
          </cell>
          <cell r="H4467" t="str">
            <v>Česká republika</v>
          </cell>
          <cell r="I4467" t="str">
            <v>Spáčilova</v>
          </cell>
          <cell r="J4467">
            <v>597</v>
          </cell>
          <cell r="K4467" t="str">
            <v>Brno - Černovice</v>
          </cell>
          <cell r="L4467">
            <v>61800</v>
          </cell>
          <cell r="M4467" t="str">
            <v>Jihomoravský kraj</v>
          </cell>
          <cell r="O4467" t="str">
            <v>lenkaskvrdlova@seznam.cz</v>
          </cell>
          <cell r="P4467">
            <v>37733</v>
          </cell>
          <cell r="Q4467">
            <v>14585571</v>
          </cell>
          <cell r="R4467" t="str">
            <v>SnowKidz z.s.</v>
          </cell>
          <cell r="S4467" t="str">
            <v>Hlavní město Praha</v>
          </cell>
          <cell r="T4467" t="str">
            <v>SB</v>
          </cell>
        </row>
        <row r="4468">
          <cell r="D4468" t="str">
            <v>Kateřina</v>
          </cell>
          <cell r="E4468" t="str">
            <v>Škublová</v>
          </cell>
          <cell r="F4468" t="str">
            <v>Žena</v>
          </cell>
          <cell r="G4468" t="str">
            <v>886229/2791</v>
          </cell>
          <cell r="H4468" t="str">
            <v>Česká republika</v>
          </cell>
          <cell r="I4468" t="str">
            <v>Hartavská</v>
          </cell>
          <cell r="J4468">
            <v>269</v>
          </cell>
          <cell r="K4468" t="str">
            <v>Hrádek nad Nisou - Loučná</v>
          </cell>
          <cell r="L4468">
            <v>46334</v>
          </cell>
          <cell r="M4468" t="str">
            <v>Liberecký kraj</v>
          </cell>
          <cell r="O4468" t="str">
            <v>skublova@ceskysnowboarding.cz</v>
          </cell>
          <cell r="P4468">
            <v>32506</v>
          </cell>
          <cell r="Q4468">
            <v>10883306</v>
          </cell>
          <cell r="R4468" t="str">
            <v>Český snowboarding z.s.</v>
          </cell>
          <cell r="S4468" t="str">
            <v>Hlavní město Praha</v>
          </cell>
          <cell r="T4468" t="str">
            <v>SB</v>
          </cell>
        </row>
        <row r="4469">
          <cell r="C4469">
            <v>889192</v>
          </cell>
          <cell r="D4469" t="str">
            <v>Magdalena</v>
          </cell>
          <cell r="E4469" t="str">
            <v>Škvařilová</v>
          </cell>
          <cell r="F4469" t="str">
            <v>Žena</v>
          </cell>
          <cell r="G4469" t="str">
            <v>115901/1194</v>
          </cell>
          <cell r="H4469" t="str">
            <v>Česká republika</v>
          </cell>
          <cell r="I4469" t="str">
            <v>Na Větřáku</v>
          </cell>
          <cell r="J4469">
            <v>727</v>
          </cell>
          <cell r="K4469" t="str">
            <v>Jedovnice</v>
          </cell>
          <cell r="L4469">
            <v>67906</v>
          </cell>
          <cell r="M4469" t="str">
            <v>Jihomoravský kraj</v>
          </cell>
          <cell r="O4469" t="str">
            <v>magdalena.skverilova@czechsnowboarding.cz</v>
          </cell>
          <cell r="P4469">
            <v>40787</v>
          </cell>
          <cell r="Q4469">
            <v>14744916</v>
          </cell>
          <cell r="R4469" t="str">
            <v>Český snowboarding z.s.</v>
          </cell>
          <cell r="S4469" t="str">
            <v>Hlavní město Praha</v>
          </cell>
          <cell r="T4469" t="str">
            <v>SB</v>
          </cell>
        </row>
        <row r="4470">
          <cell r="C4470">
            <v>889339</v>
          </cell>
          <cell r="D4470" t="str">
            <v>Kristýna</v>
          </cell>
          <cell r="E4470" t="str">
            <v>Šlachtová</v>
          </cell>
          <cell r="F4470" t="str">
            <v>Žena</v>
          </cell>
          <cell r="G4470" t="str">
            <v>075816/1228</v>
          </cell>
          <cell r="H4470" t="str">
            <v>Česká republika</v>
          </cell>
          <cell r="I4470" t="str">
            <v>Česká</v>
          </cell>
          <cell r="J4470">
            <v>138</v>
          </cell>
          <cell r="K4470" t="str">
            <v>Česká</v>
          </cell>
          <cell r="L4470">
            <v>66431</v>
          </cell>
          <cell r="M4470" t="str">
            <v>Jihomoravský kraj</v>
          </cell>
          <cell r="O4470" t="str">
            <v>iva.slachtova@email.cz</v>
          </cell>
          <cell r="P4470">
            <v>39310</v>
          </cell>
          <cell r="Q4470">
            <v>14584864</v>
          </cell>
          <cell r="R4470" t="str">
            <v>SnowKidz z.s.</v>
          </cell>
          <cell r="S4470" t="str">
            <v>Hlavní město Praha</v>
          </cell>
          <cell r="T4470" t="str">
            <v>SB</v>
          </cell>
        </row>
        <row r="4471">
          <cell r="C4471">
            <v>775715</v>
          </cell>
          <cell r="D4471" t="str">
            <v>Marek</v>
          </cell>
          <cell r="E4471" t="str">
            <v>Šlais</v>
          </cell>
          <cell r="F4471" t="str">
            <v>Muž</v>
          </cell>
          <cell r="G4471" t="str">
            <v>770405/0849</v>
          </cell>
          <cell r="H4471" t="str">
            <v>Česká republika</v>
          </cell>
          <cell r="I4471" t="str">
            <v>Krajanská</v>
          </cell>
          <cell r="J4471">
            <v>384</v>
          </cell>
          <cell r="K4471" t="str">
            <v>Praha - Újezd u Průhonic</v>
          </cell>
          <cell r="L4471">
            <v>14900</v>
          </cell>
          <cell r="M4471" t="str">
            <v>Hlavní město Praha</v>
          </cell>
          <cell r="N4471" t="str">
            <v>4,20732E+11</v>
          </cell>
          <cell r="O4471" t="str">
            <v>mslais@seznam.cz</v>
          </cell>
          <cell r="P4471">
            <v>28220</v>
          </cell>
          <cell r="Q4471">
            <v>13667812</v>
          </cell>
          <cell r="R4471" t="str">
            <v>100. Hard, z.s.</v>
          </cell>
          <cell r="S4471" t="str">
            <v>Středočeský kraj</v>
          </cell>
          <cell r="T4471" t="str">
            <v>SB</v>
          </cell>
        </row>
        <row r="4472">
          <cell r="C4472">
            <v>775719</v>
          </cell>
          <cell r="D4472" t="str">
            <v>Matěj</v>
          </cell>
          <cell r="E4472" t="str">
            <v>Šlais</v>
          </cell>
          <cell r="F4472" t="str">
            <v>Muž</v>
          </cell>
          <cell r="G4472" t="str">
            <v>050618/4437</v>
          </cell>
          <cell r="H4472" t="str">
            <v>Česká republika</v>
          </cell>
          <cell r="I4472" t="str">
            <v>Krajanská</v>
          </cell>
          <cell r="J4472">
            <v>384</v>
          </cell>
          <cell r="K4472" t="str">
            <v>Praha - Újezd u Průhonic</v>
          </cell>
          <cell r="L4472">
            <v>14900</v>
          </cell>
          <cell r="M4472" t="str">
            <v>Hlavní město Praha</v>
          </cell>
          <cell r="N4472" t="str">
            <v>4,20732E+11</v>
          </cell>
          <cell r="O4472" t="str">
            <v>mslais@seznam.cz</v>
          </cell>
          <cell r="P4472">
            <v>38521</v>
          </cell>
          <cell r="Q4472">
            <v>14426331</v>
          </cell>
          <cell r="R4472" t="str">
            <v>100. Hard, z.s.</v>
          </cell>
          <cell r="S4472" t="str">
            <v>Středočeský kraj</v>
          </cell>
          <cell r="T4472" t="str">
            <v>SB</v>
          </cell>
        </row>
        <row r="4473">
          <cell r="C4473">
            <v>887763</v>
          </cell>
          <cell r="D4473" t="str">
            <v>Vilma</v>
          </cell>
          <cell r="E4473" t="str">
            <v>Šlajerová</v>
          </cell>
          <cell r="F4473" t="str">
            <v>Žena</v>
          </cell>
          <cell r="G4473" t="str">
            <v>805519/1991</v>
          </cell>
          <cell r="H4473" t="str">
            <v>Česká republika</v>
          </cell>
          <cell r="I4473" t="str">
            <v>Dykova</v>
          </cell>
          <cell r="J4473">
            <v>1117</v>
          </cell>
          <cell r="K4473" t="str">
            <v>Praha - Vinohrady</v>
          </cell>
          <cell r="L4473">
            <v>10100</v>
          </cell>
          <cell r="M4473" t="str">
            <v>Hlavní město Praha</v>
          </cell>
          <cell r="O4473" t="str">
            <v>slajerova@sportclub2000.eu</v>
          </cell>
          <cell r="P4473">
            <v>29360</v>
          </cell>
          <cell r="Q4473">
            <v>10425281</v>
          </cell>
          <cell r="R4473" t="str">
            <v>Sport Club 2000, z.s.</v>
          </cell>
          <cell r="S4473" t="str">
            <v>Ústecký kraj</v>
          </cell>
          <cell r="T4473" t="str">
            <v>SB</v>
          </cell>
        </row>
        <row r="4474">
          <cell r="C4474">
            <v>776065</v>
          </cell>
          <cell r="D4474" t="str">
            <v>Radim</v>
          </cell>
          <cell r="E4474" t="str">
            <v>Šlancar</v>
          </cell>
          <cell r="F4474" t="str">
            <v>Muž</v>
          </cell>
          <cell r="G4474" t="str">
            <v>131021/0825</v>
          </cell>
          <cell r="H4474" t="str">
            <v>Česká republika</v>
          </cell>
          <cell r="I4474" t="str">
            <v>Hubalova</v>
          </cell>
          <cell r="K4474" t="str">
            <v>Brno (Česká republika)</v>
          </cell>
          <cell r="L4474">
            <v>60200</v>
          </cell>
          <cell r="O4474" t="str">
            <v>slancar.radim@czechsnowboarding.cz</v>
          </cell>
          <cell r="P4474">
            <v>41568</v>
          </cell>
          <cell r="Q4474">
            <v>14624775</v>
          </cell>
          <cell r="R4474" t="str">
            <v>Český snowboarding z.s.</v>
          </cell>
          <cell r="S4474" t="str">
            <v>Hlavní město Praha</v>
          </cell>
          <cell r="T4474" t="str">
            <v>SB</v>
          </cell>
        </row>
        <row r="4475">
          <cell r="D4475" t="str">
            <v>Daniel</v>
          </cell>
          <cell r="E4475" t="str">
            <v>Šlapal</v>
          </cell>
          <cell r="F4475" t="str">
            <v>Muž</v>
          </cell>
          <cell r="G4475" t="str">
            <v>120612/0234</v>
          </cell>
          <cell r="H4475" t="str">
            <v>Česká republika</v>
          </cell>
          <cell r="I4475" t="str">
            <v>Spodní Kopec</v>
          </cell>
          <cell r="J4475">
            <v>118</v>
          </cell>
          <cell r="K4475" t="str">
            <v>Pozořice</v>
          </cell>
          <cell r="L4475">
            <v>66407</v>
          </cell>
          <cell r="M4475" t="str">
            <v>Jihomoravský kraj</v>
          </cell>
          <cell r="O4475" t="str">
            <v>slapal@czechsnowboarding.cz</v>
          </cell>
          <cell r="P4475">
            <v>41072</v>
          </cell>
          <cell r="Q4475">
            <v>14656202</v>
          </cell>
          <cell r="R4475" t="str">
            <v>Český snowboarding z.s.</v>
          </cell>
          <cell r="S4475" t="str">
            <v>Hlavní město Praha</v>
          </cell>
          <cell r="T4475" t="str">
            <v>SB</v>
          </cell>
        </row>
        <row r="4476">
          <cell r="C4476">
            <v>889123</v>
          </cell>
          <cell r="D4476" t="str">
            <v>Veronika</v>
          </cell>
          <cell r="E4476" t="str">
            <v>Šléglová</v>
          </cell>
          <cell r="F4476" t="str">
            <v>Žena</v>
          </cell>
          <cell r="G4476" t="str">
            <v>996130/6938</v>
          </cell>
          <cell r="H4476" t="str">
            <v>Česká republika</v>
          </cell>
          <cell r="I4476" t="str">
            <v>Za Novákovou zahradou</v>
          </cell>
          <cell r="K4476" t="str">
            <v>Praha 9 Satalice (Česká republika)</v>
          </cell>
          <cell r="L4476">
            <v>19010</v>
          </cell>
          <cell r="N4476" t="str">
            <v>4,20608E+11</v>
          </cell>
          <cell r="O4476" t="str">
            <v>sleglova@ceskysnowboarding.cz</v>
          </cell>
          <cell r="P4476">
            <v>36494</v>
          </cell>
          <cell r="Q4476">
            <v>10598063</v>
          </cell>
          <cell r="R4476" t="str">
            <v>Český snowboarding z.s.</v>
          </cell>
          <cell r="S4476" t="str">
            <v>Hlavní město Praha</v>
          </cell>
          <cell r="T4476" t="str">
            <v>SB</v>
          </cell>
        </row>
        <row r="4477">
          <cell r="D4477" t="str">
            <v>Petr</v>
          </cell>
          <cell r="E4477" t="str">
            <v>Šlechta</v>
          </cell>
          <cell r="F4477" t="str">
            <v>Muž</v>
          </cell>
          <cell r="G4477" t="str">
            <v>950922/2734</v>
          </cell>
          <cell r="H4477" t="str">
            <v>Česká republika</v>
          </cell>
          <cell r="I4477" t="str">
            <v>Tylova</v>
          </cell>
          <cell r="K4477" t="str">
            <v>Frýdlant (Česká republika)</v>
          </cell>
          <cell r="L4477">
            <v>46401</v>
          </cell>
          <cell r="O4477" t="str">
            <v>slechta1@seznam.cz</v>
          </cell>
          <cell r="P4477">
            <v>34964</v>
          </cell>
          <cell r="Q4477">
            <v>13398434</v>
          </cell>
          <cell r="R4477" t="str">
            <v>Český snowboarding z.s.</v>
          </cell>
          <cell r="S4477" t="str">
            <v>Hlavní město Praha</v>
          </cell>
          <cell r="T4477" t="str">
            <v>SB</v>
          </cell>
        </row>
        <row r="4478">
          <cell r="D4478" t="str">
            <v>Marie</v>
          </cell>
          <cell r="E4478" t="str">
            <v>Šleisová</v>
          </cell>
          <cell r="F4478" t="str">
            <v>Žena</v>
          </cell>
          <cell r="G4478" t="str">
            <v>045212/5333</v>
          </cell>
          <cell r="H4478" t="str">
            <v>Česká republika</v>
          </cell>
          <cell r="I4478" t="str">
            <v>Hálkova</v>
          </cell>
          <cell r="J4478">
            <v>1180</v>
          </cell>
          <cell r="K4478" t="str">
            <v>Starý Plzenec</v>
          </cell>
          <cell r="L4478">
            <v>33202</v>
          </cell>
          <cell r="M4478" t="str">
            <v>Plzeňský kraj</v>
          </cell>
          <cell r="N4478" t="str">
            <v>4,20602E+11</v>
          </cell>
          <cell r="O4478" t="str">
            <v>sleis@zkdplzen.cz</v>
          </cell>
          <cell r="P4478">
            <v>38029</v>
          </cell>
          <cell r="Q4478">
            <v>14138866</v>
          </cell>
          <cell r="R4478" t="str">
            <v>Neregistrovaní</v>
          </cell>
          <cell r="S4478" t="str">
            <v>Plzeňský kraj</v>
          </cell>
          <cell r="T4478" t="str">
            <v>SB</v>
          </cell>
        </row>
        <row r="4479">
          <cell r="D4479" t="str">
            <v>Daniel</v>
          </cell>
          <cell r="E4479" t="str">
            <v>Šmejkal</v>
          </cell>
          <cell r="F4479" t="str">
            <v>Muž</v>
          </cell>
          <cell r="G4479" t="str">
            <v>850815/0046</v>
          </cell>
          <cell r="H4479" t="str">
            <v>Česká republika</v>
          </cell>
          <cell r="I4479" t="str">
            <v>Karpatská</v>
          </cell>
          <cell r="J4479">
            <v>857</v>
          </cell>
          <cell r="K4479" t="str">
            <v>Praha - Vršovice</v>
          </cell>
          <cell r="L4479">
            <v>10000</v>
          </cell>
          <cell r="M4479" t="str">
            <v>Hlavní město Praha</v>
          </cell>
          <cell r="O4479" t="str">
            <v>smejkal@ceskysnowboarding.cz</v>
          </cell>
          <cell r="P4479">
            <v>31274</v>
          </cell>
          <cell r="Q4479">
            <v>10873808</v>
          </cell>
          <cell r="R4479" t="str">
            <v>Český snowboarding z.s.</v>
          </cell>
          <cell r="S4479" t="str">
            <v>Hlavní město Praha</v>
          </cell>
          <cell r="T4479" t="str">
            <v>SB</v>
          </cell>
        </row>
        <row r="4480">
          <cell r="D4480" t="str">
            <v>Honza</v>
          </cell>
          <cell r="E4480" t="str">
            <v>Šmejkal</v>
          </cell>
          <cell r="F4480" t="str">
            <v>Muž</v>
          </cell>
          <cell r="G4480" t="str">
            <v>760603/6526</v>
          </cell>
          <cell r="H4480" t="str">
            <v>Česká republika</v>
          </cell>
          <cell r="I4480" t="str">
            <v>Jiráskova</v>
          </cell>
          <cell r="J4480">
            <v>917</v>
          </cell>
          <cell r="K4480" t="str">
            <v>Cheb</v>
          </cell>
          <cell r="L4480">
            <v>35002</v>
          </cell>
          <cell r="M4480" t="str">
            <v>Karlovarský kraj</v>
          </cell>
          <cell r="N4480" t="str">
            <v>4,20604E+11</v>
          </cell>
          <cell r="O4480" t="str">
            <v>smejkal@ceskysnowboarding.cz</v>
          </cell>
          <cell r="P4480">
            <v>27914</v>
          </cell>
          <cell r="Q4480">
            <v>10606248</v>
          </cell>
          <cell r="R4480" t="str">
            <v>Český snowboarding z.s.</v>
          </cell>
          <cell r="S4480" t="str">
            <v>Hlavní město Praha</v>
          </cell>
          <cell r="T4480" t="str">
            <v>SB</v>
          </cell>
        </row>
        <row r="4481">
          <cell r="D4481" t="str">
            <v>Zdeněk</v>
          </cell>
          <cell r="E4481" t="str">
            <v>Šmejkal</v>
          </cell>
          <cell r="F4481" t="str">
            <v>Muž</v>
          </cell>
          <cell r="G4481" t="str">
            <v>480715/179</v>
          </cell>
          <cell r="H4481" t="str">
            <v>Česká republika</v>
          </cell>
          <cell r="I4481" t="str">
            <v>blatno</v>
          </cell>
          <cell r="K4481" t="str">
            <v>Blatno (Česká republika)</v>
          </cell>
          <cell r="L4481">
            <v>43001</v>
          </cell>
          <cell r="O4481" t="str">
            <v>smejkal@sportclub2000.eu</v>
          </cell>
          <cell r="P4481">
            <v>17729</v>
          </cell>
          <cell r="Q4481">
            <v>10490757</v>
          </cell>
          <cell r="R4481" t="str">
            <v>Sport Club 2000, z.s.</v>
          </cell>
          <cell r="S4481" t="str">
            <v>Ústecký kraj</v>
          </cell>
          <cell r="T4481" t="str">
            <v>SB</v>
          </cell>
        </row>
        <row r="4482">
          <cell r="C4482">
            <v>776135</v>
          </cell>
          <cell r="D4482" t="str">
            <v>Matouš</v>
          </cell>
          <cell r="E4482" t="str">
            <v>Šmerák</v>
          </cell>
          <cell r="F4482" t="str">
            <v>Muž</v>
          </cell>
          <cell r="G4482" t="str">
            <v>030228/0418</v>
          </cell>
          <cell r="H4482" t="str">
            <v>Česká republika</v>
          </cell>
          <cell r="I4482" t="str">
            <v>Nad Kundratkou</v>
          </cell>
          <cell r="J4482">
            <v>407</v>
          </cell>
          <cell r="K4482" t="str">
            <v>Praha - Prosek</v>
          </cell>
          <cell r="L4482">
            <v>19000</v>
          </cell>
          <cell r="M4482" t="str">
            <v>Hlavní město Praha</v>
          </cell>
          <cell r="N4482" t="str">
            <v>4,20739E+11</v>
          </cell>
          <cell r="O4482" t="str">
            <v>radmila.smerakova@volny.cz</v>
          </cell>
          <cell r="P4482">
            <v>37680</v>
          </cell>
          <cell r="Q4482">
            <v>13453402</v>
          </cell>
          <cell r="R4482" t="str">
            <v>Snow Rockets, z.s.</v>
          </cell>
          <cell r="S4482" t="str">
            <v>Plzeňský kraj</v>
          </cell>
          <cell r="T4482" t="str">
            <v>SB</v>
          </cell>
        </row>
        <row r="4483">
          <cell r="D4483" t="str">
            <v>Milan</v>
          </cell>
          <cell r="E4483" t="str">
            <v>Šmerák</v>
          </cell>
          <cell r="F4483" t="str">
            <v>Muž</v>
          </cell>
          <cell r="G4483" t="str">
            <v>630207/1435</v>
          </cell>
          <cell r="H4483" t="str">
            <v>Česká republika</v>
          </cell>
          <cell r="I4483" t="str">
            <v>Nad Kundratkou</v>
          </cell>
          <cell r="J4483">
            <v>407</v>
          </cell>
          <cell r="K4483" t="str">
            <v>Praha - Prosek</v>
          </cell>
          <cell r="L4483">
            <v>19000</v>
          </cell>
          <cell r="M4483" t="str">
            <v>Hlavní město Praha</v>
          </cell>
          <cell r="N4483" t="str">
            <v>4,20778E+11</v>
          </cell>
          <cell r="O4483" t="str">
            <v>milan.smerak@volny.cz</v>
          </cell>
          <cell r="P4483">
            <v>23049</v>
          </cell>
          <cell r="Q4483">
            <v>13725911</v>
          </cell>
          <cell r="R4483" t="str">
            <v>Snowbeasts z.s.</v>
          </cell>
          <cell r="S4483" t="str">
            <v>Liberecký kraj</v>
          </cell>
          <cell r="T4483" t="str">
            <v>SB</v>
          </cell>
        </row>
        <row r="4484">
          <cell r="D4484" t="str">
            <v>Radmila</v>
          </cell>
          <cell r="E4484" t="str">
            <v>Šmeráková</v>
          </cell>
          <cell r="F4484" t="str">
            <v>Žena</v>
          </cell>
          <cell r="G4484" t="str">
            <v>695605/5788</v>
          </cell>
          <cell r="H4484" t="str">
            <v>Česká republika</v>
          </cell>
          <cell r="I4484" t="str">
            <v>Nad Kundratkou</v>
          </cell>
          <cell r="J4484">
            <v>407</v>
          </cell>
          <cell r="K4484" t="str">
            <v>Praha - Prosek</v>
          </cell>
          <cell r="L4484">
            <v>19000</v>
          </cell>
          <cell r="M4484" t="str">
            <v>Hlavní město Praha</v>
          </cell>
          <cell r="N4484" t="str">
            <v>4,20739E+11</v>
          </cell>
          <cell r="O4484" t="str">
            <v>radmila.smerakova@volny.cz</v>
          </cell>
          <cell r="P4484">
            <v>25359</v>
          </cell>
          <cell r="Q4484">
            <v>13726012</v>
          </cell>
          <cell r="R4484" t="str">
            <v>Snowbeasts z.s.</v>
          </cell>
          <cell r="S4484" t="str">
            <v>Liberecký kraj</v>
          </cell>
          <cell r="T4484" t="str">
            <v>SB</v>
          </cell>
        </row>
        <row r="4485">
          <cell r="D4485" t="str">
            <v>Tereza</v>
          </cell>
          <cell r="E4485" t="str">
            <v>Šmeráková</v>
          </cell>
          <cell r="F4485" t="str">
            <v>Žena</v>
          </cell>
          <cell r="G4485" t="str">
            <v>985802/0414</v>
          </cell>
          <cell r="H4485" t="str">
            <v>Česká republika</v>
          </cell>
          <cell r="I4485" t="str">
            <v>Lipová-lázně</v>
          </cell>
          <cell r="J4485">
            <v>537</v>
          </cell>
          <cell r="K4485" t="str">
            <v>Lipová-lázně</v>
          </cell>
          <cell r="L4485">
            <v>79061</v>
          </cell>
          <cell r="M4485" t="str">
            <v>Olomoucký kraj</v>
          </cell>
          <cell r="N4485" t="str">
            <v>4,20776E+11</v>
          </cell>
          <cell r="O4485" t="str">
            <v>terkasmerakova@gmail.com</v>
          </cell>
          <cell r="P4485">
            <v>36009</v>
          </cell>
          <cell r="Q4485">
            <v>14888190</v>
          </cell>
          <cell r="R4485" t="str">
            <v>Snowbeasts z.s.</v>
          </cell>
          <cell r="S4485" t="str">
            <v>Liberecký kraj</v>
          </cell>
          <cell r="T4485" t="str">
            <v>SB</v>
          </cell>
        </row>
        <row r="4486">
          <cell r="C4486">
            <v>889197</v>
          </cell>
          <cell r="D4486" t="str">
            <v>Michaela</v>
          </cell>
          <cell r="E4486" t="str">
            <v>Šmerková</v>
          </cell>
          <cell r="F4486" t="str">
            <v>Žena</v>
          </cell>
          <cell r="G4486" t="str">
            <v>995707/5084</v>
          </cell>
          <cell r="H4486" t="str">
            <v>Česká republika</v>
          </cell>
          <cell r="I4486" t="str">
            <v>Zelená Hora</v>
          </cell>
          <cell r="J4486">
            <v>107</v>
          </cell>
          <cell r="K4486" t="str">
            <v>Zelená Hora</v>
          </cell>
          <cell r="L4486">
            <v>68321</v>
          </cell>
          <cell r="M4486" t="str">
            <v>Jihomoravský kraj</v>
          </cell>
          <cell r="O4486" t="str">
            <v>smerkova.michaela@czechsnowboarding.cz</v>
          </cell>
          <cell r="P4486">
            <v>36348</v>
          </cell>
          <cell r="Q4486">
            <v>14614469</v>
          </cell>
          <cell r="R4486" t="str">
            <v>Český snowboarding z.s.</v>
          </cell>
          <cell r="S4486" t="str">
            <v>Hlavní město Praha</v>
          </cell>
          <cell r="T4486" t="str">
            <v>SB</v>
          </cell>
        </row>
        <row r="4487">
          <cell r="D4487" t="str">
            <v>Ivo</v>
          </cell>
          <cell r="E4487" t="str">
            <v>Šmíd</v>
          </cell>
          <cell r="F4487" t="str">
            <v>Muž</v>
          </cell>
          <cell r="G4487" t="str">
            <v>770518/3046</v>
          </cell>
          <cell r="H4487" t="str">
            <v>Česká republika</v>
          </cell>
          <cell r="I4487" t="str">
            <v>Sáňkařská</v>
          </cell>
          <cell r="J4487">
            <v>942</v>
          </cell>
          <cell r="K4487" t="str">
            <v>Praha - Hostivař</v>
          </cell>
          <cell r="L4487">
            <v>10200</v>
          </cell>
          <cell r="M4487" t="str">
            <v>Hlavní město Praha</v>
          </cell>
          <cell r="N4487" t="str">
            <v>4,20723E+11</v>
          </cell>
          <cell r="O4487" t="str">
            <v>ivo.smid@dealpartner.cz</v>
          </cell>
          <cell r="P4487">
            <v>28263</v>
          </cell>
          <cell r="Q4487">
            <v>14437041</v>
          </cell>
          <cell r="R4487" t="str">
            <v>Sportovní klub SJ SKI, z.s.</v>
          </cell>
          <cell r="S4487" t="str">
            <v>Hlavní město Praha</v>
          </cell>
          <cell r="T4487" t="str">
            <v>SB</v>
          </cell>
        </row>
        <row r="4488">
          <cell r="D4488" t="str">
            <v>Ladislav</v>
          </cell>
          <cell r="E4488" t="str">
            <v>Šmíd</v>
          </cell>
          <cell r="F4488" t="str">
            <v>Muž</v>
          </cell>
          <cell r="G4488" t="str">
            <v>801012/0052</v>
          </cell>
          <cell r="H4488" t="str">
            <v>Česká republika</v>
          </cell>
          <cell r="I4488" t="str">
            <v>Římská</v>
          </cell>
          <cell r="J4488">
            <v>1255</v>
          </cell>
          <cell r="K4488" t="str">
            <v>Praha - Vinohrady</v>
          </cell>
          <cell r="L4488">
            <v>12000</v>
          </cell>
          <cell r="M4488" t="str">
            <v>Hlavní město Praha</v>
          </cell>
          <cell r="O4488" t="str">
            <v>smid@ceskysnowboarding.cz</v>
          </cell>
          <cell r="P4488">
            <v>29506</v>
          </cell>
          <cell r="Q4488">
            <v>10732449</v>
          </cell>
          <cell r="R4488" t="str">
            <v>Český snowboarding z.s.</v>
          </cell>
          <cell r="S4488" t="str">
            <v>Hlavní město Praha</v>
          </cell>
          <cell r="T4488" t="str">
            <v>SB</v>
          </cell>
        </row>
        <row r="4489">
          <cell r="D4489" t="str">
            <v>Marek</v>
          </cell>
          <cell r="E4489" t="str">
            <v>Šmíd</v>
          </cell>
          <cell r="F4489" t="str">
            <v>Muž</v>
          </cell>
          <cell r="G4489" t="str">
            <v>051027/7977</v>
          </cell>
          <cell r="H4489" t="str">
            <v>Česká republika</v>
          </cell>
          <cell r="I4489" t="str">
            <v>Bratčice</v>
          </cell>
          <cell r="J4489">
            <v>56</v>
          </cell>
          <cell r="K4489" t="str">
            <v>Bratčice</v>
          </cell>
          <cell r="L4489">
            <v>66467</v>
          </cell>
          <cell r="M4489" t="str">
            <v>Jihomoravský kraj</v>
          </cell>
          <cell r="O4489" t="str">
            <v>mireksm@seznam.cz</v>
          </cell>
          <cell r="P4489">
            <v>38652</v>
          </cell>
          <cell r="Q4489">
            <v>14605678</v>
          </cell>
          <cell r="R4489" t="str">
            <v>Český snowboarding z.s.</v>
          </cell>
          <cell r="S4489" t="str">
            <v>Hlavní město Praha</v>
          </cell>
          <cell r="T4489" t="str">
            <v>SB</v>
          </cell>
        </row>
        <row r="4490">
          <cell r="D4490" t="str">
            <v>Michal</v>
          </cell>
          <cell r="E4490" t="str">
            <v>Šmíd</v>
          </cell>
          <cell r="F4490" t="str">
            <v>Muž</v>
          </cell>
          <cell r="G4490" t="str">
            <v>820925/1116</v>
          </cell>
          <cell r="H4490" t="str">
            <v>Česká republika</v>
          </cell>
          <cell r="I4490" t="str">
            <v>Malá Čermná</v>
          </cell>
          <cell r="J4490">
            <v>180</v>
          </cell>
          <cell r="K4490" t="str">
            <v>Čermná nad Orlicí - Malá Čermná</v>
          </cell>
          <cell r="L4490">
            <v>51725</v>
          </cell>
          <cell r="M4490" t="str">
            <v>Královéhradecký kraj</v>
          </cell>
          <cell r="O4490" t="str">
            <v>smid.michal@czechsnowboarding.cz</v>
          </cell>
          <cell r="P4490">
            <v>30219</v>
          </cell>
          <cell r="Q4490">
            <v>14728445</v>
          </cell>
          <cell r="R4490" t="str">
            <v>Český snowboarding z.s.</v>
          </cell>
          <cell r="S4490" t="str">
            <v>Hlavní město Praha</v>
          </cell>
          <cell r="T4490" t="str">
            <v>SB</v>
          </cell>
        </row>
        <row r="4491">
          <cell r="D4491" t="str">
            <v>Roman</v>
          </cell>
          <cell r="E4491" t="str">
            <v>Šmíd</v>
          </cell>
          <cell r="F4491" t="str">
            <v>Muž</v>
          </cell>
          <cell r="G4491" t="str">
            <v>040511/8197</v>
          </cell>
          <cell r="H4491" t="str">
            <v>Česká republika</v>
          </cell>
          <cell r="I4491" t="str">
            <v>Na Kopci</v>
          </cell>
          <cell r="J4491">
            <v>743</v>
          </cell>
          <cell r="K4491" t="str">
            <v>Ořechov</v>
          </cell>
          <cell r="L4491">
            <v>66444</v>
          </cell>
          <cell r="M4491" t="str">
            <v>Jihomoravský kraj</v>
          </cell>
          <cell r="O4491" t="str">
            <v>romanek.smid04@gmail.com</v>
          </cell>
          <cell r="P4491">
            <v>38118</v>
          </cell>
          <cell r="Q4491">
            <v>13634163</v>
          </cell>
          <cell r="R4491" t="str">
            <v>Snow Rockets, z.s.</v>
          </cell>
          <cell r="S4491" t="str">
            <v>Plzeňský kraj</v>
          </cell>
          <cell r="T4491" t="str">
            <v>SB</v>
          </cell>
        </row>
        <row r="4492">
          <cell r="D4492" t="str">
            <v>Jana</v>
          </cell>
          <cell r="E4492" t="str">
            <v>Šmídová</v>
          </cell>
          <cell r="F4492" t="str">
            <v>Žena</v>
          </cell>
          <cell r="G4492" t="str">
            <v>805118/0379</v>
          </cell>
          <cell r="H4492" t="str">
            <v>Česká republika</v>
          </cell>
          <cell r="I4492" t="str">
            <v>Lohenicka</v>
          </cell>
          <cell r="K4492" t="str">
            <v>Praha 5 (Česká republika)</v>
          </cell>
          <cell r="L4492">
            <v>15000</v>
          </cell>
          <cell r="O4492" t="str">
            <v>janasmidova@ceskysnowboarding.cz</v>
          </cell>
          <cell r="P4492">
            <v>29238</v>
          </cell>
          <cell r="Q4492">
            <v>12981536</v>
          </cell>
          <cell r="R4492" t="str">
            <v>Český snowboarding z.s.</v>
          </cell>
          <cell r="S4492" t="str">
            <v>Hlavní město Praha</v>
          </cell>
          <cell r="T4492" t="str">
            <v>SB</v>
          </cell>
        </row>
        <row r="4493">
          <cell r="D4493" t="str">
            <v>Krystýna</v>
          </cell>
          <cell r="E4493" t="str">
            <v>Šmídová</v>
          </cell>
          <cell r="F4493" t="str">
            <v>Žena</v>
          </cell>
          <cell r="G4493" t="str">
            <v>015428/4152</v>
          </cell>
          <cell r="H4493" t="str">
            <v>Česká republika</v>
          </cell>
          <cell r="I4493" t="str">
            <v>Bratčice</v>
          </cell>
          <cell r="J4493">
            <v>56</v>
          </cell>
          <cell r="K4493" t="str">
            <v>Bratčice</v>
          </cell>
          <cell r="L4493">
            <v>66467</v>
          </cell>
          <cell r="M4493" t="str">
            <v>Jihomoravský kraj</v>
          </cell>
          <cell r="O4493" t="str">
            <v>mireksm@seznam.cz</v>
          </cell>
          <cell r="P4493">
            <v>37009</v>
          </cell>
          <cell r="Q4493">
            <v>14605779</v>
          </cell>
          <cell r="R4493" t="str">
            <v>Český snowboarding z.s.</v>
          </cell>
          <cell r="S4493" t="str">
            <v>Hlavní město Praha</v>
          </cell>
          <cell r="T4493" t="str">
            <v>SB</v>
          </cell>
        </row>
        <row r="4494">
          <cell r="D4494" t="str">
            <v>Lenka</v>
          </cell>
          <cell r="E4494" t="str">
            <v>Šmidrová</v>
          </cell>
          <cell r="F4494" t="str">
            <v>Žena</v>
          </cell>
          <cell r="G4494" t="str">
            <v>925128/4240</v>
          </cell>
          <cell r="H4494" t="str">
            <v>Česká republika</v>
          </cell>
          <cell r="I4494" t="str">
            <v>Chlupova</v>
          </cell>
          <cell r="K4494" t="str">
            <v>Brno (Česká republika)</v>
          </cell>
          <cell r="L4494">
            <v>60200</v>
          </cell>
          <cell r="O4494" t="str">
            <v>lenka.smidrova@seznam.cz</v>
          </cell>
          <cell r="P4494">
            <v>33631</v>
          </cell>
          <cell r="Q4494">
            <v>13392370</v>
          </cell>
          <cell r="R4494" t="str">
            <v>Český snowboarding z.s.</v>
          </cell>
          <cell r="S4494" t="str">
            <v>Hlavní město Praha</v>
          </cell>
          <cell r="T4494" t="str">
            <v>SB</v>
          </cell>
        </row>
        <row r="4495">
          <cell r="D4495" t="str">
            <v>Robert</v>
          </cell>
          <cell r="E4495" t="str">
            <v>Šmol</v>
          </cell>
          <cell r="F4495" t="str">
            <v>Muž</v>
          </cell>
          <cell r="G4495" t="str">
            <v>791205/4205</v>
          </cell>
          <cell r="H4495" t="str">
            <v>Česká republika</v>
          </cell>
          <cell r="I4495" t="str">
            <v>Lesní</v>
          </cell>
          <cell r="J4495">
            <v>777</v>
          </cell>
          <cell r="K4495" t="str">
            <v>Doksy</v>
          </cell>
          <cell r="L4495">
            <v>47201</v>
          </cell>
          <cell r="M4495" t="str">
            <v>Liberecký kraj</v>
          </cell>
          <cell r="O4495" t="str">
            <v>smol@ceskysnowboarding.cz</v>
          </cell>
          <cell r="P4495">
            <v>29194</v>
          </cell>
          <cell r="Q4495">
            <v>10862488</v>
          </cell>
          <cell r="R4495" t="str">
            <v>Český snowboarding z.s.</v>
          </cell>
          <cell r="S4495" t="str">
            <v>Hlavní město Praha</v>
          </cell>
          <cell r="T4495" t="str">
            <v>SB</v>
          </cell>
        </row>
        <row r="4496">
          <cell r="D4496" t="str">
            <v>Ladislav</v>
          </cell>
          <cell r="E4496" t="str">
            <v>Šmucr</v>
          </cell>
          <cell r="F4496" t="str">
            <v>Muž</v>
          </cell>
          <cell r="G4496" t="str">
            <v>790706/2460</v>
          </cell>
          <cell r="H4496" t="str">
            <v>Česká republika</v>
          </cell>
          <cell r="I4496" t="str">
            <v>Na Příkopech</v>
          </cell>
          <cell r="J4496">
            <v>3698</v>
          </cell>
          <cell r="K4496" t="str">
            <v>Chomutov</v>
          </cell>
          <cell r="L4496">
            <v>43001</v>
          </cell>
          <cell r="M4496" t="str">
            <v>Ústecký kraj</v>
          </cell>
          <cell r="O4496" t="str">
            <v>smucr@rocknet.cz</v>
          </cell>
          <cell r="P4496">
            <v>29042</v>
          </cell>
          <cell r="Q4496">
            <v>10470953</v>
          </cell>
          <cell r="R4496" t="str">
            <v>Neregistrovaní</v>
          </cell>
          <cell r="S4496" t="str">
            <v>Ústecký kraj</v>
          </cell>
          <cell r="T4496" t="str">
            <v>SB</v>
          </cell>
        </row>
        <row r="4497">
          <cell r="D4497" t="str">
            <v>Matěj</v>
          </cell>
          <cell r="E4497" t="str">
            <v>Šmýra</v>
          </cell>
          <cell r="F4497" t="str">
            <v>Muž</v>
          </cell>
          <cell r="G4497" t="str">
            <v>830816/5547</v>
          </cell>
          <cell r="H4497" t="str">
            <v>Česká republika</v>
          </cell>
          <cell r="I4497" t="str">
            <v>Rataje nad Sázavou</v>
          </cell>
          <cell r="K4497" t="str">
            <v>Rataje nad Sázavou (Česká republika)</v>
          </cell>
          <cell r="L4497">
            <v>28506</v>
          </cell>
          <cell r="O4497" t="str">
            <v>matejsmyra@seznam.cz</v>
          </cell>
          <cell r="P4497">
            <v>30544</v>
          </cell>
          <cell r="Q4497">
            <v>14629829</v>
          </cell>
          <cell r="R4497" t="str">
            <v>Český snowboarding z.s.</v>
          </cell>
          <cell r="S4497" t="str">
            <v>Hlavní město Praha</v>
          </cell>
          <cell r="T4497" t="str">
            <v>SB</v>
          </cell>
        </row>
        <row r="4498">
          <cell r="C4498">
            <v>774332</v>
          </cell>
          <cell r="D4498" t="str">
            <v>Miroslav</v>
          </cell>
          <cell r="E4498" t="str">
            <v>Šnajdr</v>
          </cell>
          <cell r="F4498" t="str">
            <v>Muž</v>
          </cell>
          <cell r="G4498" t="str">
            <v>880223/2659</v>
          </cell>
          <cell r="H4498" t="str">
            <v>Česká republika</v>
          </cell>
          <cell r="I4498" t="str">
            <v>17. listopadu</v>
          </cell>
          <cell r="J4498">
            <v>4613</v>
          </cell>
          <cell r="K4498" t="str">
            <v>Chomutov</v>
          </cell>
          <cell r="L4498">
            <v>43004</v>
          </cell>
          <cell r="M4498" t="str">
            <v>Ústecký kraj</v>
          </cell>
          <cell r="O4498" t="str">
            <v>snajdr@sportclub2000.eu</v>
          </cell>
          <cell r="P4498">
            <v>32196</v>
          </cell>
          <cell r="Q4498">
            <v>10476613</v>
          </cell>
          <cell r="R4498" t="str">
            <v>Sport Club 2000, z.s.</v>
          </cell>
          <cell r="S4498" t="str">
            <v>Ústecký kraj</v>
          </cell>
          <cell r="T4498" t="str">
            <v>SB</v>
          </cell>
        </row>
        <row r="4499">
          <cell r="C4499">
            <v>887774</v>
          </cell>
          <cell r="D4499" t="str">
            <v>Martina</v>
          </cell>
          <cell r="E4499" t="str">
            <v>Šnajdrová</v>
          </cell>
          <cell r="F4499" t="str">
            <v>Žena</v>
          </cell>
          <cell r="G4499" t="str">
            <v>865412/2664</v>
          </cell>
          <cell r="H4499" t="str">
            <v>Česká republika</v>
          </cell>
          <cell r="I4499" t="str">
            <v>17. listopadu</v>
          </cell>
          <cell r="J4499">
            <v>4613</v>
          </cell>
          <cell r="K4499" t="str">
            <v>Chomutov</v>
          </cell>
          <cell r="L4499">
            <v>43004</v>
          </cell>
          <cell r="M4499" t="str">
            <v>Ústecký kraj</v>
          </cell>
          <cell r="O4499" t="str">
            <v>snajdrova@sportclub2000.eu</v>
          </cell>
          <cell r="P4499">
            <v>31514</v>
          </cell>
          <cell r="Q4499">
            <v>10476512</v>
          </cell>
          <cell r="R4499" t="str">
            <v>Sport Club 2000, z.s.</v>
          </cell>
          <cell r="S4499" t="str">
            <v>Ústecký kraj</v>
          </cell>
          <cell r="T4499" t="str">
            <v>SB</v>
          </cell>
        </row>
        <row r="4500">
          <cell r="D4500" t="str">
            <v>Michal</v>
          </cell>
          <cell r="E4500" t="str">
            <v>Šoba</v>
          </cell>
          <cell r="F4500" t="str">
            <v>Muž</v>
          </cell>
          <cell r="G4500" t="str">
            <v>810327/4751</v>
          </cell>
          <cell r="H4500" t="str">
            <v>Česká republika</v>
          </cell>
          <cell r="I4500" t="str">
            <v>Chopinova</v>
          </cell>
          <cell r="J4500">
            <v>307</v>
          </cell>
          <cell r="K4500" t="str">
            <v>Brno - Kohoutovice</v>
          </cell>
          <cell r="L4500">
            <v>62300</v>
          </cell>
          <cell r="M4500" t="str">
            <v>Jihomoravský kraj</v>
          </cell>
          <cell r="O4500" t="str">
            <v>soba@czechsnowboarding.cz</v>
          </cell>
          <cell r="P4500">
            <v>29672</v>
          </cell>
          <cell r="Q4500">
            <v>14636802</v>
          </cell>
          <cell r="R4500" t="str">
            <v>Český snowboarding z.s.</v>
          </cell>
          <cell r="S4500" t="str">
            <v>Hlavní město Praha</v>
          </cell>
          <cell r="T4500" t="str">
            <v>SB</v>
          </cell>
        </row>
        <row r="4501">
          <cell r="D4501" t="str">
            <v>Hannah</v>
          </cell>
          <cell r="E4501" t="str">
            <v>Šocová</v>
          </cell>
          <cell r="F4501" t="str">
            <v>Žena</v>
          </cell>
          <cell r="G4501" t="str">
            <v>085708/8122</v>
          </cell>
          <cell r="H4501" t="str">
            <v>Česká republika</v>
          </cell>
          <cell r="I4501" t="str">
            <v>Kneslova</v>
          </cell>
          <cell r="J4501">
            <v>1073</v>
          </cell>
          <cell r="K4501" t="str">
            <v>Brno - Černovice</v>
          </cell>
          <cell r="L4501">
            <v>61800</v>
          </cell>
          <cell r="M4501" t="str">
            <v>Jihomoravský kraj</v>
          </cell>
          <cell r="O4501" t="str">
            <v>m.socova@seznam.cz</v>
          </cell>
          <cell r="P4501">
            <v>39637</v>
          </cell>
          <cell r="Q4501">
            <v>14747441</v>
          </cell>
          <cell r="R4501" t="str">
            <v>Český snowboarding z.s.</v>
          </cell>
          <cell r="S4501" t="str">
            <v>Hlavní město Praha</v>
          </cell>
          <cell r="T4501" t="str">
            <v>SB</v>
          </cell>
        </row>
        <row r="4502">
          <cell r="D4502" t="str">
            <v>Petr</v>
          </cell>
          <cell r="E4502" t="str">
            <v>Šoch</v>
          </cell>
          <cell r="F4502" t="str">
            <v>Muž</v>
          </cell>
          <cell r="G4502" t="str">
            <v>430101/143</v>
          </cell>
          <cell r="H4502" t="str">
            <v>Česká republika</v>
          </cell>
          <cell r="I4502" t="str">
            <v>Zlončická</v>
          </cell>
          <cell r="J4502">
            <v>606</v>
          </cell>
          <cell r="K4502" t="str">
            <v>Praha - Čimice</v>
          </cell>
          <cell r="L4502">
            <v>18100</v>
          </cell>
          <cell r="M4502" t="str">
            <v>Hlavní město Praha</v>
          </cell>
          <cell r="O4502" t="str">
            <v>ekoair.praha@seznam.cz</v>
          </cell>
          <cell r="P4502">
            <v>15707</v>
          </cell>
          <cell r="Q4502">
            <v>10164593</v>
          </cell>
          <cell r="R4502" t="str">
            <v>Sportovní klub 2.P.S.K., spolek</v>
          </cell>
          <cell r="S4502" t="str">
            <v>Hlavní město Praha</v>
          </cell>
          <cell r="T4502" t="str">
            <v>SB</v>
          </cell>
        </row>
        <row r="4503">
          <cell r="D4503" t="str">
            <v>Svatoslava</v>
          </cell>
          <cell r="E4503" t="str">
            <v>Šochová</v>
          </cell>
          <cell r="F4503" t="str">
            <v>Žena</v>
          </cell>
          <cell r="G4503" t="str">
            <v>435801/002</v>
          </cell>
          <cell r="H4503" t="str">
            <v>Česká republika</v>
          </cell>
          <cell r="I4503" t="str">
            <v>Zlončická</v>
          </cell>
          <cell r="J4503">
            <v>606</v>
          </cell>
          <cell r="K4503" t="str">
            <v>Praha - Čimice</v>
          </cell>
          <cell r="L4503">
            <v>18100</v>
          </cell>
          <cell r="M4503" t="str">
            <v>Hlavní město Praha</v>
          </cell>
          <cell r="O4503" t="str">
            <v>ekoair.praha@seznam.cz</v>
          </cell>
          <cell r="P4503">
            <v>15919</v>
          </cell>
          <cell r="Q4503">
            <v>10448018</v>
          </cell>
          <cell r="R4503" t="str">
            <v>Sportovní klub 2.P.S.K., spolek</v>
          </cell>
          <cell r="S4503" t="str">
            <v>Hlavní město Praha</v>
          </cell>
          <cell r="T4503" t="str">
            <v>SB</v>
          </cell>
        </row>
        <row r="4504">
          <cell r="D4504" t="str">
            <v>Dominik</v>
          </cell>
          <cell r="E4504" t="str">
            <v>Šolc</v>
          </cell>
          <cell r="F4504" t="str">
            <v>Muž</v>
          </cell>
          <cell r="G4504" t="str">
            <v>981001/5930</v>
          </cell>
          <cell r="H4504" t="str">
            <v>Česká republika</v>
          </cell>
          <cell r="I4504" t="str">
            <v>Hornická</v>
          </cell>
          <cell r="K4504" t="str">
            <v>Ostrava (Česká republika)</v>
          </cell>
          <cell r="L4504">
            <v>70030</v>
          </cell>
          <cell r="N4504" t="str">
            <v>4,20726E+11</v>
          </cell>
          <cell r="O4504" t="str">
            <v>dominik.solc@czechsnowboarding.cz</v>
          </cell>
          <cell r="P4504">
            <v>36069</v>
          </cell>
          <cell r="Q4504">
            <v>14693079</v>
          </cell>
          <cell r="R4504" t="str">
            <v>Český snowboarding z.s.</v>
          </cell>
          <cell r="S4504" t="str">
            <v>Hlavní město Praha</v>
          </cell>
          <cell r="T4504" t="str">
            <v>SB</v>
          </cell>
        </row>
        <row r="4505">
          <cell r="D4505" t="str">
            <v>Jaromír</v>
          </cell>
          <cell r="E4505" t="str">
            <v>Šolc</v>
          </cell>
          <cell r="F4505" t="str">
            <v>Muž</v>
          </cell>
          <cell r="G4505" t="str">
            <v>861011/3325</v>
          </cell>
          <cell r="H4505" t="str">
            <v>Česká republika</v>
          </cell>
          <cell r="I4505" t="str">
            <v>Podhůrská</v>
          </cell>
          <cell r="J4505">
            <v>82</v>
          </cell>
          <cell r="K4505" t="str">
            <v>Hradec Králové - Svinary</v>
          </cell>
          <cell r="L4505">
            <v>50003</v>
          </cell>
          <cell r="M4505" t="str">
            <v>Královéhradecký kraj</v>
          </cell>
          <cell r="O4505" t="str">
            <v>jarin.solc@seznam.cz</v>
          </cell>
          <cell r="P4505">
            <v>31696</v>
          </cell>
          <cell r="Q4505">
            <v>15969439</v>
          </cell>
          <cell r="R4505" t="str">
            <v>HIGH5, z.s.</v>
          </cell>
          <cell r="S4505" t="str">
            <v>Královéhradecký kraj</v>
          </cell>
          <cell r="T4505" t="str">
            <v>SB</v>
          </cell>
        </row>
        <row r="4506">
          <cell r="D4506" t="str">
            <v>Amalie</v>
          </cell>
          <cell r="E4506" t="str">
            <v>Šolcová</v>
          </cell>
          <cell r="F4506" t="str">
            <v>Žena</v>
          </cell>
          <cell r="G4506" t="str">
            <v>166009/0201</v>
          </cell>
          <cell r="H4506" t="str">
            <v>Česká republika</v>
          </cell>
          <cell r="I4506" t="str">
            <v>Podhůrská</v>
          </cell>
          <cell r="J4506">
            <v>82</v>
          </cell>
          <cell r="K4506" t="str">
            <v>Hradec Králové - Svinary</v>
          </cell>
          <cell r="L4506">
            <v>50003</v>
          </cell>
          <cell r="M4506" t="str">
            <v>Královéhradecký kraj</v>
          </cell>
          <cell r="O4506" t="str">
            <v>jarin.solc@seznam.cz</v>
          </cell>
          <cell r="P4506">
            <v>42652</v>
          </cell>
          <cell r="Q4506">
            <v>15970550</v>
          </cell>
          <cell r="R4506" t="str">
            <v>HIGH5, z.s.</v>
          </cell>
          <cell r="S4506" t="str">
            <v>Královéhradecký kraj</v>
          </cell>
          <cell r="T4506" t="str">
            <v>SB</v>
          </cell>
        </row>
        <row r="4507">
          <cell r="D4507" t="str">
            <v>Pavla</v>
          </cell>
          <cell r="E4507" t="str">
            <v>Šolcová</v>
          </cell>
          <cell r="F4507" t="str">
            <v>Žena</v>
          </cell>
          <cell r="G4507" t="str">
            <v>866216/3917</v>
          </cell>
          <cell r="H4507" t="str">
            <v>Česká republika</v>
          </cell>
          <cell r="I4507" t="str">
            <v>Podhůrská</v>
          </cell>
          <cell r="J4507">
            <v>82</v>
          </cell>
          <cell r="K4507" t="str">
            <v>Hradec Králové - Svinary</v>
          </cell>
          <cell r="L4507">
            <v>50003</v>
          </cell>
          <cell r="M4507" t="str">
            <v>Královéhradecký kraj</v>
          </cell>
          <cell r="O4507" t="str">
            <v>pajinka.pm@gmail.com</v>
          </cell>
          <cell r="P4507">
            <v>31762</v>
          </cell>
          <cell r="Q4507">
            <v>15969237</v>
          </cell>
          <cell r="R4507" t="str">
            <v>HIGH5, z.s.</v>
          </cell>
          <cell r="S4507" t="str">
            <v>Královéhradecký kraj</v>
          </cell>
          <cell r="T4507" t="str">
            <v>SB</v>
          </cell>
        </row>
        <row r="4508">
          <cell r="C4508">
            <v>775708</v>
          </cell>
          <cell r="D4508" t="str">
            <v>Antonín</v>
          </cell>
          <cell r="E4508" t="str">
            <v>Šonka</v>
          </cell>
          <cell r="F4508" t="str">
            <v>Muž</v>
          </cell>
          <cell r="G4508" t="str">
            <v>061019/4486</v>
          </cell>
          <cell r="H4508" t="str">
            <v>Česká republika</v>
          </cell>
          <cell r="I4508" t="str">
            <v>Topolská</v>
          </cell>
          <cell r="J4508">
            <v>2209</v>
          </cell>
          <cell r="K4508" t="str">
            <v>Černošice</v>
          </cell>
          <cell r="L4508">
            <v>25228</v>
          </cell>
          <cell r="M4508" t="str">
            <v>Středočeský kraj</v>
          </cell>
          <cell r="N4508" t="str">
            <v>4,20738E+11</v>
          </cell>
          <cell r="O4508" t="str">
            <v>jirkasony@volny.cz</v>
          </cell>
          <cell r="P4508">
            <v>39009</v>
          </cell>
          <cell r="Q4508">
            <v>11709018</v>
          </cell>
          <cell r="R4508" t="str">
            <v>100. Hard, z.s.</v>
          </cell>
          <cell r="S4508" t="str">
            <v>Středočeský kraj</v>
          </cell>
          <cell r="T4508" t="str">
            <v>AD</v>
          </cell>
        </row>
        <row r="4509">
          <cell r="C4509">
            <v>775711</v>
          </cell>
          <cell r="D4509" t="str">
            <v>Jaroslav</v>
          </cell>
          <cell r="E4509" t="str">
            <v>Šonka</v>
          </cell>
          <cell r="F4509" t="str">
            <v>Muž</v>
          </cell>
          <cell r="G4509" t="str">
            <v>730718/0177</v>
          </cell>
          <cell r="H4509" t="str">
            <v>Česká republika</v>
          </cell>
          <cell r="I4509" t="str">
            <v>Dr. Janského</v>
          </cell>
          <cell r="J4509">
            <v>441</v>
          </cell>
          <cell r="K4509" t="str">
            <v>Černošice</v>
          </cell>
          <cell r="L4509">
            <v>25228</v>
          </cell>
          <cell r="M4509" t="str">
            <v>Středočeský kraj</v>
          </cell>
          <cell r="N4509" t="str">
            <v>4,20778E+11</v>
          </cell>
          <cell r="O4509" t="str">
            <v>jarinsony@volny.cz</v>
          </cell>
          <cell r="P4509">
            <v>26863</v>
          </cell>
          <cell r="Q4509">
            <v>13387926</v>
          </cell>
          <cell r="R4509" t="str">
            <v>100. Hard, z.s.</v>
          </cell>
          <cell r="S4509" t="str">
            <v>Středočeský kraj</v>
          </cell>
          <cell r="T4509" t="str">
            <v>SB</v>
          </cell>
        </row>
        <row r="4510">
          <cell r="C4510">
            <v>775710</v>
          </cell>
          <cell r="D4510" t="str">
            <v>Jiří</v>
          </cell>
          <cell r="E4510" t="str">
            <v>Šonka</v>
          </cell>
          <cell r="F4510" t="str">
            <v>Muž</v>
          </cell>
          <cell r="G4510" t="str">
            <v>710405/0250</v>
          </cell>
          <cell r="H4510" t="str">
            <v>Česká republika</v>
          </cell>
          <cell r="I4510" t="str">
            <v>Topolská</v>
          </cell>
          <cell r="J4510">
            <v>2209</v>
          </cell>
          <cell r="K4510" t="str">
            <v>Černošice</v>
          </cell>
          <cell r="L4510">
            <v>25228</v>
          </cell>
          <cell r="M4510" t="str">
            <v>Středočeský kraj</v>
          </cell>
          <cell r="N4510" t="str">
            <v>4,20738E+11</v>
          </cell>
          <cell r="O4510" t="str">
            <v>jirkasony@volny.cz</v>
          </cell>
          <cell r="P4510">
            <v>26028</v>
          </cell>
          <cell r="Q4510">
            <v>13385195</v>
          </cell>
          <cell r="R4510" t="str">
            <v>100. Hard, z.s.</v>
          </cell>
          <cell r="S4510" t="str">
            <v>Středočeský kraj</v>
          </cell>
          <cell r="T4510" t="str">
            <v>SB</v>
          </cell>
        </row>
        <row r="4511">
          <cell r="C4511">
            <v>888881</v>
          </cell>
          <cell r="D4511" t="str">
            <v>Dana</v>
          </cell>
          <cell r="E4511" t="str">
            <v>Šonková</v>
          </cell>
          <cell r="F4511" t="str">
            <v>Žena</v>
          </cell>
          <cell r="G4511" t="str">
            <v>706123/0253</v>
          </cell>
          <cell r="H4511" t="str">
            <v>Česká republika</v>
          </cell>
          <cell r="I4511" t="str">
            <v>Masná</v>
          </cell>
          <cell r="J4511">
            <v>696</v>
          </cell>
          <cell r="K4511" t="str">
            <v>Praha - Staré Město</v>
          </cell>
          <cell r="L4511">
            <v>11000</v>
          </cell>
          <cell r="M4511" t="str">
            <v>Hlavní město Praha</v>
          </cell>
          <cell r="N4511" t="str">
            <v>4,20607E+11</v>
          </cell>
          <cell r="O4511" t="str">
            <v>dana.sonkova@volny.cz</v>
          </cell>
          <cell r="P4511">
            <v>25895</v>
          </cell>
          <cell r="Q4511">
            <v>13404090</v>
          </cell>
          <cell r="R4511" t="str">
            <v>100. Hard, z.s.</v>
          </cell>
          <cell r="S4511" t="str">
            <v>Středočeský kraj</v>
          </cell>
          <cell r="T4511" t="str">
            <v>SB</v>
          </cell>
        </row>
        <row r="4512">
          <cell r="D4512" t="str">
            <v>Hana</v>
          </cell>
          <cell r="E4512" t="str">
            <v>Šonková</v>
          </cell>
          <cell r="F4512" t="str">
            <v>Žena</v>
          </cell>
          <cell r="G4512" t="str">
            <v>716216/0203</v>
          </cell>
          <cell r="H4512" t="str">
            <v>Česká republika</v>
          </cell>
          <cell r="I4512" t="str">
            <v>Topolská</v>
          </cell>
          <cell r="J4512">
            <v>2209</v>
          </cell>
          <cell r="K4512" t="str">
            <v>Černošice</v>
          </cell>
          <cell r="L4512">
            <v>25228</v>
          </cell>
          <cell r="M4512" t="str">
            <v>Středočeský kraj</v>
          </cell>
          <cell r="N4512" t="str">
            <v>4,20738E+11</v>
          </cell>
          <cell r="O4512" t="str">
            <v>hanasonkova@volny.cz</v>
          </cell>
          <cell r="P4512">
            <v>26283</v>
          </cell>
          <cell r="Q4512">
            <v>14086528</v>
          </cell>
          <cell r="R4512" t="str">
            <v>100. Hard, z.s.</v>
          </cell>
          <cell r="S4512" t="str">
            <v>Středočeský kraj</v>
          </cell>
          <cell r="T4512" t="str">
            <v>SB</v>
          </cell>
        </row>
        <row r="4513">
          <cell r="C4513">
            <v>888880</v>
          </cell>
          <cell r="D4513" t="str">
            <v>Klára</v>
          </cell>
          <cell r="E4513" t="str">
            <v>Šonková</v>
          </cell>
          <cell r="F4513" t="str">
            <v>Žena</v>
          </cell>
          <cell r="G4513" t="str">
            <v>035104/0008</v>
          </cell>
          <cell r="H4513" t="str">
            <v>Česká republika</v>
          </cell>
          <cell r="I4513" t="str">
            <v>Topolská</v>
          </cell>
          <cell r="J4513">
            <v>2209</v>
          </cell>
          <cell r="K4513" t="str">
            <v>Černošice</v>
          </cell>
          <cell r="L4513">
            <v>25228</v>
          </cell>
          <cell r="M4513" t="str">
            <v>Středočeský kraj</v>
          </cell>
          <cell r="N4513" t="str">
            <v>4,20738E+11</v>
          </cell>
          <cell r="O4513" t="str">
            <v>jirkasony@volny.cz</v>
          </cell>
          <cell r="P4513">
            <v>37625</v>
          </cell>
          <cell r="Q4513">
            <v>11705075</v>
          </cell>
          <cell r="R4513" t="str">
            <v>100. Hard, z.s.</v>
          </cell>
          <cell r="S4513" t="str">
            <v>Středočeský kraj</v>
          </cell>
          <cell r="T4513" t="str">
            <v>SB</v>
          </cell>
        </row>
        <row r="4514">
          <cell r="D4514" t="str">
            <v>Barbora</v>
          </cell>
          <cell r="E4514" t="str">
            <v>Šopíková</v>
          </cell>
          <cell r="F4514" t="str">
            <v>Žena</v>
          </cell>
          <cell r="G4514" t="str">
            <v>825803/4939</v>
          </cell>
          <cell r="H4514" t="str">
            <v>Česká republika</v>
          </cell>
          <cell r="I4514" t="str">
            <v>Chlumec</v>
          </cell>
          <cell r="K4514" t="str">
            <v>Český Krumlov (Česká republika)</v>
          </cell>
          <cell r="L4514">
            <v>38101</v>
          </cell>
          <cell r="O4514" t="str">
            <v>sopikova@ceskysnowboarding.cz</v>
          </cell>
          <cell r="P4514">
            <v>30166</v>
          </cell>
          <cell r="Q4514">
            <v>13037716</v>
          </cell>
          <cell r="R4514" t="str">
            <v>Český snowboarding z.s.</v>
          </cell>
          <cell r="S4514" t="str">
            <v>Hlavní město Praha</v>
          </cell>
          <cell r="T4514" t="str">
            <v>SB</v>
          </cell>
        </row>
        <row r="4515">
          <cell r="D4515" t="str">
            <v>Terezie</v>
          </cell>
          <cell r="E4515" t="str">
            <v>Šostá</v>
          </cell>
          <cell r="F4515" t="str">
            <v>Žena</v>
          </cell>
          <cell r="G4515" t="str">
            <v>975728/5384</v>
          </cell>
          <cell r="H4515" t="str">
            <v>Česká republika</v>
          </cell>
          <cell r="I4515" t="str">
            <v>Elišky Krásnohorské</v>
          </cell>
          <cell r="K4515" t="str">
            <v>Frýdek Místek (Česká republika)</v>
          </cell>
          <cell r="L4515">
            <v>73942</v>
          </cell>
          <cell r="N4515" t="str">
            <v>4,20725E+11</v>
          </cell>
          <cell r="O4515" t="str">
            <v>terezie.sosta@czechsnowboarding.cz</v>
          </cell>
          <cell r="P4515">
            <v>35639</v>
          </cell>
          <cell r="Q4515">
            <v>14685100</v>
          </cell>
          <cell r="R4515" t="str">
            <v>Český snowboarding z.s.</v>
          </cell>
          <cell r="S4515" t="str">
            <v>Hlavní město Praha</v>
          </cell>
          <cell r="T4515" t="str">
            <v>SB</v>
          </cell>
        </row>
        <row r="4516">
          <cell r="D4516" t="str">
            <v>Ondřej</v>
          </cell>
          <cell r="E4516" t="str">
            <v>Šotola</v>
          </cell>
          <cell r="F4516" t="str">
            <v>Muž</v>
          </cell>
          <cell r="G4516" t="str">
            <v>840406/5538</v>
          </cell>
          <cell r="H4516" t="str">
            <v>Česká republika</v>
          </cell>
          <cell r="I4516" t="str">
            <v>Hluboká</v>
          </cell>
          <cell r="J4516">
            <v>83</v>
          </cell>
          <cell r="K4516" t="str">
            <v>Brno - Štýřice</v>
          </cell>
          <cell r="L4516">
            <v>63900</v>
          </cell>
          <cell r="M4516" t="str">
            <v>Jihomoravský kraj</v>
          </cell>
          <cell r="O4516" t="str">
            <v>sotola@ceskysnowboarding.cz</v>
          </cell>
          <cell r="P4516">
            <v>30778</v>
          </cell>
          <cell r="Q4516">
            <v>11483187</v>
          </cell>
          <cell r="R4516" t="str">
            <v>Český snowboarding z.s.</v>
          </cell>
          <cell r="S4516" t="str">
            <v>Hlavní město Praha</v>
          </cell>
          <cell r="T4516" t="str">
            <v>SB</v>
          </cell>
        </row>
        <row r="4517">
          <cell r="D4517" t="str">
            <v>Daniela</v>
          </cell>
          <cell r="E4517" t="str">
            <v>Šoupová</v>
          </cell>
          <cell r="F4517" t="str">
            <v>Žena</v>
          </cell>
          <cell r="G4517" t="str">
            <v>726207/5953</v>
          </cell>
          <cell r="H4517" t="str">
            <v>Česká republika</v>
          </cell>
          <cell r="I4517" t="str">
            <v>Dukelská</v>
          </cell>
          <cell r="K4517" t="str">
            <v>Louny (Česká republika)</v>
          </cell>
          <cell r="L4517">
            <v>44001</v>
          </cell>
          <cell r="O4517" t="str">
            <v>daniela.soupova@seznam.cz</v>
          </cell>
          <cell r="P4517">
            <v>26640</v>
          </cell>
          <cell r="Q4517">
            <v>13037817</v>
          </cell>
          <cell r="R4517" t="str">
            <v>Český snowboarding z.s.</v>
          </cell>
          <cell r="S4517" t="str">
            <v>Hlavní město Praha</v>
          </cell>
          <cell r="T4517" t="str">
            <v>SB</v>
          </cell>
        </row>
        <row r="4518">
          <cell r="D4518" t="str">
            <v>Kryštof</v>
          </cell>
          <cell r="E4518" t="str">
            <v>Šourek</v>
          </cell>
          <cell r="F4518" t="str">
            <v>Muž</v>
          </cell>
          <cell r="G4518" t="str">
            <v>941207/4188</v>
          </cell>
          <cell r="H4518" t="str">
            <v>Česká republika</v>
          </cell>
          <cell r="I4518" t="str">
            <v>Polívkova</v>
          </cell>
          <cell r="J4518">
            <v>577</v>
          </cell>
          <cell r="K4518" t="str">
            <v>Praha - Jinonice</v>
          </cell>
          <cell r="L4518">
            <v>15800</v>
          </cell>
          <cell r="M4518" t="str">
            <v>Hlavní město Praha</v>
          </cell>
          <cell r="O4518" t="str">
            <v>sourek@ceskysnowboarding.cz</v>
          </cell>
          <cell r="P4518">
            <v>34675</v>
          </cell>
          <cell r="Q4518">
            <v>10898864</v>
          </cell>
          <cell r="R4518" t="str">
            <v>Český snowboarding z.s.</v>
          </cell>
          <cell r="S4518" t="str">
            <v>Hlavní město Praha</v>
          </cell>
          <cell r="T4518" t="str">
            <v>SB</v>
          </cell>
        </row>
        <row r="4519">
          <cell r="D4519" t="str">
            <v>Adam</v>
          </cell>
          <cell r="E4519" t="str">
            <v>Šoustek</v>
          </cell>
          <cell r="F4519" t="str">
            <v>Muž</v>
          </cell>
          <cell r="G4519" t="str">
            <v>040823/5344</v>
          </cell>
          <cell r="H4519" t="str">
            <v>Česká republika</v>
          </cell>
          <cell r="I4519" t="str">
            <v>Jana Peštuky</v>
          </cell>
          <cell r="J4519">
            <v>1324</v>
          </cell>
          <cell r="K4519" t="str">
            <v>Kojetín I-Město</v>
          </cell>
          <cell r="L4519">
            <v>75201</v>
          </cell>
          <cell r="M4519" t="str">
            <v>Olomoucký kraj</v>
          </cell>
          <cell r="N4519" t="str">
            <v>4,20777E+11</v>
          </cell>
          <cell r="O4519" t="str">
            <v>adoss2004@seznam.cz</v>
          </cell>
          <cell r="P4519">
            <v>38222</v>
          </cell>
          <cell r="Q4519">
            <v>14527472</v>
          </cell>
          <cell r="R4519" t="str">
            <v>Czech Snowboard Team z.s.</v>
          </cell>
          <cell r="S4519" t="str">
            <v>Hlavní město Praha</v>
          </cell>
          <cell r="T4519" t="str">
            <v>SB</v>
          </cell>
        </row>
        <row r="4520">
          <cell r="D4520" t="str">
            <v>Petr</v>
          </cell>
          <cell r="E4520" t="str">
            <v>Špác</v>
          </cell>
          <cell r="F4520" t="str">
            <v>Muž</v>
          </cell>
          <cell r="G4520" t="str">
            <v>040414/8228</v>
          </cell>
          <cell r="H4520" t="str">
            <v>Česká republika</v>
          </cell>
          <cell r="I4520" t="str">
            <v>Nad Záhořím</v>
          </cell>
          <cell r="J4520">
            <v>1547</v>
          </cell>
          <cell r="K4520" t="str">
            <v>Kuřim</v>
          </cell>
          <cell r="L4520">
            <v>66434</v>
          </cell>
          <cell r="M4520" t="str">
            <v>Jihomoravský kraj</v>
          </cell>
          <cell r="O4520" t="str">
            <v>patrik.spac@gmail.com</v>
          </cell>
          <cell r="P4520">
            <v>38091</v>
          </cell>
          <cell r="Q4520">
            <v>14634980</v>
          </cell>
          <cell r="R4520" t="str">
            <v>Český snowboarding z.s.</v>
          </cell>
          <cell r="S4520" t="str">
            <v>Hlavní město Praha</v>
          </cell>
          <cell r="T4520" t="str">
            <v>SB</v>
          </cell>
        </row>
        <row r="4521">
          <cell r="D4521" t="str">
            <v>Michaela</v>
          </cell>
          <cell r="E4521" t="str">
            <v>Špácová</v>
          </cell>
          <cell r="F4521" t="str">
            <v>Žena</v>
          </cell>
          <cell r="G4521" t="str">
            <v>906023/0927</v>
          </cell>
          <cell r="H4521" t="str">
            <v>Česká republika</v>
          </cell>
          <cell r="I4521" t="str">
            <v>Chlumského</v>
          </cell>
          <cell r="K4521" t="str">
            <v>Praha 6 - Břevnov (Česká republika)</v>
          </cell>
          <cell r="L4521" t="str">
            <v>169 00</v>
          </cell>
          <cell r="O4521" t="str">
            <v>spacova@ceskysnowboarding.cz</v>
          </cell>
          <cell r="P4521">
            <v>33169</v>
          </cell>
          <cell r="Q4521">
            <v>10891487</v>
          </cell>
          <cell r="R4521" t="str">
            <v>Český snowboarding z.s.</v>
          </cell>
          <cell r="S4521" t="str">
            <v>Hlavní město Praha</v>
          </cell>
          <cell r="T4521" t="str">
            <v>SB</v>
          </cell>
        </row>
        <row r="4522">
          <cell r="C4522">
            <v>775106</v>
          </cell>
          <cell r="D4522" t="str">
            <v>František</v>
          </cell>
          <cell r="E4522" t="str">
            <v>Špaček</v>
          </cell>
          <cell r="F4522" t="str">
            <v>Muž</v>
          </cell>
          <cell r="G4522" t="str">
            <v>080408/4688</v>
          </cell>
          <cell r="H4522" t="str">
            <v>Česká republika</v>
          </cell>
          <cell r="I4522" t="str">
            <v>Osvětová</v>
          </cell>
          <cell r="J4522">
            <v>808</v>
          </cell>
          <cell r="K4522" t="str">
            <v>Praha - Šeberov</v>
          </cell>
          <cell r="L4522">
            <v>14900</v>
          </cell>
          <cell r="M4522" t="str">
            <v>Hlavní město Praha</v>
          </cell>
          <cell r="N4522" t="str">
            <v>4,20604E+11</v>
          </cell>
          <cell r="O4522" t="str">
            <v>daniela.spackova@imcg.cz</v>
          </cell>
          <cell r="P4522">
            <v>39546</v>
          </cell>
          <cell r="Q4522">
            <v>15515155</v>
          </cell>
          <cell r="R4522" t="str">
            <v>SPORTUNION z.s.</v>
          </cell>
          <cell r="S4522" t="str">
            <v>Ústecký kraj</v>
          </cell>
          <cell r="T4522" t="str">
            <v>SB</v>
          </cell>
        </row>
        <row r="4523">
          <cell r="D4523" t="str">
            <v>Jan</v>
          </cell>
          <cell r="E4523" t="str">
            <v>Špaček</v>
          </cell>
          <cell r="F4523" t="str">
            <v>Muž</v>
          </cell>
          <cell r="G4523" t="str">
            <v>871028/4847</v>
          </cell>
          <cell r="H4523" t="str">
            <v>Česká republika</v>
          </cell>
          <cell r="I4523" t="str">
            <v>Švermova</v>
          </cell>
          <cell r="J4523">
            <v>477</v>
          </cell>
          <cell r="K4523" t="str">
            <v>Tlumačov</v>
          </cell>
          <cell r="L4523">
            <v>76362</v>
          </cell>
          <cell r="M4523" t="str">
            <v>Zlínský kraj</v>
          </cell>
          <cell r="O4523" t="str">
            <v>honza.space@post.cz</v>
          </cell>
          <cell r="P4523">
            <v>32078</v>
          </cell>
          <cell r="Q4523">
            <v>14629223</v>
          </cell>
          <cell r="R4523" t="str">
            <v>Český snowboarding z.s.</v>
          </cell>
          <cell r="S4523" t="str">
            <v>Hlavní město Praha</v>
          </cell>
          <cell r="T4523" t="str">
            <v>SB</v>
          </cell>
        </row>
        <row r="4524">
          <cell r="D4524" t="str">
            <v>Jiří</v>
          </cell>
          <cell r="E4524" t="str">
            <v>Špaček</v>
          </cell>
          <cell r="F4524" t="str">
            <v>Muž</v>
          </cell>
          <cell r="G4524" t="str">
            <v>090415/7991</v>
          </cell>
          <cell r="H4524" t="str">
            <v>Česká republika</v>
          </cell>
          <cell r="I4524" t="str">
            <v>Elplova</v>
          </cell>
          <cell r="J4524">
            <v>2080</v>
          </cell>
          <cell r="K4524" t="str">
            <v>Brno - Líšeň</v>
          </cell>
          <cell r="L4524">
            <v>62800</v>
          </cell>
          <cell r="M4524" t="str">
            <v>Jihomoravský kraj</v>
          </cell>
          <cell r="O4524" t="str">
            <v>janinaw@atlas.cz</v>
          </cell>
          <cell r="P4524">
            <v>39918</v>
          </cell>
          <cell r="Q4524">
            <v>13590111</v>
          </cell>
          <cell r="R4524" t="str">
            <v>Klub turistů a lyžařů Brno, z. s.</v>
          </cell>
          <cell r="S4524" t="str">
            <v>Jihomoravský kraj</v>
          </cell>
          <cell r="T4524" t="str">
            <v>SB</v>
          </cell>
        </row>
        <row r="4525">
          <cell r="D4525" t="str">
            <v>Michal Josef</v>
          </cell>
          <cell r="E4525" t="str">
            <v>Špaček</v>
          </cell>
          <cell r="F4525" t="str">
            <v>Muž</v>
          </cell>
          <cell r="G4525" t="str">
            <v>771120/5689</v>
          </cell>
          <cell r="H4525" t="str">
            <v>Česká republika</v>
          </cell>
          <cell r="I4525" t="str">
            <v>Slatina</v>
          </cell>
          <cell r="K4525" t="str">
            <v>Brno (Česká republika)</v>
          </cell>
          <cell r="L4525">
            <v>61300</v>
          </cell>
          <cell r="O4525" t="str">
            <v>spacek@czechsnowboarding.cz</v>
          </cell>
          <cell r="P4525">
            <v>28449</v>
          </cell>
          <cell r="Q4525">
            <v>14644781</v>
          </cell>
          <cell r="R4525" t="str">
            <v>Český snowboarding z.s.</v>
          </cell>
          <cell r="S4525" t="str">
            <v>Hlavní město Praha</v>
          </cell>
          <cell r="T4525" t="str">
            <v>SB</v>
          </cell>
        </row>
        <row r="4526">
          <cell r="D4526" t="str">
            <v>Charlotte</v>
          </cell>
          <cell r="E4526" t="str">
            <v>Špačková</v>
          </cell>
          <cell r="F4526" t="str">
            <v>Žena</v>
          </cell>
          <cell r="G4526" t="str">
            <v>065521/8080</v>
          </cell>
          <cell r="H4526" t="str">
            <v>Česká republika</v>
          </cell>
          <cell r="I4526" t="str">
            <v>Oblá</v>
          </cell>
          <cell r="J4526">
            <v>475</v>
          </cell>
          <cell r="K4526" t="str">
            <v>Brno - Nový Lískovec</v>
          </cell>
          <cell r="L4526">
            <v>63400</v>
          </cell>
          <cell r="M4526" t="str">
            <v>Jihomoravský kraj</v>
          </cell>
          <cell r="O4526" t="str">
            <v>janaspackova@seznam.cz</v>
          </cell>
          <cell r="P4526">
            <v>38858</v>
          </cell>
          <cell r="Q4526">
            <v>14755121</v>
          </cell>
          <cell r="R4526" t="str">
            <v>Český snowboarding z.s.</v>
          </cell>
          <cell r="S4526" t="str">
            <v>Hlavní město Praha</v>
          </cell>
          <cell r="T4526" t="str">
            <v>SB</v>
          </cell>
        </row>
        <row r="4527">
          <cell r="D4527" t="str">
            <v>Iveta</v>
          </cell>
          <cell r="E4527" t="str">
            <v>Špačková</v>
          </cell>
          <cell r="F4527" t="str">
            <v>Žena</v>
          </cell>
          <cell r="G4527" t="str">
            <v>705524/2568</v>
          </cell>
          <cell r="H4527" t="str">
            <v>Česká republika</v>
          </cell>
          <cell r="I4527" t="str">
            <v>Pražská</v>
          </cell>
          <cell r="J4527">
            <v>119</v>
          </cell>
          <cell r="K4527" t="str">
            <v>Máslovice</v>
          </cell>
          <cell r="L4527">
            <v>25069</v>
          </cell>
          <cell r="M4527" t="str">
            <v>Středočeský kraj</v>
          </cell>
          <cell r="O4527" t="str">
            <v>ivetaspackova@ceskysnowboarding.cz</v>
          </cell>
          <cell r="P4527">
            <v>25712</v>
          </cell>
          <cell r="Q4527">
            <v>12978809</v>
          </cell>
          <cell r="R4527" t="str">
            <v>Český snowboarding z.s.</v>
          </cell>
          <cell r="S4527" t="str">
            <v>Hlavní město Praha</v>
          </cell>
          <cell r="T4527" t="str">
            <v>SB</v>
          </cell>
        </row>
        <row r="4528">
          <cell r="D4528" t="str">
            <v>Michaela</v>
          </cell>
          <cell r="E4528" t="str">
            <v>Špačková</v>
          </cell>
          <cell r="F4528" t="str">
            <v>Žena</v>
          </cell>
          <cell r="G4528" t="str">
            <v>905103/5961</v>
          </cell>
          <cell r="H4528" t="str">
            <v>Česká republika</v>
          </cell>
          <cell r="I4528" t="str">
            <v>Badatelů</v>
          </cell>
          <cell r="K4528" t="str">
            <v>Ostrava (Česká republika)</v>
          </cell>
          <cell r="L4528">
            <v>70800</v>
          </cell>
          <cell r="O4528" t="str">
            <v>misha.amy@seznam.cz</v>
          </cell>
          <cell r="P4528">
            <v>32876</v>
          </cell>
          <cell r="Q4528">
            <v>13395808</v>
          </cell>
          <cell r="R4528" t="str">
            <v>Český snowboarding z.s.</v>
          </cell>
          <cell r="S4528" t="str">
            <v>Hlavní město Praha</v>
          </cell>
          <cell r="T4528" t="str">
            <v>SB</v>
          </cell>
        </row>
        <row r="4529">
          <cell r="D4529" t="str">
            <v>Veronika</v>
          </cell>
          <cell r="E4529" t="str">
            <v>Špačková</v>
          </cell>
          <cell r="F4529" t="str">
            <v>Žena</v>
          </cell>
          <cell r="G4529" t="str">
            <v>795622/3077</v>
          </cell>
          <cell r="H4529" t="str">
            <v>Česká republika</v>
          </cell>
          <cell r="I4529" t="str">
            <v>Dobroslavova</v>
          </cell>
          <cell r="J4529">
            <v>512</v>
          </cell>
          <cell r="K4529" t="str">
            <v>Hradec Králové - Nový Hradec Králové</v>
          </cell>
          <cell r="L4529">
            <v>50012</v>
          </cell>
          <cell r="M4529" t="str">
            <v>Královéhradecký kraj</v>
          </cell>
          <cell r="O4529" t="str">
            <v>v_spackova@hotmail.com</v>
          </cell>
          <cell r="P4529">
            <v>29028</v>
          </cell>
          <cell r="Q4529">
            <v>13413790</v>
          </cell>
          <cell r="R4529" t="str">
            <v>Český snowboarding z.s.</v>
          </cell>
          <cell r="S4529" t="str">
            <v>Hlavní město Praha</v>
          </cell>
          <cell r="T4529" t="str">
            <v>SB</v>
          </cell>
        </row>
        <row r="4530">
          <cell r="C4530">
            <v>889330</v>
          </cell>
          <cell r="D4530" t="str">
            <v>Zuzana</v>
          </cell>
          <cell r="E4530" t="str">
            <v>Špačková</v>
          </cell>
          <cell r="F4530" t="str">
            <v>Žena</v>
          </cell>
          <cell r="G4530" t="str">
            <v>125120/1039</v>
          </cell>
          <cell r="H4530" t="str">
            <v>Česká republika</v>
          </cell>
          <cell r="I4530" t="str">
            <v>Teličkova</v>
          </cell>
          <cell r="J4530">
            <v>3</v>
          </cell>
          <cell r="K4530" t="str">
            <v>Přerov II-Předmostí</v>
          </cell>
          <cell r="L4530">
            <v>75124</v>
          </cell>
          <cell r="M4530" t="str">
            <v>Olomoucký kraj</v>
          </cell>
          <cell r="O4530" t="str">
            <v>buchtova.maja@seznam.cz</v>
          </cell>
          <cell r="P4530">
            <v>40928</v>
          </cell>
          <cell r="Q4530">
            <v>14580723</v>
          </cell>
          <cell r="R4530" t="str">
            <v>SnowKidz z.s.</v>
          </cell>
          <cell r="S4530" t="str">
            <v>Hlavní město Praha</v>
          </cell>
          <cell r="T4530" t="str">
            <v>SB</v>
          </cell>
        </row>
        <row r="4531">
          <cell r="D4531" t="str">
            <v>Anatol</v>
          </cell>
          <cell r="E4531" t="str">
            <v>Špak</v>
          </cell>
          <cell r="F4531" t="str">
            <v>Muž</v>
          </cell>
          <cell r="G4531" t="str">
            <v>660217/6713</v>
          </cell>
          <cell r="H4531" t="str">
            <v>Česká republika</v>
          </cell>
          <cell r="I4531" t="str">
            <v>Zdibská</v>
          </cell>
          <cell r="K4531" t="str">
            <v>Praha (Česká republika)</v>
          </cell>
          <cell r="L4531">
            <v>18000</v>
          </cell>
          <cell r="O4531" t="str">
            <v>anatolspak@seznam.cz</v>
          </cell>
          <cell r="P4531">
            <v>24155</v>
          </cell>
          <cell r="Q4531">
            <v>13396212</v>
          </cell>
          <cell r="R4531" t="str">
            <v>Český snowboarding z.s.</v>
          </cell>
          <cell r="S4531" t="str">
            <v>Hlavní město Praha</v>
          </cell>
          <cell r="T4531" t="str">
            <v>SB</v>
          </cell>
        </row>
        <row r="4532">
          <cell r="D4532" t="str">
            <v>Vojtěch</v>
          </cell>
          <cell r="E4532" t="str">
            <v>Špánek</v>
          </cell>
          <cell r="F4532" t="str">
            <v>Muž</v>
          </cell>
          <cell r="G4532" t="str">
            <v>890407/5103</v>
          </cell>
          <cell r="H4532" t="str">
            <v>Česká republika</v>
          </cell>
          <cell r="I4532" t="str">
            <v>ČSA</v>
          </cell>
          <cell r="K4532" t="str">
            <v>Slavkov u Brna (Česká republika)</v>
          </cell>
          <cell r="L4532">
            <v>68401</v>
          </cell>
          <cell r="O4532" t="str">
            <v>spanek@ceskysnowboarding.cz</v>
          </cell>
          <cell r="P4532">
            <v>32605</v>
          </cell>
          <cell r="Q4532">
            <v>11491675</v>
          </cell>
          <cell r="R4532" t="str">
            <v>Český snowboarding z.s.</v>
          </cell>
          <cell r="S4532" t="str">
            <v>Hlavní město Praha</v>
          </cell>
          <cell r="T4532" t="str">
            <v>SB</v>
          </cell>
        </row>
        <row r="4533">
          <cell r="D4533" t="str">
            <v>Zdeněk</v>
          </cell>
          <cell r="E4533" t="str">
            <v>Španiel</v>
          </cell>
          <cell r="F4533" t="str">
            <v>Muž</v>
          </cell>
          <cell r="G4533" t="str">
            <v>880928/4682</v>
          </cell>
          <cell r="H4533" t="str">
            <v>Česká republika</v>
          </cell>
          <cell r="I4533" t="str">
            <v>Velkomoravská</v>
          </cell>
          <cell r="J4533">
            <v>719</v>
          </cell>
          <cell r="K4533" t="str">
            <v>Moravský Písek</v>
          </cell>
          <cell r="L4533">
            <v>69685</v>
          </cell>
          <cell r="M4533" t="str">
            <v>Jihomoravský kraj</v>
          </cell>
          <cell r="O4533" t="str">
            <v>z.spaniel@centrum.cz</v>
          </cell>
          <cell r="P4533">
            <v>32414</v>
          </cell>
          <cell r="Q4533">
            <v>13416319</v>
          </cell>
          <cell r="R4533" t="str">
            <v>Český snowboarding z.s.</v>
          </cell>
          <cell r="S4533" t="str">
            <v>Hlavní město Praha</v>
          </cell>
          <cell r="T4533" t="str">
            <v>SB</v>
          </cell>
        </row>
        <row r="4534">
          <cell r="D4534" t="str">
            <v>Jan</v>
          </cell>
          <cell r="E4534" t="str">
            <v>Španihel</v>
          </cell>
          <cell r="F4534" t="str">
            <v>Muž</v>
          </cell>
          <cell r="G4534" t="str">
            <v>040211/1490</v>
          </cell>
          <cell r="H4534" t="str">
            <v>Česká republika</v>
          </cell>
          <cell r="I4534" t="str">
            <v>Morávka</v>
          </cell>
          <cell r="K4534" t="str">
            <v>Ostrava (Česká republika)</v>
          </cell>
          <cell r="L4534">
            <v>70030</v>
          </cell>
          <cell r="N4534" t="str">
            <v>4,20732E+11</v>
          </cell>
          <cell r="O4534" t="str">
            <v>jan.spanihel@czechsnowboarding.cz</v>
          </cell>
          <cell r="P4534">
            <v>38028</v>
          </cell>
          <cell r="Q4534">
            <v>14703486</v>
          </cell>
          <cell r="R4534" t="str">
            <v>Český snowboarding z.s.</v>
          </cell>
          <cell r="S4534" t="str">
            <v>Hlavní město Praha</v>
          </cell>
          <cell r="T4534" t="str">
            <v>SB</v>
          </cell>
        </row>
        <row r="4535">
          <cell r="D4535" t="str">
            <v>Lubor</v>
          </cell>
          <cell r="E4535" t="str">
            <v>Špáta</v>
          </cell>
          <cell r="F4535" t="str">
            <v>Muž</v>
          </cell>
          <cell r="G4535" t="str">
            <v>740613/2899</v>
          </cell>
          <cell r="H4535" t="str">
            <v>Česká republika</v>
          </cell>
          <cell r="I4535" t="str">
            <v>Příchovice</v>
          </cell>
          <cell r="J4535">
            <v>630</v>
          </cell>
          <cell r="K4535" t="str">
            <v>Kořenov - Příchovice</v>
          </cell>
          <cell r="L4535">
            <v>46848</v>
          </cell>
          <cell r="M4535" t="str">
            <v>Liberecký kraj</v>
          </cell>
          <cell r="O4535" t="str">
            <v>spata@ceskysnowboarding.cz</v>
          </cell>
          <cell r="P4535">
            <v>27193</v>
          </cell>
          <cell r="Q4535">
            <v>13037918</v>
          </cell>
          <cell r="R4535" t="str">
            <v>Český snowboarding z.s.</v>
          </cell>
          <cell r="S4535" t="str">
            <v>Hlavní město Praha</v>
          </cell>
          <cell r="T4535" t="str">
            <v>SB</v>
          </cell>
        </row>
        <row r="4536">
          <cell r="C4536">
            <v>889134</v>
          </cell>
          <cell r="D4536" t="str">
            <v>Karolína</v>
          </cell>
          <cell r="E4536" t="str">
            <v>Špeldová</v>
          </cell>
          <cell r="F4536" t="str">
            <v>Žena</v>
          </cell>
          <cell r="G4536" t="str">
            <v>985807/3643</v>
          </cell>
          <cell r="H4536" t="str">
            <v>Česká republika</v>
          </cell>
          <cell r="I4536" t="str">
            <v>Chemiků</v>
          </cell>
          <cell r="J4536">
            <v>142</v>
          </cell>
          <cell r="K4536" t="str">
            <v>Pardubice - Polabiny</v>
          </cell>
          <cell r="L4536">
            <v>53009</v>
          </cell>
          <cell r="M4536" t="str">
            <v>Pardubický kraj</v>
          </cell>
          <cell r="O4536" t="str">
            <v>karlicka.speldik@seznam.cz</v>
          </cell>
          <cell r="P4536">
            <v>36014</v>
          </cell>
          <cell r="Q4536">
            <v>12932430</v>
          </cell>
          <cell r="R4536" t="str">
            <v>Český snowboarding z.s.</v>
          </cell>
          <cell r="S4536" t="str">
            <v>Hlavní město Praha</v>
          </cell>
          <cell r="T4536" t="str">
            <v>SB</v>
          </cell>
        </row>
        <row r="4537">
          <cell r="D4537" t="str">
            <v>František</v>
          </cell>
          <cell r="E4537" t="str">
            <v>Šperl</v>
          </cell>
          <cell r="F4537" t="str">
            <v>Muž</v>
          </cell>
          <cell r="G4537" t="str">
            <v>581009/1925</v>
          </cell>
          <cell r="H4537" t="str">
            <v>Česká republika</v>
          </cell>
          <cell r="I4537" t="str">
            <v>Hornická</v>
          </cell>
          <cell r="K4537" t="str">
            <v>Tachov (Česká republika)</v>
          </cell>
          <cell r="L4537">
            <v>34701</v>
          </cell>
          <cell r="N4537" t="str">
            <v>4,20602E+11</v>
          </cell>
          <cell r="O4537" t="str">
            <v>info@sipamont.cz</v>
          </cell>
          <cell r="P4537">
            <v>21467</v>
          </cell>
          <cell r="Q4537">
            <v>14486753</v>
          </cell>
          <cell r="R4537" t="str">
            <v>Snowbeasts z.s.</v>
          </cell>
          <cell r="S4537" t="str">
            <v>Liberecký kraj</v>
          </cell>
          <cell r="T4537" t="str">
            <v>SB</v>
          </cell>
        </row>
        <row r="4538">
          <cell r="C4538">
            <v>889235</v>
          </cell>
          <cell r="D4538" t="str">
            <v>Karolína</v>
          </cell>
          <cell r="E4538" t="str">
            <v>Šperlová</v>
          </cell>
          <cell r="F4538" t="str">
            <v>Žena</v>
          </cell>
          <cell r="G4538" t="str">
            <v>065927/4220</v>
          </cell>
          <cell r="H4538" t="str">
            <v>Česká republika</v>
          </cell>
          <cell r="I4538" t="str">
            <v>Bernartice</v>
          </cell>
          <cell r="J4538">
            <v>49</v>
          </cell>
          <cell r="K4538" t="str">
            <v>Stráž - Bernartice</v>
          </cell>
          <cell r="L4538">
            <v>34802</v>
          </cell>
          <cell r="M4538" t="str">
            <v>Plzeňský kraj</v>
          </cell>
          <cell r="N4538" t="str">
            <v>4,20777E+11</v>
          </cell>
          <cell r="O4538" t="str">
            <v>psperlova@cz.suspa.com</v>
          </cell>
          <cell r="P4538">
            <v>38987</v>
          </cell>
          <cell r="Q4538">
            <v>13376610</v>
          </cell>
          <cell r="R4538" t="str">
            <v>Snow Rockets, z.s.</v>
          </cell>
          <cell r="S4538" t="str">
            <v>Plzeňský kraj</v>
          </cell>
          <cell r="T4538" t="str">
            <v>SB</v>
          </cell>
        </row>
        <row r="4539">
          <cell r="D4539" t="str">
            <v>Petra</v>
          </cell>
          <cell r="E4539" t="str">
            <v>Šperlová</v>
          </cell>
          <cell r="F4539" t="str">
            <v>Žena</v>
          </cell>
          <cell r="G4539" t="str">
            <v>745219/2099</v>
          </cell>
          <cell r="H4539" t="str">
            <v>Česká republika</v>
          </cell>
          <cell r="I4539" t="str">
            <v>Bernartice</v>
          </cell>
          <cell r="J4539">
            <v>49</v>
          </cell>
          <cell r="K4539" t="str">
            <v>Stráž - Bernartice</v>
          </cell>
          <cell r="L4539">
            <v>34802</v>
          </cell>
          <cell r="M4539" t="str">
            <v>Plzeňský kraj</v>
          </cell>
          <cell r="N4539" t="str">
            <v>4,20777E+11</v>
          </cell>
          <cell r="O4539" t="str">
            <v>psperlova@cz.suspa.com</v>
          </cell>
          <cell r="P4539">
            <v>27079</v>
          </cell>
          <cell r="Q4539">
            <v>13725204</v>
          </cell>
          <cell r="R4539" t="str">
            <v>Snowbeasts z.s.</v>
          </cell>
          <cell r="S4539" t="str">
            <v>Liberecký kraj</v>
          </cell>
          <cell r="T4539" t="str">
            <v>SB</v>
          </cell>
        </row>
        <row r="4540">
          <cell r="D4540" t="str">
            <v>Tomáš</v>
          </cell>
          <cell r="E4540" t="str">
            <v>Špidlen</v>
          </cell>
          <cell r="F4540" t="str">
            <v>Muž</v>
          </cell>
          <cell r="G4540" t="str">
            <v>910322/7210</v>
          </cell>
          <cell r="H4540" t="str">
            <v>Česká republika</v>
          </cell>
          <cell r="I4540" t="str">
            <v>Smetanova</v>
          </cell>
          <cell r="J4540">
            <v>406</v>
          </cell>
          <cell r="K4540" t="str">
            <v>Tanvald - Šumburk nad Desnou</v>
          </cell>
          <cell r="L4540">
            <v>46841</v>
          </cell>
          <cell r="M4540" t="str">
            <v>Liberecký kraj</v>
          </cell>
          <cell r="O4540" t="str">
            <v>spidlen@ceskysnowboarding.cz</v>
          </cell>
          <cell r="P4540">
            <v>33319</v>
          </cell>
          <cell r="Q4540">
            <v>10892602</v>
          </cell>
          <cell r="R4540" t="str">
            <v>Český snowboarding z.s.</v>
          </cell>
          <cell r="S4540" t="str">
            <v>Hlavní město Praha</v>
          </cell>
          <cell r="T4540" t="str">
            <v>SB</v>
          </cell>
        </row>
        <row r="4541">
          <cell r="D4541" t="str">
            <v>Michael</v>
          </cell>
          <cell r="E4541" t="str">
            <v>Špíl</v>
          </cell>
          <cell r="F4541" t="str">
            <v>Muž</v>
          </cell>
          <cell r="G4541" t="str">
            <v>660226/1017</v>
          </cell>
          <cell r="H4541" t="str">
            <v>Česká republika</v>
          </cell>
          <cell r="I4541" t="str">
            <v>J. Jenčíka</v>
          </cell>
          <cell r="K4541" t="str">
            <v>Beroun (Česká republika)</v>
          </cell>
          <cell r="L4541">
            <v>26601</v>
          </cell>
          <cell r="O4541" t="str">
            <v>spil@ceskysnowboarding.cz</v>
          </cell>
          <cell r="P4541">
            <v>24164</v>
          </cell>
          <cell r="Q4541">
            <v>13038019</v>
          </cell>
          <cell r="R4541" t="str">
            <v>Český snowboarding z.s.</v>
          </cell>
          <cell r="S4541" t="str">
            <v>Hlavní město Praha</v>
          </cell>
          <cell r="T4541" t="str">
            <v>SB</v>
          </cell>
        </row>
        <row r="4542">
          <cell r="D4542" t="str">
            <v>Dominik</v>
          </cell>
          <cell r="E4542" t="str">
            <v>Šponar</v>
          </cell>
          <cell r="F4542" t="str">
            <v>Muž</v>
          </cell>
          <cell r="G4542" t="str">
            <v>910213/6175</v>
          </cell>
          <cell r="H4542" t="str">
            <v>Česká republika</v>
          </cell>
          <cell r="I4542" t="str">
            <v>Jana Nerudy</v>
          </cell>
          <cell r="J4542">
            <v>611</v>
          </cell>
          <cell r="K4542" t="str">
            <v>Králíky</v>
          </cell>
          <cell r="L4542">
            <v>56169</v>
          </cell>
          <cell r="M4542" t="str">
            <v>Pardubický kraj</v>
          </cell>
          <cell r="O4542" t="str">
            <v>sponar@ceskysnowboarding.cz</v>
          </cell>
          <cell r="P4542">
            <v>33282</v>
          </cell>
          <cell r="Q4542">
            <v>10892295</v>
          </cell>
          <cell r="R4542" t="str">
            <v>Český snowboarding z.s.</v>
          </cell>
          <cell r="S4542" t="str">
            <v>Hlavní město Praha</v>
          </cell>
          <cell r="T4542" t="str">
            <v>SB</v>
          </cell>
        </row>
        <row r="4543">
          <cell r="D4543" t="str">
            <v>Erik</v>
          </cell>
          <cell r="E4543" t="str">
            <v>Šponar</v>
          </cell>
          <cell r="F4543" t="str">
            <v>Muž</v>
          </cell>
          <cell r="G4543" t="str">
            <v>890804/7225</v>
          </cell>
          <cell r="H4543" t="str">
            <v>Česká republika</v>
          </cell>
          <cell r="I4543" t="str">
            <v>Jana Nerudy</v>
          </cell>
          <cell r="J4543">
            <v>611</v>
          </cell>
          <cell r="K4543" t="str">
            <v>Králíky</v>
          </cell>
          <cell r="L4543">
            <v>56169</v>
          </cell>
          <cell r="M4543" t="str">
            <v>Pardubický kraj</v>
          </cell>
          <cell r="O4543" t="str">
            <v>sponar@ceskysnowboarding.cz</v>
          </cell>
          <cell r="P4543">
            <v>32724</v>
          </cell>
          <cell r="Q4543">
            <v>10884922</v>
          </cell>
          <cell r="R4543" t="str">
            <v>Český snowboarding z.s.</v>
          </cell>
          <cell r="S4543" t="str">
            <v>Hlavní město Praha</v>
          </cell>
          <cell r="T4543" t="str">
            <v>SB</v>
          </cell>
        </row>
        <row r="4544">
          <cell r="D4544" t="str">
            <v>David</v>
          </cell>
          <cell r="E4544" t="str">
            <v>Špunda</v>
          </cell>
          <cell r="F4544" t="str">
            <v>Muž</v>
          </cell>
          <cell r="G4544" t="str">
            <v>901209/4190</v>
          </cell>
          <cell r="H4544" t="str">
            <v>Česká republika</v>
          </cell>
          <cell r="I4544" t="str">
            <v>Šumavská</v>
          </cell>
          <cell r="J4544">
            <v>498</v>
          </cell>
          <cell r="K4544" t="str">
            <v>Brno - Ponava</v>
          </cell>
          <cell r="L4544">
            <v>60200</v>
          </cell>
          <cell r="M4544" t="str">
            <v>Jihomoravský kraj</v>
          </cell>
          <cell r="O4544" t="str">
            <v>spuda@ceskysnowboarding.cz</v>
          </cell>
          <cell r="P4544">
            <v>33216</v>
          </cell>
          <cell r="Q4544">
            <v>10890578</v>
          </cell>
          <cell r="R4544" t="str">
            <v>Český snowboarding z.s.</v>
          </cell>
          <cell r="S4544" t="str">
            <v>Hlavní město Praha</v>
          </cell>
          <cell r="T4544" t="str">
            <v>SB</v>
          </cell>
        </row>
        <row r="4545">
          <cell r="C4545">
            <v>775107</v>
          </cell>
          <cell r="D4545" t="str">
            <v>Jiří</v>
          </cell>
          <cell r="E4545" t="str">
            <v>Šrajber</v>
          </cell>
          <cell r="F4545" t="str">
            <v>Muž</v>
          </cell>
          <cell r="G4545" t="str">
            <v>150123/2084</v>
          </cell>
          <cell r="H4545" t="str">
            <v>Česká republika</v>
          </cell>
          <cell r="I4545" t="str">
            <v>Nábřežní</v>
          </cell>
          <cell r="J4545">
            <v>587</v>
          </cell>
          <cell r="K4545" t="str">
            <v>Kovářská</v>
          </cell>
          <cell r="L4545">
            <v>43186</v>
          </cell>
          <cell r="M4545" t="str">
            <v>Ústecký kraj</v>
          </cell>
          <cell r="N4545" t="str">
            <v>4,20778E+11</v>
          </cell>
          <cell r="O4545" t="str">
            <v>Ladzes@seznam.cz</v>
          </cell>
          <cell r="P4545">
            <v>42027</v>
          </cell>
          <cell r="Q4545">
            <v>15767557</v>
          </cell>
          <cell r="R4545" t="str">
            <v>SPORTUNION z.s.</v>
          </cell>
          <cell r="S4545" t="str">
            <v>Ústecký kraj</v>
          </cell>
          <cell r="T4545" t="str">
            <v>SB</v>
          </cell>
        </row>
        <row r="4546">
          <cell r="C4546">
            <v>775110</v>
          </cell>
          <cell r="D4546" t="str">
            <v>Vladimír</v>
          </cell>
          <cell r="E4546" t="str">
            <v>Šrajber</v>
          </cell>
          <cell r="F4546" t="str">
            <v>Muž</v>
          </cell>
          <cell r="G4546" t="str">
            <v>080327/0963</v>
          </cell>
          <cell r="H4546" t="str">
            <v>Česká republika</v>
          </cell>
          <cell r="I4546" t="str">
            <v>Nábřežní</v>
          </cell>
          <cell r="J4546">
            <v>587</v>
          </cell>
          <cell r="K4546" t="str">
            <v>Kovářská</v>
          </cell>
          <cell r="L4546">
            <v>43186</v>
          </cell>
          <cell r="M4546" t="str">
            <v>Ústecký kraj</v>
          </cell>
          <cell r="N4546" t="str">
            <v>4,20778E+11</v>
          </cell>
          <cell r="O4546" t="str">
            <v>Ladzes@seznam.cz</v>
          </cell>
          <cell r="P4546">
            <v>39534</v>
          </cell>
          <cell r="Q4546">
            <v>15770486</v>
          </cell>
          <cell r="R4546" t="str">
            <v>SPORTUNION z.s.</v>
          </cell>
          <cell r="S4546" t="str">
            <v>Ústecký kraj</v>
          </cell>
          <cell r="T4546" t="str">
            <v>SB</v>
          </cell>
        </row>
        <row r="4547">
          <cell r="D4547" t="str">
            <v>František</v>
          </cell>
          <cell r="E4547" t="str">
            <v>Šrajer</v>
          </cell>
          <cell r="F4547" t="str">
            <v>Muž</v>
          </cell>
          <cell r="G4547" t="str">
            <v>690908/0035</v>
          </cell>
          <cell r="H4547" t="str">
            <v>Česká republika</v>
          </cell>
          <cell r="I4547" t="str">
            <v>Čs. armády</v>
          </cell>
          <cell r="J4547">
            <v>601</v>
          </cell>
          <cell r="K4547" t="str">
            <v>Praha - Bubeneč</v>
          </cell>
          <cell r="L4547">
            <v>16000</v>
          </cell>
          <cell r="M4547" t="str">
            <v>Hlavní město Praha</v>
          </cell>
          <cell r="N4547" t="str">
            <v>4,20603E+11</v>
          </cell>
          <cell r="O4547" t="str">
            <v>frantasrajer@seznam.cz</v>
          </cell>
          <cell r="P4547">
            <v>25454</v>
          </cell>
          <cell r="Q4547">
            <v>13498363</v>
          </cell>
          <cell r="R4547" t="str">
            <v>SPORTUNION z.s.</v>
          </cell>
          <cell r="S4547" t="str">
            <v>Ústecký kraj</v>
          </cell>
          <cell r="T4547" t="str">
            <v>SB</v>
          </cell>
        </row>
        <row r="4548">
          <cell r="D4548" t="str">
            <v>Jaroslava</v>
          </cell>
          <cell r="E4548" t="str">
            <v>Šrajerová</v>
          </cell>
          <cell r="F4548" t="str">
            <v>Žena</v>
          </cell>
          <cell r="G4548" t="str">
            <v>755808/0178</v>
          </cell>
          <cell r="H4548" t="str">
            <v>Česká republika</v>
          </cell>
          <cell r="I4548" t="str">
            <v>Kmochova</v>
          </cell>
          <cell r="J4548">
            <v>518</v>
          </cell>
          <cell r="K4548" t="str">
            <v>Praha - Smíchov</v>
          </cell>
          <cell r="L4548">
            <v>15000</v>
          </cell>
          <cell r="M4548" t="str">
            <v>Hlavní město Praha</v>
          </cell>
          <cell r="N4548" t="str">
            <v>4,20737E+11</v>
          </cell>
          <cell r="O4548" t="str">
            <v>mig34@seznam.cz</v>
          </cell>
          <cell r="P4548">
            <v>27614</v>
          </cell>
          <cell r="Q4548">
            <v>13508265</v>
          </cell>
          <cell r="R4548" t="str">
            <v>SPORTUNION z.s.</v>
          </cell>
          <cell r="S4548" t="str">
            <v>Ústecký kraj</v>
          </cell>
          <cell r="T4548" t="str">
            <v>SB</v>
          </cell>
        </row>
        <row r="4549">
          <cell r="D4549" t="str">
            <v>Ondřej</v>
          </cell>
          <cell r="E4549" t="str">
            <v>Šrám</v>
          </cell>
          <cell r="F4549" t="str">
            <v>Muž</v>
          </cell>
          <cell r="G4549" t="str">
            <v>920817/4184</v>
          </cell>
          <cell r="H4549" t="str">
            <v>Česká republika</v>
          </cell>
          <cell r="I4549" t="str">
            <v>Pionýrská</v>
          </cell>
          <cell r="J4549">
            <v>367</v>
          </cell>
          <cell r="K4549" t="str">
            <v>Broumov</v>
          </cell>
          <cell r="L4549">
            <v>55001</v>
          </cell>
          <cell r="M4549" t="str">
            <v>Královéhradecký kraj</v>
          </cell>
          <cell r="O4549" t="str">
            <v>sram@ceskysnowboarding.cz</v>
          </cell>
          <cell r="P4549">
            <v>33833</v>
          </cell>
          <cell r="Q4549">
            <v>10896137</v>
          </cell>
          <cell r="R4549" t="str">
            <v>Český snowboarding z.s.</v>
          </cell>
          <cell r="S4549" t="str">
            <v>Hlavní město Praha</v>
          </cell>
          <cell r="T4549" t="str">
            <v>SB</v>
          </cell>
        </row>
        <row r="4550">
          <cell r="D4550" t="str">
            <v>Vojtěch</v>
          </cell>
          <cell r="E4550" t="str">
            <v>Šrámek</v>
          </cell>
          <cell r="F4550" t="str">
            <v>Muž</v>
          </cell>
          <cell r="G4550" t="str">
            <v>730515/0842</v>
          </cell>
          <cell r="H4550" t="str">
            <v>Česká republika</v>
          </cell>
          <cell r="I4550" t="str">
            <v>Jižní</v>
          </cell>
          <cell r="K4550" t="str">
            <v>Kladno (Česká republika)</v>
          </cell>
          <cell r="L4550">
            <v>27301</v>
          </cell>
          <cell r="O4550" t="str">
            <v>sramek@ceskysnowboarding.cz</v>
          </cell>
          <cell r="P4550">
            <v>26799</v>
          </cell>
          <cell r="Q4550">
            <v>13026396</v>
          </cell>
          <cell r="R4550" t="str">
            <v>Český snowboarding z.s.</v>
          </cell>
          <cell r="S4550" t="str">
            <v>Hlavní město Praha</v>
          </cell>
          <cell r="T4550" t="str">
            <v>SB</v>
          </cell>
        </row>
        <row r="4551">
          <cell r="D4551" t="str">
            <v>Zdeněk</v>
          </cell>
          <cell r="E4551" t="str">
            <v>Šrédl</v>
          </cell>
          <cell r="F4551" t="str">
            <v>Muž</v>
          </cell>
          <cell r="G4551" t="str">
            <v>920407/1987</v>
          </cell>
          <cell r="H4551" t="str">
            <v>Česká republika</v>
          </cell>
          <cell r="I4551" t="str">
            <v>Chudoměřická</v>
          </cell>
          <cell r="K4551" t="str">
            <v>Litvínov (Česká republika)</v>
          </cell>
          <cell r="L4551">
            <v>43603</v>
          </cell>
          <cell r="O4551" t="str">
            <v>zdenek.sredl@maxklinovec.club</v>
          </cell>
          <cell r="P4551">
            <v>33701</v>
          </cell>
          <cell r="Q4551">
            <v>10829550</v>
          </cell>
          <cell r="R4551" t="str">
            <v>Max Klínovec z.s.</v>
          </cell>
          <cell r="S4551" t="str">
            <v>Ústecký kraj</v>
          </cell>
          <cell r="T4551" t="str">
            <v>SB</v>
          </cell>
        </row>
        <row r="4552">
          <cell r="D4552" t="str">
            <v>Martin</v>
          </cell>
          <cell r="E4552" t="str">
            <v>Šrěrba</v>
          </cell>
          <cell r="F4552" t="str">
            <v>Muž</v>
          </cell>
          <cell r="G4552" t="str">
            <v>850416/4097</v>
          </cell>
          <cell r="H4552" t="str">
            <v>Česká republika</v>
          </cell>
          <cell r="I4552" t="str">
            <v>Zahradní</v>
          </cell>
          <cell r="J4552">
            <v>102</v>
          </cell>
          <cell r="K4552" t="str">
            <v>Doubravice nad Svitavou</v>
          </cell>
          <cell r="L4552">
            <v>67911</v>
          </cell>
          <cell r="M4552" t="str">
            <v>Jihomoravský kraj</v>
          </cell>
          <cell r="O4552" t="str">
            <v>srerba@czechsnowboarding.cz</v>
          </cell>
          <cell r="P4552">
            <v>31153</v>
          </cell>
          <cell r="Q4552">
            <v>14642256</v>
          </cell>
          <cell r="R4552" t="str">
            <v>Český snowboarding z.s.</v>
          </cell>
          <cell r="S4552" t="str">
            <v>Hlavní město Praha</v>
          </cell>
          <cell r="T4552" t="str">
            <v>SB</v>
          </cell>
        </row>
        <row r="4553">
          <cell r="D4553" t="str">
            <v>Petra</v>
          </cell>
          <cell r="E4553" t="str">
            <v>Šrollová</v>
          </cell>
          <cell r="F4553" t="str">
            <v>Žena</v>
          </cell>
          <cell r="G4553" t="str">
            <v>855731/3941</v>
          </cell>
          <cell r="H4553" t="str">
            <v>Česká republika</v>
          </cell>
          <cell r="I4553" t="str">
            <v>Novákových</v>
          </cell>
          <cell r="J4553">
            <v>257</v>
          </cell>
          <cell r="K4553" t="str">
            <v>Praha - Libeň</v>
          </cell>
          <cell r="L4553">
            <v>18000</v>
          </cell>
          <cell r="M4553" t="str">
            <v>Hlavní město Praha</v>
          </cell>
          <cell r="O4553" t="str">
            <v>petrasrollova@ceskysnowboarding.cz</v>
          </cell>
          <cell r="P4553">
            <v>31259</v>
          </cell>
          <cell r="Q4553">
            <v>13011242</v>
          </cell>
          <cell r="R4553" t="str">
            <v>Český snowboarding z.s.</v>
          </cell>
          <cell r="S4553" t="str">
            <v>Hlavní město Praha</v>
          </cell>
          <cell r="T4553" t="str">
            <v>SB</v>
          </cell>
        </row>
        <row r="4554">
          <cell r="D4554" t="str">
            <v>Sára</v>
          </cell>
          <cell r="E4554" t="str">
            <v>Šromová</v>
          </cell>
          <cell r="F4554" t="str">
            <v>Žena</v>
          </cell>
          <cell r="G4554" t="str">
            <v>055520/7180</v>
          </cell>
          <cell r="H4554" t="str">
            <v>Česká republika</v>
          </cell>
          <cell r="I4554" t="str">
            <v>Za řekou</v>
          </cell>
          <cell r="J4554">
            <v>308</v>
          </cell>
          <cell r="K4554" t="str">
            <v>Vrchlabí - Hořejší Vrchlabí</v>
          </cell>
          <cell r="L4554">
            <v>54302</v>
          </cell>
          <cell r="M4554" t="str">
            <v>Královéhradecký kraj</v>
          </cell>
          <cell r="O4554" t="str">
            <v>martassrom@seznam.cz</v>
          </cell>
          <cell r="P4554">
            <v>38492</v>
          </cell>
          <cell r="Q4554">
            <v>11855427</v>
          </cell>
          <cell r="R4554" t="str">
            <v>Sportovní akademie Špindlerův Mlýn, z.ú.</v>
          </cell>
          <cell r="S4554" t="str">
            <v>Královéhradecký kraj</v>
          </cell>
          <cell r="T4554" t="str">
            <v>SB</v>
          </cell>
        </row>
        <row r="4555">
          <cell r="D4555" t="str">
            <v>Magdaléna</v>
          </cell>
          <cell r="E4555" t="str">
            <v>Šrotířová</v>
          </cell>
          <cell r="F4555" t="str">
            <v>Žena</v>
          </cell>
          <cell r="G4555" t="str">
            <v>055430/7908</v>
          </cell>
          <cell r="H4555" t="str">
            <v>Česká republika</v>
          </cell>
          <cell r="I4555" t="str">
            <v>Opálková</v>
          </cell>
          <cell r="K4555" t="str">
            <v>Brno (Česká republika)</v>
          </cell>
          <cell r="L4555">
            <v>36500</v>
          </cell>
          <cell r="O4555" t="str">
            <v>srotirova.magdalena@czechsnowboarding.cz</v>
          </cell>
          <cell r="P4555">
            <v>38472</v>
          </cell>
          <cell r="Q4555">
            <v>14618614</v>
          </cell>
          <cell r="R4555" t="str">
            <v>Český snowboarding z.s.</v>
          </cell>
          <cell r="S4555" t="str">
            <v>Hlavní město Praha</v>
          </cell>
          <cell r="T4555" t="str">
            <v>SB</v>
          </cell>
        </row>
        <row r="4556">
          <cell r="D4556" t="str">
            <v>Michael</v>
          </cell>
          <cell r="E4556" t="str">
            <v>Šroubek</v>
          </cell>
          <cell r="F4556" t="str">
            <v>Muž</v>
          </cell>
          <cell r="G4556" t="str">
            <v>910323/0158</v>
          </cell>
          <cell r="H4556" t="str">
            <v>Česká republika</v>
          </cell>
          <cell r="I4556" t="str">
            <v>Šafaříkova</v>
          </cell>
          <cell r="J4556">
            <v>557</v>
          </cell>
          <cell r="K4556" t="str">
            <v>Praha - Vinohrady</v>
          </cell>
          <cell r="L4556">
            <v>12000</v>
          </cell>
          <cell r="M4556" t="str">
            <v>Hlavní město Praha</v>
          </cell>
          <cell r="O4556" t="str">
            <v>sroubek@ceskysnowboarding.cz</v>
          </cell>
          <cell r="P4556">
            <v>33320</v>
          </cell>
          <cell r="Q4556">
            <v>10892703</v>
          </cell>
          <cell r="R4556" t="str">
            <v>Český snowboarding z.s.</v>
          </cell>
          <cell r="S4556" t="str">
            <v>Hlavní město Praha</v>
          </cell>
          <cell r="T4556" t="str">
            <v>SB</v>
          </cell>
        </row>
        <row r="4557">
          <cell r="D4557" t="str">
            <v>Petr</v>
          </cell>
          <cell r="E4557" t="str">
            <v>Šrutka</v>
          </cell>
          <cell r="F4557" t="str">
            <v>Muž</v>
          </cell>
          <cell r="G4557" t="str">
            <v>861222/4170</v>
          </cell>
          <cell r="H4557" t="str">
            <v>Česká republika</v>
          </cell>
          <cell r="I4557" t="str">
            <v>Hoštická</v>
          </cell>
          <cell r="J4557">
            <v>280</v>
          </cell>
          <cell r="K4557" t="str">
            <v>Brno - Bosonohy</v>
          </cell>
          <cell r="L4557">
            <v>64200</v>
          </cell>
          <cell r="M4557" t="str">
            <v>Jihomoravský kraj</v>
          </cell>
          <cell r="O4557" t="str">
            <v>srutal@seznam.cz</v>
          </cell>
          <cell r="P4557">
            <v>31768</v>
          </cell>
          <cell r="Q4557">
            <v>14652259</v>
          </cell>
          <cell r="R4557" t="str">
            <v>Český snowboarding z.s.</v>
          </cell>
          <cell r="S4557" t="str">
            <v>Hlavní město Praha</v>
          </cell>
          <cell r="T4557" t="str">
            <v>SB</v>
          </cell>
        </row>
        <row r="4558">
          <cell r="D4558" t="str">
            <v>Pavel</v>
          </cell>
          <cell r="E4558" t="str">
            <v>Šrůtka</v>
          </cell>
          <cell r="F4558" t="str">
            <v>Muž</v>
          </cell>
          <cell r="G4558" t="str">
            <v>800614/3013</v>
          </cell>
          <cell r="H4558" t="str">
            <v>Česká republika</v>
          </cell>
          <cell r="I4558" t="str">
            <v>Na Rámech</v>
          </cell>
          <cell r="J4558">
            <v>642</v>
          </cell>
          <cell r="K4558" t="str">
            <v>Ledeč nad Sázavou</v>
          </cell>
          <cell r="L4558">
            <v>58401</v>
          </cell>
          <cell r="M4558" t="str">
            <v>Kraj Vysočina</v>
          </cell>
          <cell r="N4558" t="str">
            <v>4,20606E+11</v>
          </cell>
          <cell r="O4558" t="str">
            <v>srutka@email.cz</v>
          </cell>
          <cell r="P4558">
            <v>29386</v>
          </cell>
          <cell r="Q4558">
            <v>10401336</v>
          </cell>
          <cell r="R4558" t="str">
            <v>Lyžařský klub Ledeč nad Sázavou z.s.</v>
          </cell>
          <cell r="S4558" t="str">
            <v>Kraj Vysočina</v>
          </cell>
          <cell r="T4558" t="str">
            <v>SB</v>
          </cell>
        </row>
        <row r="4559">
          <cell r="D4559" t="str">
            <v>Adam</v>
          </cell>
          <cell r="E4559" t="str">
            <v>Štádler</v>
          </cell>
          <cell r="F4559" t="str">
            <v>Muž</v>
          </cell>
          <cell r="G4559" t="str">
            <v>100212/4684</v>
          </cell>
          <cell r="H4559" t="str">
            <v>Česká republika</v>
          </cell>
          <cell r="I4559" t="str">
            <v>Chotěbuzská</v>
          </cell>
          <cell r="J4559">
            <v>198</v>
          </cell>
          <cell r="K4559" t="str">
            <v>Praha - Benice</v>
          </cell>
          <cell r="L4559">
            <v>10300</v>
          </cell>
          <cell r="M4559" t="str">
            <v>Hlavní město Praha</v>
          </cell>
          <cell r="O4559" t="str">
            <v>irena.varosova@seznam.cz</v>
          </cell>
          <cell r="P4559">
            <v>40221</v>
          </cell>
          <cell r="Q4559">
            <v>15214051</v>
          </cell>
          <cell r="R4559" t="str">
            <v>Snow Rockets, z.s.</v>
          </cell>
          <cell r="S4559" t="str">
            <v>Plzeňský kraj</v>
          </cell>
          <cell r="T4559" t="str">
            <v>SB</v>
          </cell>
        </row>
        <row r="4560">
          <cell r="D4560" t="str">
            <v>Michal</v>
          </cell>
          <cell r="E4560" t="str">
            <v>Štádler</v>
          </cell>
          <cell r="F4560" t="str">
            <v>Muž</v>
          </cell>
          <cell r="G4560" t="str">
            <v>770722/0059</v>
          </cell>
          <cell r="H4560" t="str">
            <v>Česká republika</v>
          </cell>
          <cell r="I4560" t="str">
            <v>Spinozova</v>
          </cell>
          <cell r="K4560" t="str">
            <v>Praha (Česká republika)</v>
          </cell>
          <cell r="L4560">
            <v>14300</v>
          </cell>
          <cell r="O4560" t="str">
            <v>stadler@calabar.cz</v>
          </cell>
          <cell r="P4560">
            <v>28328</v>
          </cell>
          <cell r="Q4560">
            <v>15742501</v>
          </cell>
          <cell r="R4560" t="str">
            <v>Snow Rockets, z.s.</v>
          </cell>
          <cell r="S4560" t="str">
            <v>Plzeňský kraj</v>
          </cell>
          <cell r="T4560" t="str">
            <v>SB</v>
          </cell>
        </row>
        <row r="4561">
          <cell r="D4561" t="str">
            <v>Martin</v>
          </cell>
          <cell r="E4561" t="str">
            <v>Štafl</v>
          </cell>
          <cell r="F4561" t="str">
            <v>Muž</v>
          </cell>
          <cell r="G4561" t="str">
            <v>061129/2781</v>
          </cell>
          <cell r="H4561" t="str">
            <v>Česká republika</v>
          </cell>
          <cell r="I4561" t="str">
            <v>Petra Jilemnického</v>
          </cell>
          <cell r="J4561">
            <v>2476</v>
          </cell>
          <cell r="K4561" t="str">
            <v>Most</v>
          </cell>
          <cell r="L4561">
            <v>43401</v>
          </cell>
          <cell r="M4561" t="str">
            <v>Ústecký kraj</v>
          </cell>
          <cell r="O4561" t="str">
            <v>stafl.martin@czechsnowboarding.cz</v>
          </cell>
          <cell r="P4561">
            <v>39050</v>
          </cell>
          <cell r="Q4561">
            <v>14612247</v>
          </cell>
          <cell r="R4561" t="str">
            <v>Český snowboarding z.s.</v>
          </cell>
          <cell r="S4561" t="str">
            <v>Hlavní město Praha</v>
          </cell>
          <cell r="T4561" t="str">
            <v>SB</v>
          </cell>
        </row>
        <row r="4562">
          <cell r="D4562" t="str">
            <v>Petr</v>
          </cell>
          <cell r="E4562" t="str">
            <v>Štach</v>
          </cell>
          <cell r="F4562" t="str">
            <v>Muž</v>
          </cell>
          <cell r="G4562" t="str">
            <v>950629/4457</v>
          </cell>
          <cell r="H4562" t="str">
            <v>Česká republika</v>
          </cell>
          <cell r="I4562" t="str">
            <v>SadováZ</v>
          </cell>
          <cell r="K4562" t="str">
            <v>Vizovice (Česká republika)</v>
          </cell>
          <cell r="L4562">
            <v>76312</v>
          </cell>
          <cell r="O4562" t="str">
            <v>stach.petr@czechsnowboarding.cz</v>
          </cell>
          <cell r="P4562">
            <v>34879</v>
          </cell>
          <cell r="Q4562">
            <v>14623260</v>
          </cell>
          <cell r="R4562" t="str">
            <v>Český snowboarding z.s.</v>
          </cell>
          <cell r="S4562" t="str">
            <v>Hlavní město Praha</v>
          </cell>
          <cell r="T4562" t="str">
            <v>SB</v>
          </cell>
        </row>
        <row r="4563">
          <cell r="D4563" t="str">
            <v>Vendula</v>
          </cell>
          <cell r="E4563" t="str">
            <v>Štáková</v>
          </cell>
          <cell r="F4563" t="str">
            <v>Žena</v>
          </cell>
          <cell r="G4563" t="str">
            <v>045623/7551</v>
          </cell>
          <cell r="H4563" t="str">
            <v>Česká republika</v>
          </cell>
          <cell r="I4563" t="str">
            <v>Přehradní</v>
          </cell>
          <cell r="J4563">
            <v>191</v>
          </cell>
          <cell r="K4563" t="str">
            <v>Zlín - Kostelec</v>
          </cell>
          <cell r="L4563">
            <v>76314</v>
          </cell>
          <cell r="M4563" t="str">
            <v>Zlínský kraj</v>
          </cell>
          <cell r="O4563" t="str">
            <v>stakova@czechsnowboarding.cz</v>
          </cell>
          <cell r="P4563">
            <v>38161</v>
          </cell>
          <cell r="Q4563">
            <v>14600527</v>
          </cell>
          <cell r="R4563" t="str">
            <v>Klub Krušných hor, z.s.</v>
          </cell>
          <cell r="S4563" t="str">
            <v>Karlovarský kraj</v>
          </cell>
          <cell r="T4563" t="str">
            <v>SB</v>
          </cell>
        </row>
        <row r="4564">
          <cell r="D4564" t="str">
            <v>Kristýna</v>
          </cell>
          <cell r="E4564" t="str">
            <v>Štanglerová</v>
          </cell>
          <cell r="F4564" t="str">
            <v>Žena</v>
          </cell>
          <cell r="G4564" t="str">
            <v>915312/0944</v>
          </cell>
          <cell r="H4564" t="str">
            <v>Česká republika</v>
          </cell>
          <cell r="I4564" t="str">
            <v>Hřbitovní</v>
          </cell>
          <cell r="J4564">
            <v>1481</v>
          </cell>
          <cell r="K4564" t="str">
            <v>Vrchlabí</v>
          </cell>
          <cell r="L4564">
            <v>54301</v>
          </cell>
          <cell r="M4564" t="str">
            <v>Královéhradecký kraj</v>
          </cell>
          <cell r="O4564" t="str">
            <v>stanglerova@ceskysnowboarding.cz</v>
          </cell>
          <cell r="P4564">
            <v>33309</v>
          </cell>
          <cell r="Q4564">
            <v>10894723</v>
          </cell>
          <cell r="R4564" t="str">
            <v>Český snowboarding z.s.</v>
          </cell>
          <cell r="S4564" t="str">
            <v>Hlavní město Praha</v>
          </cell>
          <cell r="T4564" t="str">
            <v>SB</v>
          </cell>
        </row>
        <row r="4565">
          <cell r="D4565" t="str">
            <v>Slávka</v>
          </cell>
          <cell r="E4565" t="str">
            <v>Štanglová</v>
          </cell>
          <cell r="F4565" t="str">
            <v>Žena</v>
          </cell>
          <cell r="G4565" t="str">
            <v>101214/0932</v>
          </cell>
          <cell r="H4565" t="str">
            <v>Česká republika</v>
          </cell>
          <cell r="I4565" t="str">
            <v>Strmá</v>
          </cell>
          <cell r="J4565">
            <v>2813</v>
          </cell>
          <cell r="K4565" t="str">
            <v>Brno - Žabovřesky</v>
          </cell>
          <cell r="L4565">
            <v>61600</v>
          </cell>
          <cell r="M4565" t="str">
            <v>Jihomoravský kraj</v>
          </cell>
          <cell r="O4565" t="str">
            <v>stanglova.slavka@seznam.cz</v>
          </cell>
          <cell r="P4565">
            <v>40526</v>
          </cell>
          <cell r="Q4565">
            <v>14661757</v>
          </cell>
          <cell r="R4565" t="str">
            <v>Český snowboarding z.s.</v>
          </cell>
          <cell r="S4565" t="str">
            <v>Hlavní město Praha</v>
          </cell>
          <cell r="T4565" t="str">
            <v>SB</v>
          </cell>
        </row>
        <row r="4566">
          <cell r="C4566">
            <v>888623</v>
          </cell>
          <cell r="D4566" t="str">
            <v>Anna, Daniela</v>
          </cell>
          <cell r="E4566" t="str">
            <v>Šťastná</v>
          </cell>
          <cell r="F4566" t="str">
            <v>Žena</v>
          </cell>
          <cell r="G4566" t="str">
            <v>085708/8914</v>
          </cell>
          <cell r="H4566" t="str">
            <v>Česká republika</v>
          </cell>
          <cell r="I4566" t="str">
            <v>Jamné</v>
          </cell>
          <cell r="J4566">
            <v>46</v>
          </cell>
          <cell r="K4566" t="str">
            <v>Tišnov - Jamné</v>
          </cell>
          <cell r="L4566">
            <v>66601</v>
          </cell>
          <cell r="M4566" t="str">
            <v>Jihomoravský kraj</v>
          </cell>
          <cell r="N4566" t="str">
            <v>4,20732E+11</v>
          </cell>
          <cell r="O4566" t="str">
            <v>nemá email</v>
          </cell>
          <cell r="P4566">
            <v>39637</v>
          </cell>
          <cell r="Q4566">
            <v>13718837</v>
          </cell>
          <cell r="R4566" t="str">
            <v>SK LOQUITA' S, z. s.</v>
          </cell>
          <cell r="S4566" t="str">
            <v>Královéhradecký kraj</v>
          </cell>
          <cell r="T4566" t="str">
            <v>SB</v>
          </cell>
        </row>
        <row r="4567">
          <cell r="D4567" t="str">
            <v>Hana</v>
          </cell>
          <cell r="E4567" t="str">
            <v>Šťastná</v>
          </cell>
          <cell r="F4567" t="str">
            <v>Žena</v>
          </cell>
          <cell r="G4567" t="str">
            <v>765710/2442</v>
          </cell>
          <cell r="H4567" t="str">
            <v>Česká republika</v>
          </cell>
          <cell r="I4567" t="str">
            <v>Libouchec</v>
          </cell>
          <cell r="J4567">
            <v>426</v>
          </cell>
          <cell r="K4567" t="str">
            <v>Libouchec</v>
          </cell>
          <cell r="L4567">
            <v>40335</v>
          </cell>
          <cell r="M4567" t="str">
            <v>Ústecký kraj</v>
          </cell>
          <cell r="N4567" t="str">
            <v>4,20775E+11</v>
          </cell>
          <cell r="O4567" t="str">
            <v>hana.stastna@maxklinovec.club</v>
          </cell>
          <cell r="P4567">
            <v>27951</v>
          </cell>
          <cell r="Q4567">
            <v>16371475</v>
          </cell>
          <cell r="R4567" t="str">
            <v>Max Klínovec z.s.</v>
          </cell>
          <cell r="S4567" t="str">
            <v>Ústecký kraj</v>
          </cell>
          <cell r="T4567" t="str">
            <v>SB</v>
          </cell>
        </row>
        <row r="4568">
          <cell r="D4568" t="str">
            <v>Kristýna</v>
          </cell>
          <cell r="E4568" t="str">
            <v>Šťastná</v>
          </cell>
          <cell r="F4568" t="str">
            <v>Žena</v>
          </cell>
          <cell r="G4568" t="str">
            <v>915221/0155</v>
          </cell>
          <cell r="H4568" t="str">
            <v>Česká republika</v>
          </cell>
          <cell r="I4568" t="str">
            <v>Viklefova</v>
          </cell>
          <cell r="J4568">
            <v>1721</v>
          </cell>
          <cell r="K4568" t="str">
            <v>Praha - Žižkov</v>
          </cell>
          <cell r="L4568">
            <v>13000</v>
          </cell>
          <cell r="M4568" t="str">
            <v>Hlavní město Praha</v>
          </cell>
          <cell r="O4568" t="str">
            <v>stastna@ceskysnowboarding.cz</v>
          </cell>
          <cell r="P4568">
            <v>33290</v>
          </cell>
          <cell r="Q4568">
            <v>10751344</v>
          </cell>
          <cell r="R4568" t="str">
            <v>Český snowboarding z.s.</v>
          </cell>
          <cell r="S4568" t="str">
            <v>Hlavní město Praha</v>
          </cell>
          <cell r="T4568" t="str">
            <v>SB</v>
          </cell>
        </row>
        <row r="4569">
          <cell r="D4569" t="str">
            <v>Lucie</v>
          </cell>
          <cell r="E4569" t="str">
            <v>Šťastná</v>
          </cell>
          <cell r="F4569" t="str">
            <v>Žena</v>
          </cell>
          <cell r="G4569" t="str">
            <v>815905/1021</v>
          </cell>
          <cell r="H4569" t="str">
            <v>Česká republika</v>
          </cell>
          <cell r="I4569" t="str">
            <v>Sídliště</v>
          </cell>
          <cell r="J4569">
            <v>1459</v>
          </cell>
          <cell r="K4569" t="str">
            <v>Lysá nad Labem</v>
          </cell>
          <cell r="L4569">
            <v>28922</v>
          </cell>
          <cell r="M4569" t="str">
            <v>Středočeský kraj</v>
          </cell>
          <cell r="N4569" t="str">
            <v>4,20777E+11</v>
          </cell>
          <cell r="O4569" t="str">
            <v>lucakop@seznam.cz</v>
          </cell>
          <cell r="P4569">
            <v>29834</v>
          </cell>
          <cell r="Q4569">
            <v>11723061</v>
          </cell>
          <cell r="R4569" t="str">
            <v>SK Freestyle Area z. s.</v>
          </cell>
          <cell r="S4569" t="str">
            <v>Liberecký kraj</v>
          </cell>
          <cell r="T4569" t="str">
            <v>SB</v>
          </cell>
        </row>
        <row r="4570">
          <cell r="D4570" t="str">
            <v>David</v>
          </cell>
          <cell r="E4570" t="str">
            <v>Šťastný</v>
          </cell>
          <cell r="F4570" t="str">
            <v>Muž</v>
          </cell>
          <cell r="G4570" t="str">
            <v>690526/0076</v>
          </cell>
          <cell r="H4570" t="str">
            <v>Česká republika</v>
          </cell>
          <cell r="I4570" t="str">
            <v>U Blaženky</v>
          </cell>
          <cell r="J4570">
            <v>2679</v>
          </cell>
          <cell r="K4570" t="str">
            <v>Praha - Smíchov</v>
          </cell>
          <cell r="L4570">
            <v>15000</v>
          </cell>
          <cell r="M4570" t="str">
            <v>Hlavní město Praha</v>
          </cell>
          <cell r="O4570" t="str">
            <v>davidstastny@ceskysnowboarding.cz</v>
          </cell>
          <cell r="P4570">
            <v>25349</v>
          </cell>
          <cell r="Q4570">
            <v>12971230</v>
          </cell>
          <cell r="R4570" t="str">
            <v>Český snowboarding z.s.</v>
          </cell>
          <cell r="S4570" t="str">
            <v>Hlavní město Praha</v>
          </cell>
          <cell r="T4570" t="str">
            <v>SB</v>
          </cell>
        </row>
        <row r="4571">
          <cell r="D4571" t="str">
            <v>Jan</v>
          </cell>
          <cell r="E4571" t="str">
            <v>Šťastný</v>
          </cell>
          <cell r="F4571" t="str">
            <v>Muž</v>
          </cell>
          <cell r="G4571" t="str">
            <v>930225/6084</v>
          </cell>
          <cell r="H4571" t="str">
            <v>Česká republika</v>
          </cell>
          <cell r="I4571" t="str">
            <v>Topolová</v>
          </cell>
          <cell r="J4571">
            <v>420</v>
          </cell>
          <cell r="K4571" t="str">
            <v>Olomouc - Slavonín</v>
          </cell>
          <cell r="L4571">
            <v>78301</v>
          </cell>
          <cell r="M4571" t="str">
            <v>Olomoucký kraj</v>
          </cell>
          <cell r="O4571" t="str">
            <v>stastny@czechsnowboarding.cz</v>
          </cell>
          <cell r="P4571">
            <v>34025</v>
          </cell>
          <cell r="Q4571">
            <v>14635283</v>
          </cell>
          <cell r="R4571" t="str">
            <v>Český snowboarding z.s.</v>
          </cell>
          <cell r="S4571" t="str">
            <v>Hlavní město Praha</v>
          </cell>
          <cell r="T4571" t="str">
            <v>SB</v>
          </cell>
        </row>
        <row r="4572">
          <cell r="C4572">
            <v>776423</v>
          </cell>
          <cell r="D4572" t="str">
            <v>Oliver</v>
          </cell>
          <cell r="E4572" t="str">
            <v>Šťastný</v>
          </cell>
          <cell r="F4572" t="str">
            <v>Muž</v>
          </cell>
          <cell r="G4572" t="str">
            <v>080812/1314</v>
          </cell>
          <cell r="H4572" t="str">
            <v>Česká republika</v>
          </cell>
          <cell r="I4572" t="str">
            <v>Karlov</v>
          </cell>
          <cell r="J4572">
            <v>75</v>
          </cell>
          <cell r="K4572" t="str">
            <v>Josefův Důl - Karlov</v>
          </cell>
          <cell r="L4572">
            <v>46844</v>
          </cell>
          <cell r="M4572" t="str">
            <v>Liberecký kraj</v>
          </cell>
          <cell r="N4572" t="str">
            <v>4,20608E+11</v>
          </cell>
          <cell r="O4572" t="str">
            <v>dustt@seznam.cz</v>
          </cell>
          <cell r="P4572">
            <v>39672</v>
          </cell>
          <cell r="Q4572">
            <v>11828044</v>
          </cell>
          <cell r="R4572" t="str">
            <v>Snow Eagles z.s.</v>
          </cell>
          <cell r="S4572" t="str">
            <v>Hlavní město Praha</v>
          </cell>
          <cell r="T4572" t="str">
            <v>SB</v>
          </cell>
        </row>
        <row r="4573">
          <cell r="D4573" t="str">
            <v>Radek</v>
          </cell>
          <cell r="E4573" t="str">
            <v>Šťastný</v>
          </cell>
          <cell r="F4573" t="str">
            <v>Muž</v>
          </cell>
          <cell r="G4573" t="str">
            <v>961127/2847</v>
          </cell>
          <cell r="H4573" t="str">
            <v>Česká republika</v>
          </cell>
          <cell r="I4573" t="str">
            <v>Josefa Hory</v>
          </cell>
          <cell r="J4573">
            <v>947</v>
          </cell>
          <cell r="K4573" t="str">
            <v>Roudnice nad Labem</v>
          </cell>
          <cell r="L4573">
            <v>41301</v>
          </cell>
          <cell r="M4573" t="str">
            <v>Ústecký kraj</v>
          </cell>
          <cell r="N4573" t="str">
            <v>4,20733E+11</v>
          </cell>
          <cell r="O4573" t="str">
            <v>stastnyrada@gmail.com</v>
          </cell>
          <cell r="P4573">
            <v>35396</v>
          </cell>
          <cell r="Q4573">
            <v>11722758</v>
          </cell>
          <cell r="R4573" t="str">
            <v>SK Freestyle Area z. s.</v>
          </cell>
          <cell r="S4573" t="str">
            <v>Liberecký kraj</v>
          </cell>
          <cell r="T4573" t="str">
            <v>SB</v>
          </cell>
        </row>
        <row r="4574">
          <cell r="D4574" t="str">
            <v>Pavlína</v>
          </cell>
          <cell r="E4574" t="str">
            <v>Štěbetáková</v>
          </cell>
          <cell r="F4574" t="str">
            <v>Žena</v>
          </cell>
          <cell r="G4574" t="str">
            <v>795202/1924</v>
          </cell>
          <cell r="H4574" t="str">
            <v>Česká republika</v>
          </cell>
          <cell r="I4574" t="str">
            <v>Ondříčkova</v>
          </cell>
          <cell r="J4574">
            <v>562</v>
          </cell>
          <cell r="K4574" t="str">
            <v>Karlovy Vary</v>
          </cell>
          <cell r="L4574">
            <v>36001</v>
          </cell>
          <cell r="M4574" t="str">
            <v>Karlovarský kraj</v>
          </cell>
          <cell r="O4574" t="str">
            <v>stebetakova@ceskysnowboarding.cz</v>
          </cell>
          <cell r="P4574">
            <v>28888</v>
          </cell>
          <cell r="Q4574">
            <v>10739927</v>
          </cell>
          <cell r="R4574" t="str">
            <v>Český snowboarding z.s.</v>
          </cell>
          <cell r="S4574" t="str">
            <v>Hlavní město Praha</v>
          </cell>
          <cell r="T4574" t="str">
            <v>SB</v>
          </cell>
        </row>
        <row r="4575">
          <cell r="D4575" t="str">
            <v>Martin</v>
          </cell>
          <cell r="E4575" t="str">
            <v>Štec</v>
          </cell>
          <cell r="F4575" t="str">
            <v>Muž</v>
          </cell>
          <cell r="G4575" t="str">
            <v>890629/5376</v>
          </cell>
          <cell r="H4575" t="str">
            <v>Česká republika</v>
          </cell>
          <cell r="I4575" t="str">
            <v>Dukelská</v>
          </cell>
          <cell r="J4575">
            <v>759</v>
          </cell>
          <cell r="K4575" t="str">
            <v>Třinec - Lyžbice</v>
          </cell>
          <cell r="L4575">
            <v>73961</v>
          </cell>
          <cell r="M4575" t="str">
            <v>Moravskoslezský kraj</v>
          </cell>
          <cell r="N4575" t="str">
            <v>4,20721E+11</v>
          </cell>
          <cell r="O4575" t="str">
            <v>stec.martin@gmail.com</v>
          </cell>
          <cell r="P4575">
            <v>32688</v>
          </cell>
          <cell r="Q4575">
            <v>14060761</v>
          </cell>
          <cell r="R4575" t="str">
            <v>Neregistrovaní</v>
          </cell>
          <cell r="S4575" t="str">
            <v>Moravskoslezský kraj</v>
          </cell>
          <cell r="T4575" t="str">
            <v>SB</v>
          </cell>
        </row>
        <row r="4576">
          <cell r="D4576" t="str">
            <v>Karolína</v>
          </cell>
          <cell r="E4576" t="str">
            <v>Štědrá</v>
          </cell>
          <cell r="F4576" t="str">
            <v>Žena</v>
          </cell>
          <cell r="G4576" t="str">
            <v>750323/2385</v>
          </cell>
          <cell r="H4576" t="str">
            <v>Česká republika</v>
          </cell>
          <cell r="I4576" t="str">
            <v>Osecká</v>
          </cell>
          <cell r="J4576">
            <v>716</v>
          </cell>
          <cell r="K4576" t="str">
            <v>Praha - Dolní Chabry</v>
          </cell>
          <cell r="L4576">
            <v>18400</v>
          </cell>
          <cell r="M4576" t="str">
            <v>Hlavní město Praha</v>
          </cell>
          <cell r="O4576" t="str">
            <v>stedra@ceskysnowboarding.cz</v>
          </cell>
          <cell r="P4576">
            <v>27476</v>
          </cell>
          <cell r="Q4576">
            <v>13038120</v>
          </cell>
          <cell r="R4576" t="str">
            <v>Český snowboarding z.s.</v>
          </cell>
          <cell r="S4576" t="str">
            <v>Hlavní město Praha</v>
          </cell>
          <cell r="T4576" t="str">
            <v>SB</v>
          </cell>
        </row>
        <row r="4577">
          <cell r="D4577" t="str">
            <v>Jitka</v>
          </cell>
          <cell r="E4577" t="str">
            <v>Štedroňová</v>
          </cell>
          <cell r="F4577" t="str">
            <v>Žena</v>
          </cell>
          <cell r="G4577" t="str">
            <v>876124/3645</v>
          </cell>
          <cell r="H4577" t="str">
            <v>Česká republika</v>
          </cell>
          <cell r="I4577" t="str">
            <v>Josefa Ressla</v>
          </cell>
          <cell r="K4577" t="str">
            <v>Pardubice (Česká republika)</v>
          </cell>
          <cell r="L4577">
            <v>53302</v>
          </cell>
          <cell r="O4577" t="str">
            <v>jitastedronova@centrum.cz</v>
          </cell>
          <cell r="P4577">
            <v>32105</v>
          </cell>
          <cell r="Q4577">
            <v>13396111</v>
          </cell>
          <cell r="R4577" t="str">
            <v>Český snowboarding z.s.</v>
          </cell>
          <cell r="S4577" t="str">
            <v>Hlavní město Praha</v>
          </cell>
          <cell r="T4577" t="str">
            <v>SB</v>
          </cell>
        </row>
        <row r="4578">
          <cell r="C4578">
            <v>889176</v>
          </cell>
          <cell r="D4578" t="str">
            <v>Karolína</v>
          </cell>
          <cell r="E4578" t="str">
            <v>Štefániková</v>
          </cell>
          <cell r="F4578" t="str">
            <v>Žena</v>
          </cell>
          <cell r="G4578" t="str">
            <v>065724/1860</v>
          </cell>
          <cell r="H4578" t="str">
            <v>Česká republika</v>
          </cell>
          <cell r="I4578" t="str">
            <v>U Lesa</v>
          </cell>
          <cell r="J4578">
            <v>777</v>
          </cell>
          <cell r="K4578" t="str">
            <v>Karviná - Ráj</v>
          </cell>
          <cell r="L4578">
            <v>73401</v>
          </cell>
          <cell r="M4578" t="str">
            <v>Moravskoslezský kraj</v>
          </cell>
          <cell r="N4578" t="str">
            <v>4,20605E+11</v>
          </cell>
          <cell r="O4578" t="str">
            <v>karolina.stefankova@czechsnowboarding.cz</v>
          </cell>
          <cell r="P4578">
            <v>38922</v>
          </cell>
          <cell r="Q4578">
            <v>14707631</v>
          </cell>
          <cell r="R4578" t="str">
            <v>Český snowboarding z.s.</v>
          </cell>
          <cell r="S4578" t="str">
            <v>Hlavní město Praha</v>
          </cell>
          <cell r="T4578" t="str">
            <v>SB</v>
          </cell>
        </row>
        <row r="4579">
          <cell r="C4579">
            <v>889228</v>
          </cell>
          <cell r="D4579" t="str">
            <v>Kryštof</v>
          </cell>
          <cell r="E4579" t="str">
            <v>Štefka</v>
          </cell>
          <cell r="F4579" t="str">
            <v>Muž</v>
          </cell>
          <cell r="G4579" t="str">
            <v>150427/0922</v>
          </cell>
          <cell r="H4579" t="str">
            <v>Česká republika</v>
          </cell>
          <cell r="I4579" t="str">
            <v>Vitáskova</v>
          </cell>
          <cell r="J4579">
            <v>1601</v>
          </cell>
          <cell r="K4579" t="str">
            <v>Brno - Řečkovice</v>
          </cell>
          <cell r="L4579">
            <v>62100</v>
          </cell>
          <cell r="M4579" t="str">
            <v>Jihomoravský kraj</v>
          </cell>
          <cell r="N4579" t="str">
            <v>4,20777E+11</v>
          </cell>
          <cell r="O4579" t="str">
            <v>ivaklusackova@centrum.cz</v>
          </cell>
          <cell r="P4579">
            <v>42121</v>
          </cell>
          <cell r="Q4579">
            <v>16017232</v>
          </cell>
          <cell r="R4579" t="str">
            <v>Snow Rockets, z.s.</v>
          </cell>
          <cell r="S4579" t="str">
            <v>Plzeňský kraj</v>
          </cell>
          <cell r="T4579" t="str">
            <v>SB</v>
          </cell>
        </row>
        <row r="4580">
          <cell r="C4580">
            <v>776139</v>
          </cell>
          <cell r="D4580" t="str">
            <v>Matyáš</v>
          </cell>
          <cell r="E4580" t="str">
            <v>Štefka</v>
          </cell>
          <cell r="F4580" t="str">
            <v>Muž</v>
          </cell>
          <cell r="G4580" t="str">
            <v>040628/8234</v>
          </cell>
          <cell r="H4580" t="str">
            <v>Česká republika</v>
          </cell>
          <cell r="I4580" t="str">
            <v>Sadařská</v>
          </cell>
          <cell r="J4580">
            <v>492</v>
          </cell>
          <cell r="K4580" t="str">
            <v>Zaječí</v>
          </cell>
          <cell r="L4580">
            <v>69105</v>
          </cell>
          <cell r="M4580" t="str">
            <v>Jihomoravský kraj</v>
          </cell>
          <cell r="O4580" t="str">
            <v>matystefka@centrum.cz</v>
          </cell>
          <cell r="P4580">
            <v>38166</v>
          </cell>
          <cell r="Q4580">
            <v>13635173</v>
          </cell>
          <cell r="R4580" t="str">
            <v>Snow Rockets, z.s.</v>
          </cell>
          <cell r="S4580" t="str">
            <v>Plzeňský kraj</v>
          </cell>
          <cell r="T4580" t="str">
            <v>SB</v>
          </cell>
        </row>
        <row r="4581">
          <cell r="C4581">
            <v>888868</v>
          </cell>
          <cell r="D4581" t="str">
            <v>Ivana</v>
          </cell>
          <cell r="E4581" t="str">
            <v>Štefková</v>
          </cell>
          <cell r="F4581" t="str">
            <v>Žena</v>
          </cell>
          <cell r="G4581" t="str">
            <v>115313/0198</v>
          </cell>
          <cell r="H4581" t="str">
            <v>Česká republika</v>
          </cell>
          <cell r="I4581" t="str">
            <v>K Lesu</v>
          </cell>
          <cell r="J4581">
            <v>3495</v>
          </cell>
          <cell r="K4581" t="str">
            <v>Frýdek-Místek - Frýdek</v>
          </cell>
          <cell r="L4581">
            <v>73801</v>
          </cell>
          <cell r="M4581" t="str">
            <v>Moravskoslezský kraj</v>
          </cell>
          <cell r="O4581" t="str">
            <v>michal.stefek@icloud.com</v>
          </cell>
          <cell r="P4581">
            <v>40615</v>
          </cell>
          <cell r="Q4581">
            <v>15673688</v>
          </cell>
          <cell r="R4581" t="str">
            <v>Lítací jelen z.s.</v>
          </cell>
          <cell r="S4581" t="str">
            <v>Moravskoslezský kraj</v>
          </cell>
          <cell r="T4581" t="str">
            <v>SB</v>
          </cell>
        </row>
        <row r="4582">
          <cell r="C4582">
            <v>888867</v>
          </cell>
          <cell r="D4582" t="str">
            <v>Zuzana</v>
          </cell>
          <cell r="E4582" t="str">
            <v>Štefková</v>
          </cell>
          <cell r="F4582" t="str">
            <v>Žena</v>
          </cell>
          <cell r="G4582" t="str">
            <v>095622/0375</v>
          </cell>
          <cell r="H4582" t="str">
            <v>Česká republika</v>
          </cell>
          <cell r="I4582" t="str">
            <v>K Lesu</v>
          </cell>
          <cell r="J4582">
            <v>3495</v>
          </cell>
          <cell r="K4582" t="str">
            <v>Frýdek-Místek - Frýdek</v>
          </cell>
          <cell r="L4582">
            <v>73801</v>
          </cell>
          <cell r="M4582" t="str">
            <v>Moravskoslezský kraj</v>
          </cell>
          <cell r="O4582" t="str">
            <v>michal.stefek@icloud.com</v>
          </cell>
          <cell r="P4582">
            <v>39986</v>
          </cell>
          <cell r="Q4582">
            <v>15673587</v>
          </cell>
          <cell r="R4582" t="str">
            <v>Lítací jelen z.s.</v>
          </cell>
          <cell r="S4582" t="str">
            <v>Moravskoslezský kraj</v>
          </cell>
          <cell r="T4582" t="str">
            <v>SB</v>
          </cell>
        </row>
        <row r="4583">
          <cell r="D4583" t="str">
            <v>Martin</v>
          </cell>
          <cell r="E4583" t="str">
            <v>Šteiger</v>
          </cell>
          <cell r="F4583" t="str">
            <v>Muž</v>
          </cell>
          <cell r="G4583" t="str">
            <v>860623/0820</v>
          </cell>
          <cell r="H4583" t="str">
            <v>Česká republika</v>
          </cell>
          <cell r="I4583" t="str">
            <v>Olešná</v>
          </cell>
          <cell r="J4583">
            <v>141</v>
          </cell>
          <cell r="K4583" t="str">
            <v>Olešná</v>
          </cell>
          <cell r="L4583">
            <v>26901</v>
          </cell>
          <cell r="M4583" t="str">
            <v>Středočeský kraj</v>
          </cell>
          <cell r="O4583" t="str">
            <v>steiger@ceskysnowboarding.cz</v>
          </cell>
          <cell r="P4583">
            <v>31586</v>
          </cell>
          <cell r="Q4583">
            <v>10875727</v>
          </cell>
          <cell r="R4583" t="str">
            <v>Český snowboarding z.s.</v>
          </cell>
          <cell r="S4583" t="str">
            <v>Hlavní město Praha</v>
          </cell>
          <cell r="T4583" t="str">
            <v>SB</v>
          </cell>
        </row>
        <row r="4584">
          <cell r="D4584" t="str">
            <v>Monika</v>
          </cell>
          <cell r="E4584" t="str">
            <v>Štemberková</v>
          </cell>
          <cell r="F4584" t="str">
            <v>Žena</v>
          </cell>
          <cell r="G4584" t="str">
            <v>705915/2760</v>
          </cell>
          <cell r="H4584" t="str">
            <v>Česká republika</v>
          </cell>
          <cell r="I4584" t="str">
            <v>Palackého</v>
          </cell>
          <cell r="J4584">
            <v>3951</v>
          </cell>
          <cell r="K4584" t="str">
            <v>Chomutov</v>
          </cell>
          <cell r="L4584">
            <v>43001</v>
          </cell>
          <cell r="M4584" t="str">
            <v>Ústecký kraj</v>
          </cell>
          <cell r="O4584" t="str">
            <v>stemberkmarek@gmail.com</v>
          </cell>
          <cell r="P4584">
            <v>25826</v>
          </cell>
          <cell r="Q4584">
            <v>13001744</v>
          </cell>
          <cell r="R4584" t="str">
            <v>Český snowboarding z.s.</v>
          </cell>
          <cell r="S4584" t="str">
            <v>Hlavní město Praha</v>
          </cell>
          <cell r="T4584" t="str">
            <v>SB</v>
          </cell>
        </row>
        <row r="4585">
          <cell r="D4585" t="str">
            <v>Nela</v>
          </cell>
          <cell r="E4585" t="str">
            <v>Štenclová</v>
          </cell>
          <cell r="F4585" t="str">
            <v>Žena</v>
          </cell>
          <cell r="G4585" t="str">
            <v>075111/3583</v>
          </cell>
          <cell r="H4585" t="str">
            <v>Česká republika</v>
          </cell>
          <cell r="I4585" t="str">
            <v>Moravská</v>
          </cell>
          <cell r="J4585">
            <v>59</v>
          </cell>
          <cell r="K4585" t="str">
            <v>Hlučín</v>
          </cell>
          <cell r="L4585">
            <v>74801</v>
          </cell>
          <cell r="M4585" t="str">
            <v>Moravskoslezský kraj</v>
          </cell>
          <cell r="N4585" t="str">
            <v>4,20605E+11</v>
          </cell>
          <cell r="O4585" t="str">
            <v>nela.stenclova@czechsnowboarding.cz</v>
          </cell>
          <cell r="P4585">
            <v>39093</v>
          </cell>
          <cell r="Q4585">
            <v>14706217</v>
          </cell>
          <cell r="R4585" t="str">
            <v>Český snowboarding z.s.</v>
          </cell>
          <cell r="S4585" t="str">
            <v>Hlavní město Praha</v>
          </cell>
          <cell r="T4585" t="str">
            <v>SB</v>
          </cell>
        </row>
        <row r="4586">
          <cell r="D4586" t="str">
            <v>Jakub</v>
          </cell>
          <cell r="E4586" t="str">
            <v>Štěpán</v>
          </cell>
          <cell r="F4586" t="str">
            <v>Muž</v>
          </cell>
          <cell r="G4586" t="str">
            <v>850603/4152</v>
          </cell>
          <cell r="H4586" t="str">
            <v>Česká republika</v>
          </cell>
          <cell r="I4586" t="str">
            <v>Kopretinová</v>
          </cell>
          <cell r="J4586">
            <v>625</v>
          </cell>
          <cell r="K4586" t="str">
            <v>Brno - Jundrov</v>
          </cell>
          <cell r="L4586">
            <v>63700</v>
          </cell>
          <cell r="M4586" t="str">
            <v>Jihomoravský kraj</v>
          </cell>
          <cell r="O4586" t="str">
            <v>jakubstepan@ceskysnowboarding.cz</v>
          </cell>
          <cell r="P4586">
            <v>31201</v>
          </cell>
          <cell r="Q4586">
            <v>12979314</v>
          </cell>
          <cell r="R4586" t="str">
            <v>Český snowboarding z.s.</v>
          </cell>
          <cell r="S4586" t="str">
            <v>Hlavní město Praha</v>
          </cell>
          <cell r="T4586" t="str">
            <v>SB</v>
          </cell>
        </row>
        <row r="4587">
          <cell r="D4587" t="str">
            <v>Jakub</v>
          </cell>
          <cell r="E4587" t="str">
            <v>Štěpán</v>
          </cell>
          <cell r="F4587" t="str">
            <v>Muž</v>
          </cell>
          <cell r="G4587" t="str">
            <v>011103/3681</v>
          </cell>
          <cell r="H4587" t="str">
            <v>Česká republika</v>
          </cell>
          <cell r="I4587" t="str">
            <v>Komenského</v>
          </cell>
          <cell r="J4587">
            <v>72</v>
          </cell>
          <cell r="K4587" t="str">
            <v>Dobruška</v>
          </cell>
          <cell r="L4587">
            <v>51801</v>
          </cell>
          <cell r="M4587" t="str">
            <v>Královéhradecký kraj</v>
          </cell>
          <cell r="O4587" t="str">
            <v>25122512@seznam.cz</v>
          </cell>
          <cell r="P4587">
            <v>37198</v>
          </cell>
          <cell r="Q4587">
            <v>14106029</v>
          </cell>
          <cell r="R4587" t="str">
            <v>Veřejná lyžařská škola Dobruška, z.s.</v>
          </cell>
          <cell r="S4587" t="str">
            <v>Královéhradecký kraj</v>
          </cell>
          <cell r="T4587" t="str">
            <v>SB</v>
          </cell>
        </row>
        <row r="4588">
          <cell r="D4588" t="str">
            <v>Koudela</v>
          </cell>
          <cell r="E4588" t="str">
            <v>Štěpán</v>
          </cell>
          <cell r="F4588" t="str">
            <v>Muž</v>
          </cell>
          <cell r="G4588" t="str">
            <v>760917/4276</v>
          </cell>
          <cell r="H4588" t="str">
            <v>Česká republika</v>
          </cell>
          <cell r="I4588" t="str">
            <v>Tyršova</v>
          </cell>
          <cell r="J4588">
            <v>143</v>
          </cell>
          <cell r="K4588" t="str">
            <v>Kyjov</v>
          </cell>
          <cell r="L4588">
            <v>69701</v>
          </cell>
          <cell r="M4588" t="str">
            <v>Jihomoravský kraj</v>
          </cell>
          <cell r="O4588" t="str">
            <v>stepan@ceskysnowboarding.cz</v>
          </cell>
          <cell r="P4588">
            <v>28020</v>
          </cell>
          <cell r="Q4588">
            <v>10415581</v>
          </cell>
          <cell r="R4588" t="str">
            <v>Český snowboarding z.s.</v>
          </cell>
          <cell r="S4588" t="str">
            <v>Hlavní město Praha</v>
          </cell>
          <cell r="T4588" t="str">
            <v>SB</v>
          </cell>
        </row>
        <row r="4589">
          <cell r="D4589" t="str">
            <v>Radek</v>
          </cell>
          <cell r="E4589" t="str">
            <v>Štěpán</v>
          </cell>
          <cell r="F4589" t="str">
            <v>Muž</v>
          </cell>
          <cell r="G4589" t="str">
            <v>890114/6067</v>
          </cell>
          <cell r="H4589" t="str">
            <v>Česká republika</v>
          </cell>
          <cell r="I4589" t="str">
            <v>Janáčkova</v>
          </cell>
          <cell r="K4589" t="str">
            <v>Přerov (Česká republika)</v>
          </cell>
          <cell r="L4589">
            <v>75124</v>
          </cell>
          <cell r="O4589" t="str">
            <v>radekstepan1@gmail.com</v>
          </cell>
          <cell r="P4589">
            <v>32522</v>
          </cell>
          <cell r="Q4589">
            <v>13396414</v>
          </cell>
          <cell r="R4589" t="str">
            <v>Český snowboarding z.s.</v>
          </cell>
          <cell r="S4589" t="str">
            <v>Hlavní město Praha</v>
          </cell>
          <cell r="T4589" t="str">
            <v>SB</v>
          </cell>
        </row>
        <row r="4590">
          <cell r="D4590" t="str">
            <v>Arnošt</v>
          </cell>
          <cell r="E4590" t="str">
            <v>Štěpánek</v>
          </cell>
          <cell r="F4590" t="str">
            <v>Muž</v>
          </cell>
          <cell r="G4590" t="str">
            <v>680901/1990</v>
          </cell>
          <cell r="H4590" t="str">
            <v>Česká republika</v>
          </cell>
          <cell r="I4590" t="str">
            <v>Jilmová</v>
          </cell>
          <cell r="J4590">
            <v>1923</v>
          </cell>
          <cell r="K4590" t="str">
            <v>Hradec Králové - Nový Hradec Králové</v>
          </cell>
          <cell r="L4590">
            <v>50008</v>
          </cell>
          <cell r="M4590" t="str">
            <v>Královéhradecký kraj</v>
          </cell>
          <cell r="N4590" t="str">
            <v>4,20777E+11</v>
          </cell>
          <cell r="O4590" t="str">
            <v>arnost.stepanek@gmail.com</v>
          </cell>
          <cell r="P4590">
            <v>25082</v>
          </cell>
          <cell r="Q4590">
            <v>13732375</v>
          </cell>
          <cell r="R4590" t="str">
            <v>Snowbeasts z.s.</v>
          </cell>
          <cell r="S4590" t="str">
            <v>Liberecký kraj</v>
          </cell>
          <cell r="T4590" t="str">
            <v>SB</v>
          </cell>
        </row>
        <row r="4591">
          <cell r="D4591" t="str">
            <v>Gabriel</v>
          </cell>
          <cell r="E4591" t="str">
            <v>Štěpánek</v>
          </cell>
          <cell r="F4591" t="str">
            <v>Muž</v>
          </cell>
          <cell r="G4591" t="str">
            <v>051207/0823</v>
          </cell>
          <cell r="H4591" t="str">
            <v>Česká republika</v>
          </cell>
          <cell r="I4591" t="str">
            <v>Hrdého</v>
          </cell>
          <cell r="J4591">
            <v>836</v>
          </cell>
          <cell r="K4591" t="str">
            <v>Hradec Králové - Nový Hradec Králové</v>
          </cell>
          <cell r="L4591">
            <v>50009</v>
          </cell>
          <cell r="M4591" t="str">
            <v>Královéhradecký kraj</v>
          </cell>
          <cell r="O4591" t="str">
            <v>stepanek@czechsnowboarding.cz</v>
          </cell>
          <cell r="P4591">
            <v>38693</v>
          </cell>
          <cell r="Q4591">
            <v>14600022</v>
          </cell>
          <cell r="R4591" t="str">
            <v>Klub Krušných hor, z.s.</v>
          </cell>
          <cell r="S4591" t="str">
            <v>Karlovarský kraj</v>
          </cell>
          <cell r="T4591" t="str">
            <v>SB</v>
          </cell>
        </row>
        <row r="4592">
          <cell r="D4592" t="str">
            <v>Jan</v>
          </cell>
          <cell r="E4592" t="str">
            <v>Štěpánek</v>
          </cell>
          <cell r="F4592" t="str">
            <v>Muž</v>
          </cell>
          <cell r="G4592" t="str">
            <v>851216/2593</v>
          </cell>
          <cell r="H4592" t="str">
            <v>Česká republika</v>
          </cell>
          <cell r="I4592" t="str">
            <v>Na domovině</v>
          </cell>
          <cell r="J4592">
            <v>691</v>
          </cell>
          <cell r="K4592" t="str">
            <v>Praha - Libuš</v>
          </cell>
          <cell r="L4592">
            <v>14200</v>
          </cell>
          <cell r="M4592" t="str">
            <v>Hlavní město Praha</v>
          </cell>
          <cell r="N4592" t="str">
            <v>4,20736E+11</v>
          </cell>
          <cell r="O4592" t="str">
            <v>stepanek@ceskysnowboarding.cz</v>
          </cell>
          <cell r="P4592">
            <v>31397</v>
          </cell>
          <cell r="Q4592">
            <v>10588161</v>
          </cell>
          <cell r="R4592" t="str">
            <v>Český snowboarding z.s.</v>
          </cell>
          <cell r="S4592" t="str">
            <v>Hlavní město Praha</v>
          </cell>
          <cell r="T4592" t="str">
            <v>SB</v>
          </cell>
        </row>
        <row r="4593">
          <cell r="D4593" t="str">
            <v>Martin</v>
          </cell>
          <cell r="E4593" t="str">
            <v>Štěpánek</v>
          </cell>
          <cell r="F4593" t="str">
            <v>Muž</v>
          </cell>
          <cell r="G4593" t="str">
            <v>791126/0456</v>
          </cell>
          <cell r="H4593" t="str">
            <v>Česká republika</v>
          </cell>
          <cell r="I4593" t="str">
            <v>Kamenice</v>
          </cell>
          <cell r="K4593" t="str">
            <v>Štiřín (Česká republika)</v>
          </cell>
          <cell r="L4593" t="str">
            <v>251 68</v>
          </cell>
          <cell r="O4593" t="str">
            <v>stepanek@ceskysnowboarding.cz</v>
          </cell>
          <cell r="P4593">
            <v>29185</v>
          </cell>
          <cell r="Q4593">
            <v>10423766</v>
          </cell>
          <cell r="R4593" t="str">
            <v>Český snowboarding z.s.</v>
          </cell>
          <cell r="S4593" t="str">
            <v>Hlavní město Praha</v>
          </cell>
          <cell r="T4593" t="str">
            <v>SB</v>
          </cell>
        </row>
        <row r="4594">
          <cell r="D4594" t="str">
            <v>Ondřej</v>
          </cell>
          <cell r="E4594" t="str">
            <v>Štěpánek</v>
          </cell>
          <cell r="F4594" t="str">
            <v>Muž</v>
          </cell>
          <cell r="G4594" t="str">
            <v>060430/4481</v>
          </cell>
          <cell r="H4594" t="str">
            <v>Česká republika</v>
          </cell>
          <cell r="I4594" t="str">
            <v>K dálnici</v>
          </cell>
          <cell r="J4594">
            <v>649</v>
          </cell>
          <cell r="K4594" t="str">
            <v>Praha - Uhříněves</v>
          </cell>
          <cell r="L4594">
            <v>10400</v>
          </cell>
          <cell r="M4594" t="str">
            <v>Hlavní město Praha</v>
          </cell>
          <cell r="N4594" t="str">
            <v>4,20732E+11</v>
          </cell>
          <cell r="O4594" t="str">
            <v>stepankovasilvie@seznam.cz</v>
          </cell>
          <cell r="P4594">
            <v>38837</v>
          </cell>
          <cell r="Q4594">
            <v>16148180</v>
          </cell>
          <cell r="R4594" t="str">
            <v>board masteRS team z.s.</v>
          </cell>
          <cell r="S4594" t="str">
            <v>Hlavní město Praha</v>
          </cell>
          <cell r="T4594" t="str">
            <v>SB</v>
          </cell>
        </row>
        <row r="4595">
          <cell r="D4595" t="str">
            <v>Vojtěch</v>
          </cell>
          <cell r="E4595" t="str">
            <v>Štěpánek</v>
          </cell>
          <cell r="F4595" t="str">
            <v>Muž</v>
          </cell>
          <cell r="G4595" t="str">
            <v>110831/1380</v>
          </cell>
          <cell r="H4595" t="str">
            <v>Česká republika</v>
          </cell>
          <cell r="I4595" t="str">
            <v>Pod Vývozem</v>
          </cell>
          <cell r="J4595">
            <v>465</v>
          </cell>
          <cell r="K4595" t="str">
            <v>Ostopovice</v>
          </cell>
          <cell r="L4595">
            <v>66449</v>
          </cell>
          <cell r="M4595" t="str">
            <v>Jihomoravský kraj</v>
          </cell>
          <cell r="O4595" t="str">
            <v>stepanek@czechsnowboarding.cz</v>
          </cell>
          <cell r="P4595">
            <v>40786</v>
          </cell>
          <cell r="Q4595">
            <v>14641953</v>
          </cell>
          <cell r="R4595" t="str">
            <v>Český snowboarding z.s.</v>
          </cell>
          <cell r="S4595" t="str">
            <v>Hlavní město Praha</v>
          </cell>
          <cell r="T4595" t="str">
            <v>SB</v>
          </cell>
        </row>
        <row r="4596">
          <cell r="D4596" t="str">
            <v>Veronika</v>
          </cell>
          <cell r="E4596" t="str">
            <v>Štepáníková</v>
          </cell>
          <cell r="F4596" t="str">
            <v>Žena</v>
          </cell>
          <cell r="G4596" t="str">
            <v>915213/4090</v>
          </cell>
          <cell r="H4596" t="str">
            <v>Česká republika</v>
          </cell>
          <cell r="I4596" t="str">
            <v>Josefská</v>
          </cell>
          <cell r="J4596">
            <v>516</v>
          </cell>
          <cell r="K4596" t="str">
            <v>Brno-město</v>
          </cell>
          <cell r="L4596">
            <v>60200</v>
          </cell>
          <cell r="M4596" t="str">
            <v>Jihomoravský kraj</v>
          </cell>
          <cell r="O4596" t="str">
            <v>stepanikovav@seznam.cz</v>
          </cell>
          <cell r="P4596">
            <v>33282</v>
          </cell>
          <cell r="Q4596">
            <v>13392471</v>
          </cell>
          <cell r="R4596" t="str">
            <v>Český snowboarding z.s.</v>
          </cell>
          <cell r="S4596" t="str">
            <v>Hlavní město Praha</v>
          </cell>
          <cell r="T4596" t="str">
            <v>SB</v>
          </cell>
        </row>
        <row r="4597">
          <cell r="D4597" t="str">
            <v>Julie</v>
          </cell>
          <cell r="E4597" t="str">
            <v>Štěpánková</v>
          </cell>
          <cell r="F4597" t="str">
            <v>Žena</v>
          </cell>
          <cell r="G4597" t="str">
            <v>065623/0850</v>
          </cell>
          <cell r="H4597" t="str">
            <v>Česká republika</v>
          </cell>
          <cell r="I4597" t="str">
            <v>Jilmová</v>
          </cell>
          <cell r="J4597">
            <v>1923</v>
          </cell>
          <cell r="K4597" t="str">
            <v>Hradec Králové - Nový Hradec Králové</v>
          </cell>
          <cell r="L4597">
            <v>50008</v>
          </cell>
          <cell r="M4597" t="str">
            <v>Královéhradecký kraj</v>
          </cell>
          <cell r="N4597" t="str">
            <v>4,20777E+11</v>
          </cell>
          <cell r="O4597" t="str">
            <v>arnost.stepanek@gmail.com</v>
          </cell>
          <cell r="P4597">
            <v>38891</v>
          </cell>
          <cell r="Q4597">
            <v>13732577</v>
          </cell>
          <cell r="R4597" t="str">
            <v>Snowbeasts z.s.</v>
          </cell>
          <cell r="S4597" t="str">
            <v>Liberecký kraj</v>
          </cell>
          <cell r="T4597" t="str">
            <v>SB</v>
          </cell>
        </row>
        <row r="4598">
          <cell r="D4598" t="str">
            <v>Lucie</v>
          </cell>
          <cell r="E4598" t="str">
            <v>Štěpánková</v>
          </cell>
          <cell r="F4598" t="str">
            <v>Žena</v>
          </cell>
          <cell r="G4598" t="str">
            <v>655927/1653</v>
          </cell>
          <cell r="H4598" t="str">
            <v>Česká republika</v>
          </cell>
          <cell r="I4598" t="str">
            <v>Ostrovická</v>
          </cell>
          <cell r="K4598" t="str">
            <v>Praha 9 (Česká republika)</v>
          </cell>
          <cell r="L4598" t="str">
            <v>190 00</v>
          </cell>
          <cell r="O4598" t="str">
            <v>stepankova@ceskysnowboarding.cz</v>
          </cell>
          <cell r="P4598">
            <v>24012</v>
          </cell>
          <cell r="Q4598">
            <v>10423665</v>
          </cell>
          <cell r="R4598" t="str">
            <v>Český snowboarding z.s.</v>
          </cell>
          <cell r="S4598" t="str">
            <v>Hlavní město Praha</v>
          </cell>
          <cell r="T4598" t="str">
            <v>SB</v>
          </cell>
        </row>
        <row r="4599">
          <cell r="D4599" t="str">
            <v>Natálie</v>
          </cell>
          <cell r="E4599" t="str">
            <v>Štěpánková</v>
          </cell>
          <cell r="F4599" t="str">
            <v>Žena</v>
          </cell>
          <cell r="G4599" t="str">
            <v>065202/7970</v>
          </cell>
          <cell r="H4599" t="str">
            <v>Česká republika</v>
          </cell>
          <cell r="I4599" t="str">
            <v>Sídliště</v>
          </cell>
          <cell r="K4599" t="str">
            <v>Husovany (Česká republika)</v>
          </cell>
          <cell r="L4599">
            <v>64462</v>
          </cell>
          <cell r="O4599" t="str">
            <v>stepankova.natalie@czechsnowboarding.cz</v>
          </cell>
          <cell r="P4599">
            <v>38750</v>
          </cell>
          <cell r="Q4599">
            <v>14615984</v>
          </cell>
          <cell r="R4599" t="str">
            <v>Český snowboarding z.s.</v>
          </cell>
          <cell r="S4599" t="str">
            <v>Hlavní město Praha</v>
          </cell>
          <cell r="T4599" t="str">
            <v>SB</v>
          </cell>
        </row>
        <row r="4600">
          <cell r="D4600" t="str">
            <v>Stella</v>
          </cell>
          <cell r="E4600" t="str">
            <v>Štěpánková</v>
          </cell>
          <cell r="F4600" t="str">
            <v>Žena</v>
          </cell>
          <cell r="G4600" t="str">
            <v>065623/0861</v>
          </cell>
          <cell r="H4600" t="str">
            <v>Česká republika</v>
          </cell>
          <cell r="I4600" t="str">
            <v>Jilmová</v>
          </cell>
          <cell r="J4600">
            <v>1923</v>
          </cell>
          <cell r="K4600" t="str">
            <v>Hradec Králové - Nový Hradec Králové</v>
          </cell>
          <cell r="L4600">
            <v>50008</v>
          </cell>
          <cell r="M4600" t="str">
            <v>Královéhradecký kraj</v>
          </cell>
          <cell r="N4600" t="str">
            <v>4,20777E+11</v>
          </cell>
          <cell r="O4600" t="str">
            <v>arnost.stepanek@gmail.com</v>
          </cell>
          <cell r="P4600">
            <v>38891</v>
          </cell>
          <cell r="Q4600">
            <v>13732476</v>
          </cell>
          <cell r="R4600" t="str">
            <v>Snowbeasts z.s.</v>
          </cell>
          <cell r="S4600" t="str">
            <v>Liberecký kraj</v>
          </cell>
          <cell r="T4600" t="str">
            <v>SB</v>
          </cell>
        </row>
        <row r="4601">
          <cell r="D4601" t="str">
            <v>Zuzana</v>
          </cell>
          <cell r="E4601" t="str">
            <v>Štěpánková</v>
          </cell>
          <cell r="F4601" t="str">
            <v>Žena</v>
          </cell>
          <cell r="G4601" t="str">
            <v>875609/0442</v>
          </cell>
          <cell r="H4601" t="str">
            <v>Česká republika</v>
          </cell>
          <cell r="I4601" t="str">
            <v>Na viničních horách</v>
          </cell>
          <cell r="J4601">
            <v>492</v>
          </cell>
          <cell r="K4601" t="str">
            <v>Praha - Dejvice</v>
          </cell>
          <cell r="L4601">
            <v>16000</v>
          </cell>
          <cell r="M4601" t="str">
            <v>Hlavní město Praha</v>
          </cell>
          <cell r="O4601" t="str">
            <v>stepankova@ceskysnowboarding.cz</v>
          </cell>
          <cell r="P4601">
            <v>31937</v>
          </cell>
          <cell r="Q4601">
            <v>10879262</v>
          </cell>
          <cell r="R4601" t="str">
            <v>Český snowboarding z.s.</v>
          </cell>
          <cell r="S4601" t="str">
            <v>Hlavní město Praha</v>
          </cell>
          <cell r="T4601" t="str">
            <v>SB</v>
          </cell>
        </row>
        <row r="4602">
          <cell r="D4602" t="str">
            <v>Martina</v>
          </cell>
          <cell r="E4602" t="str">
            <v>Štěpánová</v>
          </cell>
          <cell r="F4602" t="str">
            <v>Žena</v>
          </cell>
          <cell r="G4602" t="str">
            <v>855328/6313</v>
          </cell>
          <cell r="H4602" t="str">
            <v>Česká republika</v>
          </cell>
          <cell r="I4602" t="str">
            <v>Zašová</v>
          </cell>
          <cell r="J4602">
            <v>557</v>
          </cell>
          <cell r="K4602" t="str">
            <v>Zašová</v>
          </cell>
          <cell r="L4602">
            <v>75651</v>
          </cell>
          <cell r="M4602" t="str">
            <v>Zlínský kraj</v>
          </cell>
          <cell r="O4602" t="str">
            <v>stepanova.martina@post.cz</v>
          </cell>
          <cell r="P4602">
            <v>31134</v>
          </cell>
          <cell r="Q4602">
            <v>15969843</v>
          </cell>
          <cell r="R4602" t="str">
            <v>HIGH5, z.s.</v>
          </cell>
          <cell r="S4602" t="str">
            <v>Královéhradecký kraj</v>
          </cell>
          <cell r="T4602" t="str">
            <v>SB</v>
          </cell>
        </row>
        <row r="4603">
          <cell r="D4603" t="str">
            <v>Šárka</v>
          </cell>
          <cell r="E4603" t="str">
            <v>Štěpková</v>
          </cell>
          <cell r="F4603" t="str">
            <v>Žena</v>
          </cell>
          <cell r="G4603" t="str">
            <v>756104/4403</v>
          </cell>
          <cell r="H4603" t="str">
            <v>Česká republika</v>
          </cell>
          <cell r="I4603" t="str">
            <v>Plzeňská</v>
          </cell>
          <cell r="J4603">
            <v>307</v>
          </cell>
          <cell r="K4603" t="str">
            <v>Králův Dvůr - Počaply</v>
          </cell>
          <cell r="L4603">
            <v>26701</v>
          </cell>
          <cell r="M4603" t="str">
            <v>Středočeský kraj</v>
          </cell>
          <cell r="O4603" t="str">
            <v>stepkova@ceskysnowboarding.czsnowboarding.cz</v>
          </cell>
          <cell r="P4603">
            <v>27702</v>
          </cell>
          <cell r="Q4603">
            <v>13037211</v>
          </cell>
          <cell r="R4603" t="str">
            <v>Český snowboarding z.s.</v>
          </cell>
          <cell r="S4603" t="str">
            <v>Hlavní město Praha</v>
          </cell>
          <cell r="T4603" t="str">
            <v>SB</v>
          </cell>
        </row>
        <row r="4604">
          <cell r="D4604" t="str">
            <v>Petr</v>
          </cell>
          <cell r="E4604" t="str">
            <v>Štěrba</v>
          </cell>
          <cell r="F4604" t="str">
            <v>Muž</v>
          </cell>
          <cell r="G4604" t="str">
            <v>790729/6166</v>
          </cell>
          <cell r="H4604" t="str">
            <v>Česká republika</v>
          </cell>
          <cell r="I4604" t="str">
            <v>Letní</v>
          </cell>
          <cell r="K4604" t="str">
            <v>Havířov (Česká republika)</v>
          </cell>
          <cell r="L4604">
            <v>40780</v>
          </cell>
          <cell r="O4604" t="str">
            <v>sterba@ceskysnowboarding.cz</v>
          </cell>
          <cell r="P4604">
            <v>29065</v>
          </cell>
          <cell r="Q4604">
            <v>10861781</v>
          </cell>
          <cell r="R4604" t="str">
            <v>Český snowboarding z.s.</v>
          </cell>
          <cell r="S4604" t="str">
            <v>Hlavní město Praha</v>
          </cell>
          <cell r="T4604" t="str">
            <v>SB</v>
          </cell>
        </row>
        <row r="4605">
          <cell r="D4605" t="str">
            <v>Markéta</v>
          </cell>
          <cell r="E4605" t="str">
            <v>Šterbová</v>
          </cell>
          <cell r="F4605" t="str">
            <v>Žena</v>
          </cell>
          <cell r="G4605" t="str">
            <v>055908/7419</v>
          </cell>
          <cell r="H4605" t="str">
            <v>Česká republika</v>
          </cell>
          <cell r="I4605" t="str">
            <v>Záhlinická</v>
          </cell>
          <cell r="J4605">
            <v>466</v>
          </cell>
          <cell r="K4605" t="str">
            <v>Hulín</v>
          </cell>
          <cell r="L4605">
            <v>76824</v>
          </cell>
          <cell r="M4605" t="str">
            <v>Zlínský kraj</v>
          </cell>
          <cell r="O4605" t="str">
            <v>sterbova.marketa@czechsnowboarding.cz</v>
          </cell>
          <cell r="P4605">
            <v>38603</v>
          </cell>
          <cell r="Q4605">
            <v>14751077</v>
          </cell>
          <cell r="R4605" t="str">
            <v>Český snowboarding z.s.</v>
          </cell>
          <cell r="S4605" t="str">
            <v>Hlavní město Praha</v>
          </cell>
          <cell r="T4605" t="str">
            <v>SB</v>
          </cell>
        </row>
        <row r="4606">
          <cell r="D4606" t="str">
            <v>Stanislav</v>
          </cell>
          <cell r="E4606" t="str">
            <v>Štercl</v>
          </cell>
          <cell r="F4606" t="str">
            <v>Muž</v>
          </cell>
          <cell r="G4606" t="str">
            <v>781016/2448</v>
          </cell>
          <cell r="H4606" t="str">
            <v>Česká republika</v>
          </cell>
          <cell r="I4606" t="str">
            <v>Martinská</v>
          </cell>
          <cell r="J4606">
            <v>659</v>
          </cell>
          <cell r="K4606" t="str">
            <v>Vejprty</v>
          </cell>
          <cell r="L4606">
            <v>43191</v>
          </cell>
          <cell r="M4606" t="str">
            <v>Ústecký kraj</v>
          </cell>
          <cell r="O4606" t="str">
            <v>stanislav.stercl@maxklinovec.club</v>
          </cell>
          <cell r="P4606">
            <v>28779</v>
          </cell>
          <cell r="Q4606">
            <v>10583717</v>
          </cell>
          <cell r="R4606" t="str">
            <v>Max Klínovec z.s.</v>
          </cell>
          <cell r="S4606" t="str">
            <v>Ústecký kraj</v>
          </cell>
          <cell r="T4606" t="str">
            <v>SB</v>
          </cell>
        </row>
        <row r="4607">
          <cell r="C4607">
            <v>776160</v>
          </cell>
          <cell r="D4607" t="str">
            <v>David</v>
          </cell>
          <cell r="E4607" t="str">
            <v>Štern</v>
          </cell>
          <cell r="F4607" t="str">
            <v>Muž</v>
          </cell>
          <cell r="G4607" t="str">
            <v>091201/4950</v>
          </cell>
          <cell r="H4607" t="str">
            <v>Česká republika</v>
          </cell>
          <cell r="I4607" t="str">
            <v>Jílovská</v>
          </cell>
          <cell r="J4607">
            <v>491</v>
          </cell>
          <cell r="K4607" t="str">
            <v>Dolní Břežany</v>
          </cell>
          <cell r="L4607">
            <v>25241</v>
          </cell>
          <cell r="M4607" t="str">
            <v>Středočeský kraj</v>
          </cell>
          <cell r="O4607" t="str">
            <v>michaela.sternova@email.com</v>
          </cell>
          <cell r="P4607">
            <v>40148</v>
          </cell>
          <cell r="Q4607">
            <v>13498767</v>
          </cell>
          <cell r="R4607" t="str">
            <v>Snow Rockets, z.s.</v>
          </cell>
          <cell r="S4607" t="str">
            <v>Plzeňský kraj</v>
          </cell>
          <cell r="T4607" t="str">
            <v>SB</v>
          </cell>
        </row>
        <row r="4608">
          <cell r="D4608" t="str">
            <v>Michaela</v>
          </cell>
          <cell r="E4608" t="str">
            <v>Šternová</v>
          </cell>
          <cell r="F4608" t="str">
            <v>Žena</v>
          </cell>
          <cell r="G4608" t="str">
            <v>765608/0190</v>
          </cell>
          <cell r="H4608" t="str">
            <v>Česká republika</v>
          </cell>
          <cell r="I4608" t="str">
            <v>Jílovská</v>
          </cell>
          <cell r="J4608">
            <v>491</v>
          </cell>
          <cell r="K4608" t="str">
            <v>Dolní Břežany</v>
          </cell>
          <cell r="L4608">
            <v>25241</v>
          </cell>
          <cell r="M4608" t="str">
            <v>Středočeský kraj</v>
          </cell>
          <cell r="O4608" t="str">
            <v>michaela.sternova@czech-ski.com</v>
          </cell>
          <cell r="P4608">
            <v>27919</v>
          </cell>
          <cell r="Q4608">
            <v>11718920</v>
          </cell>
          <cell r="R4608" t="str">
            <v>Klub Krušných hor, z.s.</v>
          </cell>
          <cell r="S4608" t="str">
            <v>Karlovarský kraj</v>
          </cell>
          <cell r="T4608" t="str">
            <v>SB</v>
          </cell>
        </row>
        <row r="4609">
          <cell r="D4609" t="str">
            <v>Ivan</v>
          </cell>
          <cell r="E4609" t="str">
            <v>Štětka</v>
          </cell>
          <cell r="F4609" t="str">
            <v>Muž</v>
          </cell>
          <cell r="G4609" t="str">
            <v>760630/8028</v>
          </cell>
          <cell r="H4609" t="str">
            <v>Česká republika</v>
          </cell>
          <cell r="I4609" t="str">
            <v>Mlejnská</v>
          </cell>
          <cell r="J4609">
            <v>73</v>
          </cell>
          <cell r="K4609" t="str">
            <v>Chýnice</v>
          </cell>
          <cell r="L4609">
            <v>25217</v>
          </cell>
          <cell r="M4609" t="str">
            <v>Středočeský kraj</v>
          </cell>
          <cell r="N4609" t="str">
            <v>4,20731E+11</v>
          </cell>
          <cell r="O4609" t="str">
            <v>stetka@ceskysnowboarding.cz</v>
          </cell>
          <cell r="P4609">
            <v>27941</v>
          </cell>
          <cell r="Q4609">
            <v>10596447</v>
          </cell>
          <cell r="R4609" t="str">
            <v>Český snowboarding z.s.</v>
          </cell>
          <cell r="S4609" t="str">
            <v>Hlavní město Praha</v>
          </cell>
          <cell r="T4609" t="str">
            <v>SB</v>
          </cell>
        </row>
        <row r="4610">
          <cell r="D4610" t="str">
            <v>Lucie</v>
          </cell>
          <cell r="E4610" t="str">
            <v>Števůrková</v>
          </cell>
          <cell r="F4610" t="str">
            <v>Žena</v>
          </cell>
          <cell r="G4610" t="str">
            <v>885519/0784</v>
          </cell>
          <cell r="H4610" t="str">
            <v>Česká republika</v>
          </cell>
          <cell r="I4610" t="str">
            <v>Dalimilova</v>
          </cell>
          <cell r="K4610" t="str">
            <v>Kladno (Česká republika)</v>
          </cell>
          <cell r="L4610">
            <v>27201</v>
          </cell>
          <cell r="O4610" t="str">
            <v>luci-ste@seznam.cz</v>
          </cell>
          <cell r="P4610">
            <v>32282</v>
          </cell>
          <cell r="Q4610">
            <v>13415107</v>
          </cell>
          <cell r="R4610" t="str">
            <v>Český snowboarding z.s.</v>
          </cell>
          <cell r="S4610" t="str">
            <v>Hlavní město Praha</v>
          </cell>
          <cell r="T4610" t="str">
            <v>SB</v>
          </cell>
        </row>
        <row r="4611">
          <cell r="D4611" t="str">
            <v>Michal</v>
          </cell>
          <cell r="E4611" t="str">
            <v>Štika</v>
          </cell>
          <cell r="F4611" t="str">
            <v>Muž</v>
          </cell>
          <cell r="G4611" t="str">
            <v>880311/2010</v>
          </cell>
          <cell r="H4611" t="str">
            <v>Česká republika</v>
          </cell>
          <cell r="I4611" t="str">
            <v>K Lanovce</v>
          </cell>
          <cell r="J4611">
            <v>989</v>
          </cell>
          <cell r="K4611" t="str">
            <v>Jáchymov</v>
          </cell>
          <cell r="L4611">
            <v>36251</v>
          </cell>
          <cell r="M4611" t="str">
            <v>Karlovarský kraj</v>
          </cell>
          <cell r="O4611" t="str">
            <v>stika@ceskysnowboarding.cz</v>
          </cell>
          <cell r="P4611">
            <v>32213</v>
          </cell>
          <cell r="Q4611">
            <v>10727500</v>
          </cell>
          <cell r="R4611" t="str">
            <v>Český snowboarding z.s.</v>
          </cell>
          <cell r="S4611" t="str">
            <v>Hlavní město Praha</v>
          </cell>
          <cell r="T4611" t="str">
            <v>SB</v>
          </cell>
        </row>
        <row r="4612">
          <cell r="D4612" t="str">
            <v>Jan</v>
          </cell>
          <cell r="E4612" t="str">
            <v>Štim</v>
          </cell>
          <cell r="F4612" t="str">
            <v>Žena</v>
          </cell>
          <cell r="G4612" t="str">
            <v>925225/3494</v>
          </cell>
          <cell r="H4612" t="str">
            <v>Česká republika</v>
          </cell>
          <cell r="I4612" t="str">
            <v>Otovická</v>
          </cell>
          <cell r="J4612">
            <v>401</v>
          </cell>
          <cell r="K4612" t="str">
            <v>Praha - Horní Počernice</v>
          </cell>
          <cell r="L4612">
            <v>19300</v>
          </cell>
          <cell r="M4612" t="str">
            <v>Hlavní město Praha</v>
          </cell>
          <cell r="O4612" t="str">
            <v>jan.stim@maxklinovec.club</v>
          </cell>
          <cell r="P4612">
            <v>33659</v>
          </cell>
          <cell r="Q4612">
            <v>10829651</v>
          </cell>
          <cell r="R4612" t="str">
            <v>Max Klínovec z.s.</v>
          </cell>
          <cell r="S4612" t="str">
            <v>Ústecký kraj</v>
          </cell>
          <cell r="T4612" t="str">
            <v>SB</v>
          </cell>
        </row>
        <row r="4613">
          <cell r="D4613" t="str">
            <v>Julie</v>
          </cell>
          <cell r="E4613" t="str">
            <v>Štípková</v>
          </cell>
          <cell r="F4613" t="str">
            <v>Žena</v>
          </cell>
          <cell r="G4613" t="str">
            <v>085117/5204</v>
          </cell>
          <cell r="H4613" t="str">
            <v>Česká republika</v>
          </cell>
          <cell r="I4613" t="str">
            <v>Mírová</v>
          </cell>
          <cell r="J4613">
            <v>453</v>
          </cell>
          <cell r="K4613" t="str">
            <v>Vimperk II</v>
          </cell>
          <cell r="L4613">
            <v>38501</v>
          </cell>
          <cell r="M4613" t="str">
            <v>Jihočeský kraj</v>
          </cell>
          <cell r="N4613" t="str">
            <v>4,20724E+11</v>
          </cell>
          <cell r="O4613" t="str">
            <v>kstipkova@seznam.cz</v>
          </cell>
          <cell r="P4613">
            <v>39464</v>
          </cell>
          <cell r="Q4613">
            <v>14554653</v>
          </cell>
          <cell r="R4613" t="str">
            <v>Neregistrovaní</v>
          </cell>
          <cell r="S4613" t="str">
            <v>Jihočeský kraj</v>
          </cell>
          <cell r="T4613" t="str">
            <v>SB</v>
          </cell>
        </row>
        <row r="4614">
          <cell r="D4614" t="str">
            <v>Jiří</v>
          </cell>
          <cell r="E4614" t="str">
            <v>Štiva</v>
          </cell>
          <cell r="F4614" t="str">
            <v>Muž</v>
          </cell>
          <cell r="G4614" t="str">
            <v>860702/6219</v>
          </cell>
          <cell r="H4614" t="str">
            <v>Česká republika</v>
          </cell>
          <cell r="I4614" t="str">
            <v>Janošíkova</v>
          </cell>
          <cell r="J4614">
            <v>736</v>
          </cell>
          <cell r="K4614" t="str">
            <v>Šumperk</v>
          </cell>
          <cell r="L4614">
            <v>78701</v>
          </cell>
          <cell r="M4614" t="str">
            <v>Olomoucký kraj</v>
          </cell>
          <cell r="O4614" t="str">
            <v>stiva@czechsnowboarding.cz</v>
          </cell>
          <cell r="P4614">
            <v>31595</v>
          </cell>
          <cell r="Q4614">
            <v>14631950</v>
          </cell>
          <cell r="R4614" t="str">
            <v>Český snowboarding z.s.</v>
          </cell>
          <cell r="S4614" t="str">
            <v>Hlavní město Praha</v>
          </cell>
          <cell r="T4614" t="str">
            <v>SB</v>
          </cell>
        </row>
        <row r="4615">
          <cell r="D4615" t="str">
            <v>Albert</v>
          </cell>
          <cell r="E4615" t="str">
            <v>Štochl</v>
          </cell>
          <cell r="F4615" t="str">
            <v>Muž</v>
          </cell>
          <cell r="G4615" t="str">
            <v>740920/0106</v>
          </cell>
          <cell r="H4615" t="str">
            <v>Česká republika</v>
          </cell>
          <cell r="I4615" t="str">
            <v>Biskupcova</v>
          </cell>
          <cell r="J4615">
            <v>512</v>
          </cell>
          <cell r="K4615" t="str">
            <v>Praha - Žižkov</v>
          </cell>
          <cell r="L4615">
            <v>13000</v>
          </cell>
          <cell r="M4615" t="str">
            <v>Hlavní město Praha</v>
          </cell>
          <cell r="O4615" t="str">
            <v>albert.stochl@ceskysnowboarding.cz</v>
          </cell>
          <cell r="P4615">
            <v>27292</v>
          </cell>
          <cell r="Q4615">
            <v>12914444</v>
          </cell>
          <cell r="R4615" t="str">
            <v>Český snowboarding z.s.</v>
          </cell>
          <cell r="S4615" t="str">
            <v>Hlavní město Praha</v>
          </cell>
          <cell r="T4615" t="str">
            <v>SB</v>
          </cell>
        </row>
        <row r="4616">
          <cell r="D4616" t="str">
            <v>Martin</v>
          </cell>
          <cell r="E4616" t="str">
            <v>Štolfa</v>
          </cell>
          <cell r="F4616" t="str">
            <v>Muž</v>
          </cell>
          <cell r="G4616" t="str">
            <v>930629/4921</v>
          </cell>
          <cell r="H4616" t="str">
            <v>Česká republika</v>
          </cell>
          <cell r="I4616" t="str">
            <v>Budějovická</v>
          </cell>
          <cell r="J4616">
            <v>682</v>
          </cell>
          <cell r="K4616" t="str">
            <v>Jemnice</v>
          </cell>
          <cell r="L4616">
            <v>67531</v>
          </cell>
          <cell r="M4616" t="str">
            <v>Kraj Vysočina</v>
          </cell>
          <cell r="O4616" t="str">
            <v>martin@doubleproduction.cz</v>
          </cell>
          <cell r="P4616">
            <v>34149</v>
          </cell>
          <cell r="Q4616">
            <v>14909715</v>
          </cell>
          <cell r="R4616" t="str">
            <v>Český snowboarding z.s.</v>
          </cell>
          <cell r="S4616" t="str">
            <v>Hlavní město Praha</v>
          </cell>
          <cell r="T4616" t="str">
            <v>SB</v>
          </cell>
        </row>
        <row r="4617">
          <cell r="C4617">
            <v>776325</v>
          </cell>
          <cell r="D4617" t="str">
            <v>Sebastien</v>
          </cell>
          <cell r="E4617" t="str">
            <v>Štolfa</v>
          </cell>
          <cell r="F4617" t="str">
            <v>Muž</v>
          </cell>
          <cell r="G4617" t="str">
            <v>100308/4665</v>
          </cell>
          <cell r="H4617" t="str">
            <v>Česká republika</v>
          </cell>
          <cell r="I4617" t="str">
            <v>Žampiónová</v>
          </cell>
          <cell r="J4617">
            <v>39</v>
          </cell>
          <cell r="K4617" t="str">
            <v>Praha - Pitkovice</v>
          </cell>
          <cell r="L4617">
            <v>10400</v>
          </cell>
          <cell r="M4617" t="str">
            <v>Hlavní město Praha</v>
          </cell>
          <cell r="O4617" t="str">
            <v>vilem.stolfa@icloud.com</v>
          </cell>
          <cell r="P4617">
            <v>40245</v>
          </cell>
          <cell r="Q4617">
            <v>13582633</v>
          </cell>
          <cell r="R4617" t="str">
            <v>SnowKidz z.s.</v>
          </cell>
          <cell r="S4617" t="str">
            <v>Hlavní město Praha</v>
          </cell>
          <cell r="T4617" t="str">
            <v>SB</v>
          </cell>
        </row>
        <row r="4618">
          <cell r="D4618" t="str">
            <v>Vilém</v>
          </cell>
          <cell r="E4618" t="str">
            <v>Štolfa</v>
          </cell>
          <cell r="F4618" t="str">
            <v>Muž</v>
          </cell>
          <cell r="G4618" t="str">
            <v>840117/1471</v>
          </cell>
          <cell r="H4618" t="str">
            <v>Česká republika</v>
          </cell>
          <cell r="I4618" t="str">
            <v>Žampiónová</v>
          </cell>
          <cell r="J4618">
            <v>39</v>
          </cell>
          <cell r="K4618" t="str">
            <v>Praha - Pitkovice</v>
          </cell>
          <cell r="L4618">
            <v>10400</v>
          </cell>
          <cell r="M4618" t="str">
            <v>Hlavní město Praha</v>
          </cell>
          <cell r="O4618" t="str">
            <v>vilem.stolfa@icloud.com</v>
          </cell>
          <cell r="P4618">
            <v>30698</v>
          </cell>
          <cell r="Q4618">
            <v>14161296</v>
          </cell>
          <cell r="R4618" t="str">
            <v>Klub Krušných hor, z.s.</v>
          </cell>
          <cell r="S4618" t="str">
            <v>Karlovarský kraj</v>
          </cell>
          <cell r="T4618" t="str">
            <v>SB</v>
          </cell>
        </row>
        <row r="4619">
          <cell r="D4619" t="str">
            <v>Emma</v>
          </cell>
          <cell r="E4619" t="str">
            <v>Štorková</v>
          </cell>
          <cell r="F4619" t="str">
            <v>Žena</v>
          </cell>
          <cell r="G4619" t="str">
            <v>055421/4694</v>
          </cell>
          <cell r="H4619" t="str">
            <v>Česká republika</v>
          </cell>
          <cell r="I4619" t="str">
            <v>Na dlážděnce</v>
          </cell>
          <cell r="J4619">
            <v>847</v>
          </cell>
          <cell r="K4619" t="str">
            <v>Praha - Troja</v>
          </cell>
          <cell r="L4619">
            <v>18200</v>
          </cell>
          <cell r="M4619" t="str">
            <v>Hlavní město Praha</v>
          </cell>
          <cell r="O4619" t="str">
            <v>emmca.storkova@seznam.cz</v>
          </cell>
          <cell r="P4619">
            <v>38463</v>
          </cell>
          <cell r="Q4619">
            <v>14499988</v>
          </cell>
          <cell r="R4619" t="str">
            <v>AktivKid z.s.</v>
          </cell>
          <cell r="S4619" t="str">
            <v>Středočeský kraj</v>
          </cell>
          <cell r="T4619" t="str">
            <v>SB</v>
          </cell>
        </row>
        <row r="4620">
          <cell r="D4620" t="str">
            <v>Petra</v>
          </cell>
          <cell r="E4620" t="str">
            <v>Štorková</v>
          </cell>
          <cell r="F4620" t="str">
            <v>Žena</v>
          </cell>
          <cell r="G4620" t="str">
            <v>825822/2500</v>
          </cell>
          <cell r="H4620" t="str">
            <v>Česká republika</v>
          </cell>
          <cell r="I4620" t="str">
            <v>Jungamnova</v>
          </cell>
          <cell r="K4620" t="str">
            <v>Kadaň (Česká republika)</v>
          </cell>
          <cell r="L4620">
            <v>43201</v>
          </cell>
          <cell r="O4620" t="str">
            <v>petra.storkova@maxklinovec.club</v>
          </cell>
          <cell r="P4620">
            <v>30185</v>
          </cell>
          <cell r="Q4620">
            <v>10663034</v>
          </cell>
          <cell r="R4620" t="str">
            <v>Max Klínovec z.s.</v>
          </cell>
          <cell r="S4620" t="str">
            <v>Ústecký kraj</v>
          </cell>
          <cell r="T4620" t="str">
            <v>SB</v>
          </cell>
        </row>
        <row r="4621">
          <cell r="C4621">
            <v>776025</v>
          </cell>
          <cell r="D4621" t="str">
            <v>Jiří</v>
          </cell>
          <cell r="E4621" t="str">
            <v>Šťovíček</v>
          </cell>
          <cell r="F4621" t="str">
            <v>Muž</v>
          </cell>
          <cell r="G4621" t="str">
            <v>991130/7692</v>
          </cell>
          <cell r="H4621" t="str">
            <v>Česká republika</v>
          </cell>
          <cell r="I4621" t="str">
            <v>Chuderov</v>
          </cell>
          <cell r="K4621" t="str">
            <v>Chuderov (Česká republika)</v>
          </cell>
          <cell r="L4621">
            <v>40012</v>
          </cell>
          <cell r="N4621" t="str">
            <v>4,20609E+11</v>
          </cell>
          <cell r="O4621" t="str">
            <v>stovicek@ceskysnowboarding.cz</v>
          </cell>
          <cell r="P4621">
            <v>36494</v>
          </cell>
          <cell r="Q4621">
            <v>10604430</v>
          </cell>
          <cell r="R4621" t="str">
            <v>Český snowboarding z.s.</v>
          </cell>
          <cell r="S4621" t="str">
            <v>Hlavní město Praha</v>
          </cell>
          <cell r="T4621" t="str">
            <v>SB</v>
          </cell>
        </row>
        <row r="4622">
          <cell r="D4622" t="str">
            <v>Anna</v>
          </cell>
          <cell r="E4622" t="str">
            <v>Štrbanová</v>
          </cell>
          <cell r="F4622" t="str">
            <v>Žena</v>
          </cell>
          <cell r="G4622" t="str">
            <v>015531/4918</v>
          </cell>
          <cell r="H4622" t="str">
            <v>Česká republika</v>
          </cell>
          <cell r="I4622" t="str">
            <v>Pražská</v>
          </cell>
          <cell r="J4622">
            <v>171</v>
          </cell>
          <cell r="K4622" t="str">
            <v>Želetava</v>
          </cell>
          <cell r="L4622">
            <v>67526</v>
          </cell>
          <cell r="M4622" t="str">
            <v>Kraj Vysočina</v>
          </cell>
          <cell r="O4622" t="str">
            <v>annastrbanova@seznam.cz</v>
          </cell>
          <cell r="P4622">
            <v>37042</v>
          </cell>
          <cell r="Q4622">
            <v>14745017</v>
          </cell>
          <cell r="R4622" t="str">
            <v>Český snowboarding z.s.</v>
          </cell>
          <cell r="S4622" t="str">
            <v>Hlavní město Praha</v>
          </cell>
          <cell r="T4622" t="str">
            <v>SB</v>
          </cell>
        </row>
        <row r="4623">
          <cell r="C4623">
            <v>776094</v>
          </cell>
          <cell r="D4623" t="str">
            <v>Oliver</v>
          </cell>
          <cell r="E4623" t="str">
            <v>Štrunc</v>
          </cell>
          <cell r="F4623" t="str">
            <v>Muž</v>
          </cell>
          <cell r="G4623" t="str">
            <v>090923/3567</v>
          </cell>
          <cell r="H4623" t="str">
            <v>Česká republika</v>
          </cell>
          <cell r="I4623" t="str">
            <v>Hlavní třída</v>
          </cell>
          <cell r="J4623">
            <v>1027</v>
          </cell>
          <cell r="K4623" t="str">
            <v>Ostrava - Poruba</v>
          </cell>
          <cell r="L4623">
            <v>70800</v>
          </cell>
          <cell r="M4623" t="str">
            <v>Moravskoslezský kraj</v>
          </cell>
          <cell r="N4623" t="str">
            <v>4,20775E+11</v>
          </cell>
          <cell r="O4623" t="str">
            <v>oliver.strunc@czechsnowboarding.cz</v>
          </cell>
          <cell r="P4623">
            <v>40079</v>
          </cell>
          <cell r="Q4623">
            <v>14694190</v>
          </cell>
          <cell r="R4623" t="str">
            <v>Český snowboarding z.s.</v>
          </cell>
          <cell r="S4623" t="str">
            <v>Hlavní město Praha</v>
          </cell>
          <cell r="T4623" t="str">
            <v>SB</v>
          </cell>
        </row>
        <row r="4624">
          <cell r="D4624" t="str">
            <v>Vladimír</v>
          </cell>
          <cell r="E4624" t="str">
            <v>Štusák</v>
          </cell>
          <cell r="F4624" t="str">
            <v>Muž</v>
          </cell>
          <cell r="G4624" t="str">
            <v>861204/5761</v>
          </cell>
          <cell r="H4624" t="str">
            <v>Česká republika</v>
          </cell>
          <cell r="I4624" t="str">
            <v>Bělehradská</v>
          </cell>
          <cell r="J4624">
            <v>398</v>
          </cell>
          <cell r="K4624" t="str">
            <v>Pardubice - Polabiny</v>
          </cell>
          <cell r="L4624">
            <v>53009</v>
          </cell>
          <cell r="M4624" t="str">
            <v>Pardubický kraj</v>
          </cell>
          <cell r="N4624" t="str">
            <v>4,20604E+11</v>
          </cell>
          <cell r="O4624" t="str">
            <v>stusak@ceskysnowboarding.cz</v>
          </cell>
          <cell r="P4624">
            <v>31750</v>
          </cell>
          <cell r="Q4624">
            <v>10604531</v>
          </cell>
          <cell r="R4624" t="str">
            <v>Český snowboarding z.s.</v>
          </cell>
          <cell r="S4624" t="str">
            <v>Hlavní město Praha</v>
          </cell>
          <cell r="T4624" t="str">
            <v>SB</v>
          </cell>
        </row>
        <row r="4625">
          <cell r="D4625" t="str">
            <v>Konstantin</v>
          </cell>
          <cell r="E4625" t="str">
            <v>Štverka</v>
          </cell>
          <cell r="F4625" t="str">
            <v>Muž</v>
          </cell>
          <cell r="G4625" t="str">
            <v>051011/3659</v>
          </cell>
          <cell r="H4625" t="str">
            <v>Česká republika</v>
          </cell>
          <cell r="I4625" t="str">
            <v>Jiřího Herolda</v>
          </cell>
          <cell r="J4625">
            <v>1560</v>
          </cell>
          <cell r="K4625" t="str">
            <v>Ostrava - Bělský Les</v>
          </cell>
          <cell r="L4625">
            <v>70030</v>
          </cell>
          <cell r="M4625" t="str">
            <v>Moravskoslezský kraj</v>
          </cell>
          <cell r="O4625" t="str">
            <v>Konstantin.stverka@czechsnowboarding.cz</v>
          </cell>
          <cell r="P4625">
            <v>38636</v>
          </cell>
          <cell r="Q4625">
            <v>14713590</v>
          </cell>
          <cell r="R4625" t="str">
            <v>Český snowboarding z.s.</v>
          </cell>
          <cell r="S4625" t="str">
            <v>Hlavní město Praha</v>
          </cell>
          <cell r="T4625" t="str">
            <v>SB</v>
          </cell>
        </row>
        <row r="4626">
          <cell r="C4626">
            <v>776090</v>
          </cell>
          <cell r="D4626" t="str">
            <v>Vojtěch</v>
          </cell>
          <cell r="E4626" t="str">
            <v>Štýbar</v>
          </cell>
          <cell r="F4626" t="str">
            <v>Muž</v>
          </cell>
          <cell r="G4626" t="str">
            <v>060314/5906</v>
          </cell>
          <cell r="H4626" t="str">
            <v>Česká republika</v>
          </cell>
          <cell r="I4626" t="str">
            <v>třicatého dubna</v>
          </cell>
          <cell r="K4626" t="str">
            <v>Ostrava (Česká republika)</v>
          </cell>
          <cell r="L4626">
            <v>70030</v>
          </cell>
          <cell r="N4626" t="str">
            <v>4,2074E+11</v>
          </cell>
          <cell r="O4626" t="str">
            <v>Vojtech.stybar@czechsnowboarding.cz</v>
          </cell>
          <cell r="P4626">
            <v>38790</v>
          </cell>
          <cell r="Q4626">
            <v>14691463</v>
          </cell>
          <cell r="R4626" t="str">
            <v>Český snowboarding z.s.</v>
          </cell>
          <cell r="S4626" t="str">
            <v>Hlavní město Praha</v>
          </cell>
          <cell r="T4626" t="str">
            <v>SB</v>
          </cell>
        </row>
        <row r="4627">
          <cell r="D4627" t="str">
            <v>Pavel</v>
          </cell>
          <cell r="E4627" t="str">
            <v>Štycha</v>
          </cell>
          <cell r="F4627" t="str">
            <v>Muž</v>
          </cell>
          <cell r="G4627" t="str">
            <v>740713/0434</v>
          </cell>
          <cell r="H4627" t="str">
            <v>Česká republika</v>
          </cell>
          <cell r="I4627" t="str">
            <v>U Kapličky</v>
          </cell>
          <cell r="J4627">
            <v>18</v>
          </cell>
          <cell r="K4627" t="str">
            <v>Chyňava - Malé Přílepy</v>
          </cell>
          <cell r="L4627">
            <v>26601</v>
          </cell>
          <cell r="M4627" t="str">
            <v>Středočeský kraj</v>
          </cell>
          <cell r="O4627" t="str">
            <v>stycha@ceskysnowboarding.cz</v>
          </cell>
          <cell r="P4627">
            <v>27223</v>
          </cell>
          <cell r="Q4627">
            <v>13038524</v>
          </cell>
          <cell r="R4627" t="str">
            <v>Český snowboarding z.s.</v>
          </cell>
          <cell r="S4627" t="str">
            <v>Hlavní město Praha</v>
          </cell>
          <cell r="T4627" t="str">
            <v>SB</v>
          </cell>
        </row>
        <row r="4628">
          <cell r="D4628" t="str">
            <v>David</v>
          </cell>
          <cell r="E4628" t="str">
            <v>Šuchman</v>
          </cell>
          <cell r="F4628" t="str">
            <v>Muž</v>
          </cell>
          <cell r="G4628" t="str">
            <v>880714/2795</v>
          </cell>
          <cell r="H4628" t="str">
            <v>Česká republika</v>
          </cell>
          <cell r="I4628" t="str">
            <v>Prachatická</v>
          </cell>
          <cell r="J4628">
            <v>521</v>
          </cell>
          <cell r="K4628" t="str">
            <v>Liberec VIII-Dolní Hanychov</v>
          </cell>
          <cell r="L4628">
            <v>46008</v>
          </cell>
          <cell r="M4628" t="str">
            <v>Liberecký kraj</v>
          </cell>
          <cell r="O4628" t="str">
            <v>suchman@ceskysnowboarding.cz</v>
          </cell>
          <cell r="P4628">
            <v>32338</v>
          </cell>
          <cell r="Q4628">
            <v>10881383</v>
          </cell>
          <cell r="R4628" t="str">
            <v>Český snowboarding z.s.</v>
          </cell>
          <cell r="S4628" t="str">
            <v>Hlavní město Praha</v>
          </cell>
          <cell r="T4628" t="str">
            <v>SB</v>
          </cell>
        </row>
        <row r="4629">
          <cell r="D4629" t="str">
            <v>Tomáš</v>
          </cell>
          <cell r="E4629" t="str">
            <v>Šuchman</v>
          </cell>
          <cell r="F4629" t="str">
            <v>Muž</v>
          </cell>
          <cell r="G4629" t="str">
            <v>880215/1248</v>
          </cell>
          <cell r="H4629" t="str">
            <v>Česká republika</v>
          </cell>
          <cell r="I4629" t="str">
            <v>Bohutín</v>
          </cell>
          <cell r="K4629" t="str">
            <v>Bohutín (Česká republika)</v>
          </cell>
          <cell r="L4629">
            <v>26241</v>
          </cell>
          <cell r="O4629" t="str">
            <v>suchman.t@gmail.com</v>
          </cell>
          <cell r="P4629">
            <v>32188</v>
          </cell>
          <cell r="Q4629">
            <v>13412174</v>
          </cell>
          <cell r="R4629" t="str">
            <v>Český snowboarding z.s.</v>
          </cell>
          <cell r="S4629" t="str">
            <v>Hlavní město Praha</v>
          </cell>
          <cell r="T4629" t="str">
            <v>SB</v>
          </cell>
        </row>
        <row r="4630">
          <cell r="D4630" t="str">
            <v>Jakub</v>
          </cell>
          <cell r="E4630" t="str">
            <v>Šulák</v>
          </cell>
          <cell r="F4630" t="str">
            <v>Muž</v>
          </cell>
          <cell r="G4630" t="str">
            <v>111114/1394</v>
          </cell>
          <cell r="H4630" t="str">
            <v>Česká republika</v>
          </cell>
          <cell r="I4630" t="str">
            <v>Za Příkopem</v>
          </cell>
          <cell r="J4630">
            <v>818</v>
          </cell>
          <cell r="K4630" t="str">
            <v>Dolní Břežany</v>
          </cell>
          <cell r="L4630">
            <v>25241</v>
          </cell>
          <cell r="M4630" t="str">
            <v>Středočeský kraj</v>
          </cell>
          <cell r="O4630" t="str">
            <v>anddruska@seznam.cz</v>
          </cell>
          <cell r="P4630">
            <v>40861</v>
          </cell>
          <cell r="Q4630">
            <v>14729758</v>
          </cell>
          <cell r="R4630" t="str">
            <v>Český snowboarding z.s.</v>
          </cell>
          <cell r="S4630" t="str">
            <v>Hlavní město Praha</v>
          </cell>
          <cell r="T4630" t="str">
            <v>SB</v>
          </cell>
        </row>
        <row r="4631">
          <cell r="D4631" t="str">
            <v>Matěj</v>
          </cell>
          <cell r="E4631" t="str">
            <v>Šulák</v>
          </cell>
          <cell r="F4631" t="str">
            <v>Muž</v>
          </cell>
          <cell r="G4631" t="str">
            <v>081112/4644</v>
          </cell>
          <cell r="H4631" t="str">
            <v>Česká republika</v>
          </cell>
          <cell r="I4631" t="str">
            <v>Za Příkopem</v>
          </cell>
          <cell r="J4631">
            <v>818</v>
          </cell>
          <cell r="K4631" t="str">
            <v>Dolní Břežany</v>
          </cell>
          <cell r="L4631">
            <v>25241</v>
          </cell>
          <cell r="M4631" t="str">
            <v>Středočeský kraj</v>
          </cell>
          <cell r="O4631" t="str">
            <v>anddruska@seznam.cz</v>
          </cell>
          <cell r="P4631">
            <v>39764</v>
          </cell>
          <cell r="Q4631">
            <v>14729657</v>
          </cell>
          <cell r="R4631" t="str">
            <v>Český snowboarding z.s.</v>
          </cell>
          <cell r="S4631" t="str">
            <v>Hlavní město Praha</v>
          </cell>
          <cell r="T4631" t="str">
            <v>SB</v>
          </cell>
        </row>
        <row r="4632">
          <cell r="D4632" t="str">
            <v>Anna</v>
          </cell>
          <cell r="E4632" t="str">
            <v>Šuláková</v>
          </cell>
          <cell r="F4632" t="str">
            <v>Žena</v>
          </cell>
          <cell r="G4632" t="str">
            <v>885414/5729</v>
          </cell>
          <cell r="H4632" t="str">
            <v>Česká republika</v>
          </cell>
          <cell r="I4632" t="str">
            <v>Květinková</v>
          </cell>
          <cell r="J4632">
            <v>417</v>
          </cell>
          <cell r="K4632" t="str">
            <v>Praha - Žižkov</v>
          </cell>
          <cell r="L4632">
            <v>13000</v>
          </cell>
          <cell r="M4632" t="str">
            <v>Hlavní město Praha</v>
          </cell>
          <cell r="N4632" t="str">
            <v>4,2072E+11</v>
          </cell>
          <cell r="O4632" t="str">
            <v>anna.sulakova@czechsnowboarding.cz</v>
          </cell>
          <cell r="P4632">
            <v>32247</v>
          </cell>
          <cell r="Q4632">
            <v>14719553</v>
          </cell>
          <cell r="R4632" t="str">
            <v>Český snowboarding z.s.</v>
          </cell>
          <cell r="S4632" t="str">
            <v>Hlavní město Praha</v>
          </cell>
          <cell r="T4632" t="str">
            <v>SB</v>
          </cell>
        </row>
        <row r="4633">
          <cell r="D4633" t="str">
            <v>Adam</v>
          </cell>
          <cell r="E4633" t="str">
            <v>Šulc</v>
          </cell>
          <cell r="F4633" t="str">
            <v>Muž</v>
          </cell>
          <cell r="G4633" t="str">
            <v>900809/7219</v>
          </cell>
          <cell r="H4633" t="str">
            <v>Česká republika</v>
          </cell>
          <cell r="I4633" t="str">
            <v>1. máje</v>
          </cell>
          <cell r="J4633">
            <v>1147</v>
          </cell>
          <cell r="K4633" t="str">
            <v>Turnov</v>
          </cell>
          <cell r="L4633">
            <v>51101</v>
          </cell>
          <cell r="M4633" t="str">
            <v>Liberecký kraj</v>
          </cell>
          <cell r="O4633" t="str">
            <v>sulc@ceskysnowboarding.cz</v>
          </cell>
          <cell r="P4633">
            <v>33094</v>
          </cell>
          <cell r="Q4633">
            <v>10889265</v>
          </cell>
          <cell r="R4633" t="str">
            <v>Český snowboarding z.s.</v>
          </cell>
          <cell r="S4633" t="str">
            <v>Hlavní město Praha</v>
          </cell>
          <cell r="T4633" t="str">
            <v>SB</v>
          </cell>
        </row>
        <row r="4634">
          <cell r="D4634" t="str">
            <v>Daniel</v>
          </cell>
          <cell r="E4634" t="str">
            <v>Šulc</v>
          </cell>
          <cell r="F4634" t="str">
            <v>Muž</v>
          </cell>
          <cell r="G4634" t="str">
            <v>620710/1439</v>
          </cell>
          <cell r="H4634" t="str">
            <v>Česká republika</v>
          </cell>
          <cell r="I4634" t="str">
            <v>U smaltovny</v>
          </cell>
          <cell r="K4634" t="str">
            <v>Praha (Česká republika)</v>
          </cell>
          <cell r="L4634">
            <v>16700</v>
          </cell>
          <cell r="O4634" t="str">
            <v>sulc@ceskysnowboarding.cz</v>
          </cell>
          <cell r="P4634">
            <v>22837</v>
          </cell>
          <cell r="Q4634">
            <v>13038625</v>
          </cell>
          <cell r="R4634" t="str">
            <v>Český snowboarding z.s.</v>
          </cell>
          <cell r="S4634" t="str">
            <v>Hlavní město Praha</v>
          </cell>
          <cell r="T4634" t="str">
            <v>SB</v>
          </cell>
        </row>
        <row r="4635">
          <cell r="D4635" t="str">
            <v>David</v>
          </cell>
          <cell r="E4635" t="str">
            <v>Šulc</v>
          </cell>
          <cell r="F4635" t="str">
            <v>Muž</v>
          </cell>
          <cell r="G4635" t="str">
            <v>730403/0701</v>
          </cell>
          <cell r="H4635" t="str">
            <v>Česká republika</v>
          </cell>
          <cell r="I4635" t="str">
            <v>Třebusice</v>
          </cell>
          <cell r="J4635">
            <v>68</v>
          </cell>
          <cell r="K4635" t="str">
            <v>Třebusice</v>
          </cell>
          <cell r="L4635">
            <v>27341</v>
          </cell>
          <cell r="M4635" t="str">
            <v>Středočeský kraj</v>
          </cell>
          <cell r="N4635" t="str">
            <v>4,20738E+11</v>
          </cell>
          <cell r="O4635" t="str">
            <v>sulcovajituna@seznam.cz</v>
          </cell>
          <cell r="P4635">
            <v>26757</v>
          </cell>
          <cell r="Q4635">
            <v>10910988</v>
          </cell>
          <cell r="R4635" t="str">
            <v>Neregistrovaní</v>
          </cell>
          <cell r="S4635" t="str">
            <v>Středočeský kraj</v>
          </cell>
          <cell r="T4635" t="str">
            <v>SB</v>
          </cell>
        </row>
        <row r="4636">
          <cell r="D4636" t="str">
            <v>Jiří</v>
          </cell>
          <cell r="E4636" t="str">
            <v>Šulc</v>
          </cell>
          <cell r="F4636" t="str">
            <v>Muž</v>
          </cell>
          <cell r="G4636" t="str">
            <v>720718/3049</v>
          </cell>
          <cell r="H4636" t="str">
            <v>Česká republika</v>
          </cell>
          <cell r="I4636" t="str">
            <v>Protifašistických bojovníku</v>
          </cell>
          <cell r="K4636" t="str">
            <v>Jiřín (Česká republika)</v>
          </cell>
          <cell r="L4636">
            <v>25286</v>
          </cell>
          <cell r="O4636" t="str">
            <v>sulcjiri@ceskysnowboarding.cz</v>
          </cell>
          <cell r="P4636">
            <v>26498</v>
          </cell>
          <cell r="Q4636">
            <v>13038726</v>
          </cell>
          <cell r="R4636" t="str">
            <v>Český snowboarding z.s.</v>
          </cell>
          <cell r="S4636" t="str">
            <v>Hlavní město Praha</v>
          </cell>
          <cell r="T4636" t="str">
            <v>SB</v>
          </cell>
        </row>
        <row r="4637">
          <cell r="D4637" t="str">
            <v>Kryštof</v>
          </cell>
          <cell r="E4637" t="str">
            <v>Šulc</v>
          </cell>
          <cell r="F4637" t="str">
            <v>Muž</v>
          </cell>
          <cell r="G4637" t="str">
            <v>991126/0788</v>
          </cell>
          <cell r="H4637" t="str">
            <v>Česká republika</v>
          </cell>
          <cell r="I4637" t="str">
            <v>Třebusice</v>
          </cell>
          <cell r="J4637">
            <v>68</v>
          </cell>
          <cell r="K4637" t="str">
            <v>Třebusice</v>
          </cell>
          <cell r="L4637">
            <v>27341</v>
          </cell>
          <cell r="M4637" t="str">
            <v>Středočeský kraj</v>
          </cell>
          <cell r="N4637" t="str">
            <v>4,20724E+11</v>
          </cell>
          <cell r="O4637" t="str">
            <v>misulekopule@gmail.com</v>
          </cell>
          <cell r="P4637">
            <v>36490</v>
          </cell>
          <cell r="Q4637">
            <v>10910685</v>
          </cell>
          <cell r="R4637" t="str">
            <v>Neregistrovaní</v>
          </cell>
          <cell r="S4637" t="str">
            <v>Středočeský kraj</v>
          </cell>
          <cell r="T4637" t="str">
            <v>SB</v>
          </cell>
        </row>
        <row r="4638">
          <cell r="D4638" t="str">
            <v>Richard</v>
          </cell>
          <cell r="E4638" t="str">
            <v>Šulc</v>
          </cell>
          <cell r="F4638" t="str">
            <v>Muž</v>
          </cell>
          <cell r="G4638" t="str">
            <v>980822/0785</v>
          </cell>
          <cell r="H4638" t="str">
            <v>Česká republika</v>
          </cell>
          <cell r="I4638" t="str">
            <v>Třebusice</v>
          </cell>
          <cell r="J4638">
            <v>68</v>
          </cell>
          <cell r="K4638" t="str">
            <v>Třebusice</v>
          </cell>
          <cell r="L4638">
            <v>27341</v>
          </cell>
          <cell r="M4638" t="str">
            <v>Středočeský kraj</v>
          </cell>
          <cell r="N4638" t="str">
            <v>4,20722E+11</v>
          </cell>
          <cell r="O4638" t="str">
            <v>k.garry@seznam.cz</v>
          </cell>
          <cell r="P4638">
            <v>36029</v>
          </cell>
          <cell r="Q4638">
            <v>10910786</v>
          </cell>
          <cell r="R4638" t="str">
            <v>Neregistrovaní</v>
          </cell>
          <cell r="S4638" t="str">
            <v>Středočeský kraj</v>
          </cell>
          <cell r="T4638" t="str">
            <v>SB</v>
          </cell>
        </row>
        <row r="4639">
          <cell r="D4639" t="str">
            <v>Štěpán</v>
          </cell>
          <cell r="E4639" t="str">
            <v>Šulc</v>
          </cell>
          <cell r="F4639" t="str">
            <v>Muž</v>
          </cell>
          <cell r="G4639" t="str">
            <v>730430/0388</v>
          </cell>
          <cell r="H4639" t="str">
            <v>Česká republika</v>
          </cell>
          <cell r="I4639" t="str">
            <v>Vnější</v>
          </cell>
          <cell r="K4639" t="str">
            <v>Praha 7 (Česká republika)</v>
          </cell>
          <cell r="L4639">
            <v>17000</v>
          </cell>
          <cell r="O4639" t="str">
            <v>sulcs@ceskysnowboarding.cz</v>
          </cell>
          <cell r="P4639">
            <v>26784</v>
          </cell>
          <cell r="Q4639">
            <v>13038221</v>
          </cell>
          <cell r="R4639" t="str">
            <v>Český snowboarding z.s.</v>
          </cell>
          <cell r="S4639" t="str">
            <v>Hlavní město Praha</v>
          </cell>
          <cell r="T4639" t="str">
            <v>SB</v>
          </cell>
        </row>
        <row r="4640">
          <cell r="D4640" t="str">
            <v>Vojtěch</v>
          </cell>
          <cell r="E4640" t="str">
            <v>Šulc</v>
          </cell>
          <cell r="F4640" t="str">
            <v>Muž</v>
          </cell>
          <cell r="G4640" t="str">
            <v>960904/0782</v>
          </cell>
          <cell r="H4640" t="str">
            <v>Česká republika</v>
          </cell>
          <cell r="I4640" t="str">
            <v>Třebusice</v>
          </cell>
          <cell r="J4640">
            <v>68</v>
          </cell>
          <cell r="K4640" t="str">
            <v>Třebusice</v>
          </cell>
          <cell r="L4640">
            <v>27341</v>
          </cell>
          <cell r="M4640" t="str">
            <v>Středočeský kraj</v>
          </cell>
          <cell r="N4640" t="str">
            <v>4,20604E+11</v>
          </cell>
          <cell r="O4640" t="str">
            <v>misulekopule@gmail.com</v>
          </cell>
          <cell r="P4640">
            <v>35312</v>
          </cell>
          <cell r="Q4640">
            <v>10910887</v>
          </cell>
          <cell r="R4640" t="str">
            <v>Neregistrovaní</v>
          </cell>
          <cell r="S4640" t="str">
            <v>Středočeský kraj</v>
          </cell>
          <cell r="T4640" t="str">
            <v>SB</v>
          </cell>
        </row>
        <row r="4641">
          <cell r="D4641" t="str">
            <v>Jitka</v>
          </cell>
          <cell r="E4641" t="str">
            <v>Šulcová</v>
          </cell>
          <cell r="F4641" t="str">
            <v>Žena</v>
          </cell>
          <cell r="G4641" t="str">
            <v>745209/0690</v>
          </cell>
          <cell r="H4641" t="str">
            <v>Česká republika</v>
          </cell>
          <cell r="I4641" t="str">
            <v>Třebusice</v>
          </cell>
          <cell r="J4641">
            <v>68</v>
          </cell>
          <cell r="K4641" t="str">
            <v>Třebusice</v>
          </cell>
          <cell r="L4641">
            <v>27341</v>
          </cell>
          <cell r="M4641" t="str">
            <v>Středočeský kraj</v>
          </cell>
          <cell r="N4641" t="str">
            <v>4,20738E+11</v>
          </cell>
          <cell r="O4641" t="str">
            <v>sulcovajituna@seznam.cz</v>
          </cell>
          <cell r="P4641">
            <v>27069</v>
          </cell>
          <cell r="Q4641">
            <v>10910584</v>
          </cell>
          <cell r="R4641" t="str">
            <v>Neregistrovaní</v>
          </cell>
          <cell r="S4641" t="str">
            <v>Středočeský kraj</v>
          </cell>
          <cell r="T4641" t="str">
            <v>SB</v>
          </cell>
        </row>
        <row r="4642">
          <cell r="D4642" t="str">
            <v>Michal</v>
          </cell>
          <cell r="E4642" t="str">
            <v>Šulz</v>
          </cell>
          <cell r="F4642" t="str">
            <v>Muž</v>
          </cell>
          <cell r="G4642" t="str">
            <v>911128/5953</v>
          </cell>
          <cell r="H4642" t="str">
            <v>Česká republika</v>
          </cell>
          <cell r="I4642" t="str">
            <v>K Šafránce</v>
          </cell>
          <cell r="J4642">
            <v>507</v>
          </cell>
          <cell r="K4642" t="str">
            <v>Praha - Střížkov</v>
          </cell>
          <cell r="L4642">
            <v>19000</v>
          </cell>
          <cell r="M4642" t="str">
            <v>Hlavní město Praha</v>
          </cell>
          <cell r="O4642" t="str">
            <v>sulz@ceskysnowboarding.cz</v>
          </cell>
          <cell r="P4642">
            <v>33570</v>
          </cell>
          <cell r="Q4642">
            <v>13038827</v>
          </cell>
          <cell r="R4642" t="str">
            <v>Český snowboarding z.s.</v>
          </cell>
          <cell r="S4642" t="str">
            <v>Hlavní město Praha</v>
          </cell>
          <cell r="T4642" t="str">
            <v>SB</v>
          </cell>
        </row>
        <row r="4643">
          <cell r="D4643" t="str">
            <v>Ladislava</v>
          </cell>
          <cell r="E4643" t="str">
            <v>Šumová</v>
          </cell>
          <cell r="F4643" t="str">
            <v>Žena</v>
          </cell>
          <cell r="G4643" t="str">
            <v>745315/4049</v>
          </cell>
          <cell r="H4643" t="str">
            <v>Česká republika</v>
          </cell>
          <cell r="I4643" t="str">
            <v>Zvonková</v>
          </cell>
          <cell r="K4643" t="str">
            <v>Mělník (Česká republika)</v>
          </cell>
          <cell r="L4643">
            <v>27601</v>
          </cell>
          <cell r="O4643" t="str">
            <v>ladislavasumova@ceskysnowboarding.cz</v>
          </cell>
          <cell r="P4643">
            <v>27103</v>
          </cell>
          <cell r="Q4643">
            <v>13021144</v>
          </cell>
          <cell r="R4643" t="str">
            <v>Český snowboarding z.s.</v>
          </cell>
          <cell r="S4643" t="str">
            <v>Hlavní město Praha</v>
          </cell>
          <cell r="T4643" t="str">
            <v>SB</v>
          </cell>
        </row>
        <row r="4644">
          <cell r="D4644" t="str">
            <v>Josef</v>
          </cell>
          <cell r="E4644" t="str">
            <v>Šunka</v>
          </cell>
          <cell r="F4644" t="str">
            <v>Muž</v>
          </cell>
          <cell r="G4644" t="str">
            <v>111123/0868</v>
          </cell>
          <cell r="H4644" t="str">
            <v>Česká republika</v>
          </cell>
          <cell r="I4644" t="str">
            <v>Krkoškova</v>
          </cell>
          <cell r="J4644">
            <v>767</v>
          </cell>
          <cell r="K4644" t="str">
            <v>Brno - Černá Pole</v>
          </cell>
          <cell r="L4644">
            <v>61300</v>
          </cell>
          <cell r="M4644" t="str">
            <v>Jihomoravský kraj</v>
          </cell>
          <cell r="O4644" t="str">
            <v>sunka@czechsnowboarding.cz</v>
          </cell>
          <cell r="P4644">
            <v>40870</v>
          </cell>
          <cell r="Q4644">
            <v>14656606</v>
          </cell>
          <cell r="R4644" t="str">
            <v>Český snowboarding z.s.</v>
          </cell>
          <cell r="S4644" t="str">
            <v>Hlavní město Praha</v>
          </cell>
          <cell r="T4644" t="str">
            <v>SB</v>
          </cell>
        </row>
        <row r="4645">
          <cell r="D4645" t="str">
            <v>Vojtěch</v>
          </cell>
          <cell r="E4645" t="str">
            <v>Šupal</v>
          </cell>
          <cell r="F4645" t="str">
            <v>Muž</v>
          </cell>
          <cell r="G4645" t="str">
            <v>060707/3687</v>
          </cell>
          <cell r="H4645" t="str">
            <v>Česká republika</v>
          </cell>
          <cell r="I4645" t="str">
            <v>Pohoří</v>
          </cell>
          <cell r="K4645" t="str">
            <v>Vřesina (Česká republika)</v>
          </cell>
          <cell r="L4645">
            <v>74285</v>
          </cell>
          <cell r="N4645" t="str">
            <v>4,20607E+11</v>
          </cell>
          <cell r="O4645" t="str">
            <v>vojtech.supal@czechsnowboarding.cz</v>
          </cell>
          <cell r="P4645">
            <v>38905</v>
          </cell>
          <cell r="Q4645">
            <v>14713792</v>
          </cell>
          <cell r="R4645" t="str">
            <v>Český snowboarding z.s.</v>
          </cell>
          <cell r="S4645" t="str">
            <v>Hlavní město Praha</v>
          </cell>
          <cell r="T4645" t="str">
            <v>SB</v>
          </cell>
        </row>
        <row r="4646">
          <cell r="D4646" t="str">
            <v>Martin</v>
          </cell>
          <cell r="E4646" t="str">
            <v>Šupka</v>
          </cell>
          <cell r="F4646" t="str">
            <v>Muž</v>
          </cell>
          <cell r="G4646" t="str">
            <v>930420/5042</v>
          </cell>
          <cell r="H4646" t="str">
            <v>Česká republika</v>
          </cell>
          <cell r="I4646" t="str">
            <v>Solná cesta</v>
          </cell>
          <cell r="J4646">
            <v>306</v>
          </cell>
          <cell r="K4646" t="str">
            <v>Uherské Hradiště - Sady</v>
          </cell>
          <cell r="L4646">
            <v>68601</v>
          </cell>
          <cell r="M4646" t="str">
            <v>Zlínský kraj</v>
          </cell>
          <cell r="O4646" t="str">
            <v>supka@ceskysnowboarding.cz</v>
          </cell>
          <cell r="P4646">
            <v>34079</v>
          </cell>
          <cell r="Q4646">
            <v>11491776</v>
          </cell>
          <cell r="R4646" t="str">
            <v>Český snowboarding z.s.</v>
          </cell>
          <cell r="S4646" t="str">
            <v>Hlavní město Praha</v>
          </cell>
          <cell r="T4646" t="str">
            <v>SB</v>
          </cell>
        </row>
        <row r="4647">
          <cell r="D4647" t="str">
            <v>Tobiáš</v>
          </cell>
          <cell r="E4647" t="str">
            <v>Šustáček</v>
          </cell>
          <cell r="F4647" t="str">
            <v>Muž</v>
          </cell>
          <cell r="G4647" t="str">
            <v>090121/7416</v>
          </cell>
          <cell r="H4647" t="str">
            <v>Česká republika</v>
          </cell>
          <cell r="I4647" t="str">
            <v>Všemina</v>
          </cell>
          <cell r="K4647" t="str">
            <v>Ostrava (Česká republika)</v>
          </cell>
          <cell r="L4647">
            <v>70030</v>
          </cell>
          <cell r="N4647" t="str">
            <v>4,20604E+11</v>
          </cell>
          <cell r="O4647" t="str">
            <v>tobias.sustacek@czechsnowboarding.cz</v>
          </cell>
          <cell r="P4647">
            <v>39834</v>
          </cell>
          <cell r="Q4647">
            <v>14695103</v>
          </cell>
          <cell r="R4647" t="str">
            <v>Český snowboarding z.s.</v>
          </cell>
          <cell r="S4647" t="str">
            <v>Hlavní město Praha</v>
          </cell>
          <cell r="T4647" t="str">
            <v>SB</v>
          </cell>
        </row>
        <row r="4648">
          <cell r="D4648" t="str">
            <v>Nikol</v>
          </cell>
          <cell r="E4648" t="str">
            <v>Švábenksá</v>
          </cell>
          <cell r="F4648" t="str">
            <v>Žena</v>
          </cell>
          <cell r="G4648" t="str">
            <v>126104/1089</v>
          </cell>
          <cell r="H4648" t="str">
            <v>Česká republika</v>
          </cell>
          <cell r="I4648" t="str">
            <v>Kigginsova</v>
          </cell>
          <cell r="J4648">
            <v>1514</v>
          </cell>
          <cell r="K4648" t="str">
            <v>Brno - Slatina</v>
          </cell>
          <cell r="L4648">
            <v>62700</v>
          </cell>
          <cell r="M4648" t="str">
            <v>Jihomoravský kraj</v>
          </cell>
          <cell r="O4648" t="str">
            <v>jeniksvabik@seznam.cz</v>
          </cell>
          <cell r="P4648">
            <v>41217</v>
          </cell>
          <cell r="Q4648">
            <v>14659838</v>
          </cell>
          <cell r="R4648" t="str">
            <v>Český snowboarding z.s.</v>
          </cell>
          <cell r="S4648" t="str">
            <v>Hlavní město Praha</v>
          </cell>
          <cell r="T4648" t="str">
            <v>SB</v>
          </cell>
        </row>
        <row r="4649">
          <cell r="D4649" t="str">
            <v>Luděk</v>
          </cell>
          <cell r="E4649" t="str">
            <v>Švábík</v>
          </cell>
          <cell r="F4649" t="str">
            <v>Muž</v>
          </cell>
          <cell r="G4649" t="str">
            <v>710220/2910</v>
          </cell>
          <cell r="H4649" t="str">
            <v>Česká republika</v>
          </cell>
          <cell r="I4649" t="str">
            <v>loučná</v>
          </cell>
          <cell r="K4649" t="str">
            <v>Loučná 82 (Česká republika)</v>
          </cell>
          <cell r="L4649">
            <v>43191</v>
          </cell>
          <cell r="N4649" t="str">
            <v>4,20608E+11</v>
          </cell>
          <cell r="O4649" t="str">
            <v>loodas@seznam.cz</v>
          </cell>
          <cell r="P4649">
            <v>25984</v>
          </cell>
          <cell r="Q4649">
            <v>10456203</v>
          </cell>
          <cell r="R4649" t="str">
            <v>Klub Krušných hor, z.s.</v>
          </cell>
          <cell r="S4649" t="str">
            <v>Karlovarský kraj</v>
          </cell>
          <cell r="T4649" t="str">
            <v>SB</v>
          </cell>
        </row>
        <row r="4650">
          <cell r="D4650" t="str">
            <v>Apolena</v>
          </cell>
          <cell r="E4650" t="str">
            <v>Švabíková</v>
          </cell>
          <cell r="F4650" t="str">
            <v>Žena</v>
          </cell>
          <cell r="G4650" t="str">
            <v>065514/1718</v>
          </cell>
          <cell r="H4650" t="str">
            <v>Česká republika</v>
          </cell>
          <cell r="I4650" t="str">
            <v>Ke Školce</v>
          </cell>
          <cell r="K4650" t="str">
            <v>Praha (Česká republika)</v>
          </cell>
          <cell r="L4650">
            <v>14000</v>
          </cell>
          <cell r="O4650" t="str">
            <v>apolena.svabikova@gmail.com</v>
          </cell>
          <cell r="P4650">
            <v>38851</v>
          </cell>
          <cell r="Q4650">
            <v>13661445</v>
          </cell>
          <cell r="R4650" t="str">
            <v>Snow Rockets, z.s.</v>
          </cell>
          <cell r="S4650" t="str">
            <v>Plzeňský kraj</v>
          </cell>
          <cell r="T4650" t="str">
            <v>SB</v>
          </cell>
        </row>
        <row r="4651">
          <cell r="D4651" t="str">
            <v>Amálie</v>
          </cell>
          <cell r="E4651" t="str">
            <v>Švábíková</v>
          </cell>
          <cell r="F4651" t="str">
            <v>Žena</v>
          </cell>
          <cell r="G4651" t="str">
            <v>996122/2656</v>
          </cell>
          <cell r="H4651" t="str">
            <v>Česká republika</v>
          </cell>
          <cell r="I4651" t="str">
            <v>Loučná pod Klínovcem</v>
          </cell>
          <cell r="K4651" t="str">
            <v>Loučná pod Klínovem (Česká republika)</v>
          </cell>
          <cell r="L4651">
            <v>43191</v>
          </cell>
          <cell r="O4651" t="str">
            <v>loodas@seznam.cz</v>
          </cell>
          <cell r="P4651">
            <v>36486</v>
          </cell>
          <cell r="Q4651">
            <v>12905047</v>
          </cell>
          <cell r="R4651" t="str">
            <v>Czech snowboardcross team z.s.</v>
          </cell>
          <cell r="S4651" t="str">
            <v>Hlavní město Praha</v>
          </cell>
          <cell r="T4651" t="str">
            <v>SB</v>
          </cell>
        </row>
        <row r="4652">
          <cell r="D4652" t="str">
            <v>Petra</v>
          </cell>
          <cell r="E4652" t="str">
            <v>Švalichová</v>
          </cell>
          <cell r="F4652" t="str">
            <v>Žena</v>
          </cell>
          <cell r="G4652" t="str">
            <v>776216/0538</v>
          </cell>
          <cell r="H4652" t="str">
            <v>Česká republika</v>
          </cell>
          <cell r="I4652" t="str">
            <v>Marie Majerové</v>
          </cell>
          <cell r="J4652">
            <v>1844</v>
          </cell>
          <cell r="K4652" t="str">
            <v>Litoměřice - Předměstí</v>
          </cell>
          <cell r="L4652">
            <v>41201</v>
          </cell>
          <cell r="M4652" t="str">
            <v>Ústecký kraj</v>
          </cell>
          <cell r="O4652" t="str">
            <v>svalichova@ceskysnowboarding.cz</v>
          </cell>
          <cell r="P4652">
            <v>28475</v>
          </cell>
          <cell r="Q4652">
            <v>13038928</v>
          </cell>
          <cell r="R4652" t="str">
            <v>Český snowboarding z.s.</v>
          </cell>
          <cell r="S4652" t="str">
            <v>Hlavní město Praha</v>
          </cell>
          <cell r="T4652" t="str">
            <v>SB</v>
          </cell>
        </row>
        <row r="4653">
          <cell r="D4653" t="str">
            <v>Jiří</v>
          </cell>
          <cell r="E4653" t="str">
            <v>Švamberk</v>
          </cell>
          <cell r="F4653" t="str">
            <v>Muž</v>
          </cell>
          <cell r="G4653" t="str">
            <v>810114/2434</v>
          </cell>
          <cell r="H4653" t="str">
            <v>Česká republika</v>
          </cell>
          <cell r="I4653" t="str">
            <v>Sadová</v>
          </cell>
          <cell r="J4653">
            <v>1139</v>
          </cell>
          <cell r="K4653" t="str">
            <v>Cheb</v>
          </cell>
          <cell r="L4653">
            <v>35002</v>
          </cell>
          <cell r="M4653" t="str">
            <v>Karlovarský kraj</v>
          </cell>
          <cell r="N4653" t="str">
            <v>4,20604E+11</v>
          </cell>
          <cell r="O4653" t="str">
            <v>svamberk@ceskysnowboarding.cz</v>
          </cell>
          <cell r="P4653">
            <v>29600</v>
          </cell>
          <cell r="Q4653">
            <v>10605036</v>
          </cell>
          <cell r="R4653" t="str">
            <v>Český snowboarding z.s.</v>
          </cell>
          <cell r="S4653" t="str">
            <v>Hlavní město Praha</v>
          </cell>
          <cell r="T4653" t="str">
            <v>SB</v>
          </cell>
        </row>
        <row r="4654">
          <cell r="D4654" t="str">
            <v>Monika</v>
          </cell>
          <cell r="E4654" t="str">
            <v>Švancarová</v>
          </cell>
          <cell r="F4654" t="str">
            <v>Žena</v>
          </cell>
          <cell r="G4654" t="str">
            <v>075328/0396</v>
          </cell>
          <cell r="H4654" t="str">
            <v>Česká republika</v>
          </cell>
          <cell r="I4654" t="str">
            <v>Zemědělská</v>
          </cell>
          <cell r="J4654">
            <v>8</v>
          </cell>
          <cell r="K4654" t="str">
            <v>Řepiště</v>
          </cell>
          <cell r="L4654">
            <v>73932</v>
          </cell>
          <cell r="M4654" t="str">
            <v>Moravskoslezský kraj</v>
          </cell>
          <cell r="O4654" t="str">
            <v>svancarova@snowkidzcz.com</v>
          </cell>
          <cell r="P4654">
            <v>39169</v>
          </cell>
          <cell r="Q4654">
            <v>14675400</v>
          </cell>
          <cell r="R4654" t="str">
            <v>SnowKidz z.s.</v>
          </cell>
          <cell r="S4654" t="str">
            <v>Hlavní město Praha</v>
          </cell>
          <cell r="T4654" t="str">
            <v>SB</v>
          </cell>
        </row>
        <row r="4655">
          <cell r="D4655" t="str">
            <v>Jan</v>
          </cell>
          <cell r="E4655" t="str">
            <v>Švanda</v>
          </cell>
          <cell r="F4655" t="str">
            <v>Muž</v>
          </cell>
          <cell r="G4655" t="str">
            <v>661005/9390</v>
          </cell>
          <cell r="H4655" t="str">
            <v>Česká republika</v>
          </cell>
          <cell r="I4655" t="str">
            <v>Halouzkova</v>
          </cell>
          <cell r="J4655">
            <v>94</v>
          </cell>
          <cell r="K4655" t="str">
            <v>Tišnov</v>
          </cell>
          <cell r="L4655">
            <v>66601</v>
          </cell>
          <cell r="M4655" t="str">
            <v>Jihomoravský kraj</v>
          </cell>
          <cell r="N4655" t="str">
            <v>4,20731E+11</v>
          </cell>
          <cell r="O4655" t="str">
            <v>svanda@ceskysnowboarding.cz</v>
          </cell>
          <cell r="P4655">
            <v>24385</v>
          </cell>
          <cell r="Q4655">
            <v>10589878</v>
          </cell>
          <cell r="R4655" t="str">
            <v>Český snowboarding z.s.</v>
          </cell>
          <cell r="S4655" t="str">
            <v>Hlavní město Praha</v>
          </cell>
          <cell r="T4655" t="str">
            <v>SB</v>
          </cell>
        </row>
        <row r="4656">
          <cell r="D4656" t="str">
            <v>Marcela</v>
          </cell>
          <cell r="E4656" t="str">
            <v>Švandrlíková</v>
          </cell>
          <cell r="F4656" t="str">
            <v>Žena</v>
          </cell>
          <cell r="G4656" t="str">
            <v>726101/2044</v>
          </cell>
          <cell r="H4656" t="str">
            <v>Česká republika</v>
          </cell>
          <cell r="I4656" t="str">
            <v>U bazénu</v>
          </cell>
          <cell r="J4656">
            <v>485</v>
          </cell>
          <cell r="K4656" t="str">
            <v>Praha - Písnice</v>
          </cell>
          <cell r="L4656">
            <v>14200</v>
          </cell>
          <cell r="M4656" t="str">
            <v>Hlavní město Praha</v>
          </cell>
          <cell r="O4656" t="str">
            <v>svandrlikova@ceskysnowboarding.cz</v>
          </cell>
          <cell r="P4656">
            <v>26604</v>
          </cell>
          <cell r="Q4656">
            <v>13039029</v>
          </cell>
          <cell r="R4656" t="str">
            <v>Český snowboarding z.s.</v>
          </cell>
          <cell r="S4656" t="str">
            <v>Hlavní město Praha</v>
          </cell>
          <cell r="T4656" t="str">
            <v>SB</v>
          </cell>
        </row>
        <row r="4657">
          <cell r="D4657" t="str">
            <v>Jakub</v>
          </cell>
          <cell r="E4657" t="str">
            <v>Švarc</v>
          </cell>
          <cell r="F4657" t="str">
            <v>Muž</v>
          </cell>
          <cell r="G4657" t="str">
            <v>110405/1575</v>
          </cell>
          <cell r="H4657" t="str">
            <v>Česká republika</v>
          </cell>
          <cell r="I4657" t="str">
            <v>Merhautova</v>
          </cell>
          <cell r="J4657">
            <v>696</v>
          </cell>
          <cell r="K4657" t="str">
            <v>Brno - Zábrdovice</v>
          </cell>
          <cell r="L4657">
            <v>61300</v>
          </cell>
          <cell r="M4657" t="str">
            <v>Jihomoravský kraj</v>
          </cell>
          <cell r="O4657" t="str">
            <v>svarc.jakub@czechsnowboarding.cz</v>
          </cell>
          <cell r="P4657">
            <v>40638</v>
          </cell>
          <cell r="Q4657">
            <v>14726021</v>
          </cell>
          <cell r="R4657" t="str">
            <v>Český snowboarding z.s.</v>
          </cell>
          <cell r="S4657" t="str">
            <v>Hlavní město Praha</v>
          </cell>
          <cell r="T4657" t="str">
            <v>SB</v>
          </cell>
        </row>
        <row r="4658">
          <cell r="D4658" t="str">
            <v>Jakub</v>
          </cell>
          <cell r="E4658" t="str">
            <v>Švec</v>
          </cell>
          <cell r="F4658" t="str">
            <v>Muž</v>
          </cell>
          <cell r="G4658" t="str">
            <v>930718/0190</v>
          </cell>
          <cell r="H4658" t="str">
            <v>Česká republika</v>
          </cell>
          <cell r="I4658" t="str">
            <v>na Chodovce</v>
          </cell>
          <cell r="K4658" t="str">
            <v>Praha 4 (Česká republika)</v>
          </cell>
          <cell r="L4658">
            <v>14000</v>
          </cell>
          <cell r="O4658" t="str">
            <v>jakubsvec@ceskysnowboarding.cz</v>
          </cell>
          <cell r="P4658">
            <v>34168</v>
          </cell>
          <cell r="Q4658">
            <v>12979516</v>
          </cell>
          <cell r="R4658" t="str">
            <v>Český snowboarding z.s.</v>
          </cell>
          <cell r="S4658" t="str">
            <v>Hlavní město Praha</v>
          </cell>
          <cell r="T4658" t="str">
            <v>SB</v>
          </cell>
        </row>
        <row r="4659">
          <cell r="D4659" t="str">
            <v>Marek</v>
          </cell>
          <cell r="E4659" t="str">
            <v>Švec</v>
          </cell>
          <cell r="F4659" t="str">
            <v>Muž</v>
          </cell>
          <cell r="G4659" t="str">
            <v>750330/3742</v>
          </cell>
          <cell r="H4659" t="str">
            <v>Česká republika</v>
          </cell>
          <cell r="I4659" t="str">
            <v>Pionýrská</v>
          </cell>
          <cell r="K4659" t="str">
            <v>Rájec (Česká republika)</v>
          </cell>
          <cell r="L4659">
            <v>78901</v>
          </cell>
          <cell r="O4659" t="str">
            <v>svec@czechsnowboarding.cz</v>
          </cell>
          <cell r="P4659">
            <v>27483</v>
          </cell>
          <cell r="Q4659">
            <v>14642458</v>
          </cell>
          <cell r="R4659" t="str">
            <v>Český snowboarding z.s.</v>
          </cell>
          <cell r="S4659" t="str">
            <v>Hlavní město Praha</v>
          </cell>
          <cell r="T4659" t="str">
            <v>SB</v>
          </cell>
        </row>
        <row r="4660">
          <cell r="D4660" t="str">
            <v>Martin</v>
          </cell>
          <cell r="E4660" t="str">
            <v>Švec</v>
          </cell>
          <cell r="F4660" t="str">
            <v>Muž</v>
          </cell>
          <cell r="G4660" t="str">
            <v>741016/0615</v>
          </cell>
          <cell r="H4660" t="str">
            <v>Česká republika</v>
          </cell>
          <cell r="I4660" t="str">
            <v>Tyršova</v>
          </cell>
          <cell r="J4660">
            <v>61</v>
          </cell>
          <cell r="K4660" t="str">
            <v>Beroun-Město</v>
          </cell>
          <cell r="L4660">
            <v>26601</v>
          </cell>
          <cell r="M4660" t="str">
            <v>Středočeský kraj</v>
          </cell>
          <cell r="O4660" t="str">
            <v>martin.svec@ceskysnowboarding.cz</v>
          </cell>
          <cell r="P4660">
            <v>27318</v>
          </cell>
          <cell r="Q4660">
            <v>12991034</v>
          </cell>
          <cell r="R4660" t="str">
            <v>Český snowboarding z.s.</v>
          </cell>
          <cell r="S4660" t="str">
            <v>Hlavní město Praha</v>
          </cell>
          <cell r="T4660" t="str">
            <v>SB</v>
          </cell>
        </row>
        <row r="4661">
          <cell r="D4661" t="str">
            <v>Ema</v>
          </cell>
          <cell r="E4661" t="str">
            <v>Švecová</v>
          </cell>
          <cell r="F4661" t="str">
            <v>Žena</v>
          </cell>
          <cell r="G4661" t="str">
            <v>095301/0377</v>
          </cell>
          <cell r="H4661" t="str">
            <v>Česká republika</v>
          </cell>
          <cell r="I4661" t="str">
            <v>Novodvorská</v>
          </cell>
          <cell r="K4661" t="str">
            <v>Frýdek Místek (Česká republika)</v>
          </cell>
          <cell r="L4661">
            <v>73942</v>
          </cell>
          <cell r="N4661" t="str">
            <v>4,20732E+11</v>
          </cell>
          <cell r="O4661" t="str">
            <v>ema.svecova@czechsnowboarding.cz</v>
          </cell>
          <cell r="P4661">
            <v>39873</v>
          </cell>
          <cell r="Q4661">
            <v>14683076</v>
          </cell>
          <cell r="R4661" t="str">
            <v>Český snowboarding z.s.</v>
          </cell>
          <cell r="S4661" t="str">
            <v>Hlavní město Praha</v>
          </cell>
          <cell r="T4661" t="str">
            <v>SB</v>
          </cell>
        </row>
        <row r="4662">
          <cell r="D4662" t="str">
            <v>Štěpán</v>
          </cell>
          <cell r="E4662" t="str">
            <v>Švejcar</v>
          </cell>
          <cell r="F4662" t="str">
            <v>Muž</v>
          </cell>
          <cell r="G4662" t="str">
            <v>831229/4628</v>
          </cell>
          <cell r="H4662" t="str">
            <v>Česká republika</v>
          </cell>
          <cell r="I4662" t="str">
            <v>Vladislava Peroutky</v>
          </cell>
          <cell r="K4662" t="str">
            <v>Uherské Hradiště (Česká republika)</v>
          </cell>
          <cell r="L4662" t="str">
            <v>686 05</v>
          </cell>
          <cell r="O4662" t="str">
            <v>svejcar@ceskysnowboarding.cz</v>
          </cell>
          <cell r="P4662">
            <v>30679</v>
          </cell>
          <cell r="Q4662">
            <v>11491877</v>
          </cell>
          <cell r="R4662" t="str">
            <v>Český snowboarding z.s.</v>
          </cell>
          <cell r="S4662" t="str">
            <v>Hlavní město Praha</v>
          </cell>
          <cell r="T4662" t="str">
            <v>SB</v>
          </cell>
        </row>
        <row r="4663">
          <cell r="D4663" t="str">
            <v>Josef</v>
          </cell>
          <cell r="E4663" t="str">
            <v>Švejda</v>
          </cell>
          <cell r="F4663" t="str">
            <v>Muž</v>
          </cell>
          <cell r="G4663" t="str">
            <v>900409/0436</v>
          </cell>
          <cell r="H4663" t="str">
            <v>Česká republika</v>
          </cell>
          <cell r="I4663" t="str">
            <v>Dlouhá</v>
          </cell>
          <cell r="J4663">
            <v>739</v>
          </cell>
          <cell r="K4663" t="str">
            <v>Praha - Staré Město</v>
          </cell>
          <cell r="L4663">
            <v>11000</v>
          </cell>
          <cell r="M4663" t="str">
            <v>Hlavní město Praha</v>
          </cell>
          <cell r="O4663" t="str">
            <v>svejda@ceskysnowboarding.cz</v>
          </cell>
          <cell r="P4663">
            <v>32972</v>
          </cell>
          <cell r="Q4663">
            <v>10887447</v>
          </cell>
          <cell r="R4663" t="str">
            <v>Český snowboarding z.s.</v>
          </cell>
          <cell r="S4663" t="str">
            <v>Hlavní město Praha</v>
          </cell>
          <cell r="T4663" t="str">
            <v>SB</v>
          </cell>
        </row>
        <row r="4664">
          <cell r="D4664" t="str">
            <v>Lucie</v>
          </cell>
          <cell r="E4664" t="str">
            <v>Švejkovská</v>
          </cell>
          <cell r="F4664" t="str">
            <v>Žena</v>
          </cell>
          <cell r="G4664" t="str">
            <v>986201/0796</v>
          </cell>
          <cell r="H4664" t="str">
            <v>Česká republika</v>
          </cell>
          <cell r="I4664" t="str">
            <v>Horymírova</v>
          </cell>
          <cell r="K4664" t="str">
            <v>Kladno (Česká republika)</v>
          </cell>
          <cell r="L4664">
            <v>27203</v>
          </cell>
          <cell r="O4664" t="str">
            <v>mrnousek.77@seznam.cz</v>
          </cell>
          <cell r="P4664">
            <v>36130</v>
          </cell>
          <cell r="Q4664">
            <v>13400858</v>
          </cell>
          <cell r="R4664" t="str">
            <v>Český snowboarding z.s.</v>
          </cell>
          <cell r="S4664" t="str">
            <v>Hlavní město Praha</v>
          </cell>
          <cell r="T4664" t="str">
            <v>SB</v>
          </cell>
        </row>
        <row r="4665">
          <cell r="D4665" t="str">
            <v>Miloš</v>
          </cell>
          <cell r="E4665" t="str">
            <v>Švestka</v>
          </cell>
          <cell r="F4665" t="str">
            <v>Muž</v>
          </cell>
          <cell r="G4665" t="str">
            <v>720831/0615</v>
          </cell>
          <cell r="H4665" t="str">
            <v>Česká republika</v>
          </cell>
          <cell r="I4665" t="str">
            <v>Kladenská</v>
          </cell>
          <cell r="K4665" t="str">
            <v>Beroun (Česká republika)</v>
          </cell>
          <cell r="L4665">
            <v>26601</v>
          </cell>
          <cell r="O4665" t="str">
            <v>svestka@ceskysnowboarding.cz</v>
          </cell>
          <cell r="P4665">
            <v>26542</v>
          </cell>
          <cell r="Q4665">
            <v>13054587</v>
          </cell>
          <cell r="R4665" t="str">
            <v>Český snowboarding z.s.</v>
          </cell>
          <cell r="S4665" t="str">
            <v>Hlavní město Praha</v>
          </cell>
          <cell r="T4665" t="str">
            <v>SB</v>
          </cell>
        </row>
        <row r="4666">
          <cell r="D4666" t="str">
            <v>Miroslav</v>
          </cell>
          <cell r="E4666" t="str">
            <v>Švihel</v>
          </cell>
          <cell r="F4666" t="str">
            <v>Muž</v>
          </cell>
          <cell r="G4666" t="str">
            <v>861011/4535</v>
          </cell>
          <cell r="H4666" t="str">
            <v>Česká republika</v>
          </cell>
          <cell r="I4666" t="str">
            <v>Slopné</v>
          </cell>
          <cell r="K4666" t="str">
            <v>Brno (Česká republika)</v>
          </cell>
          <cell r="L4666">
            <v>61300</v>
          </cell>
          <cell r="O4666" t="str">
            <v>svihel@czechsnowboarding.cz</v>
          </cell>
          <cell r="P4666">
            <v>31696</v>
          </cell>
          <cell r="Q4666">
            <v>14645791</v>
          </cell>
          <cell r="R4666" t="str">
            <v>Český snowboarding z.s.</v>
          </cell>
          <cell r="S4666" t="str">
            <v>Hlavní město Praha</v>
          </cell>
          <cell r="T4666" t="str">
            <v>SB</v>
          </cell>
        </row>
        <row r="4667">
          <cell r="D4667" t="str">
            <v>Kateřina</v>
          </cell>
          <cell r="E4667" t="str">
            <v>Šviráková</v>
          </cell>
          <cell r="F4667" t="str">
            <v>Žena</v>
          </cell>
          <cell r="G4667" t="str">
            <v>785729/3972</v>
          </cell>
          <cell r="H4667" t="str">
            <v>Česká republika</v>
          </cell>
          <cell r="I4667" t="str">
            <v>Smetanova</v>
          </cell>
          <cell r="J4667">
            <v>1034</v>
          </cell>
          <cell r="K4667" t="str">
            <v>Vsetín</v>
          </cell>
          <cell r="L4667">
            <v>75501</v>
          </cell>
          <cell r="M4667" t="str">
            <v>Zlínský kraj</v>
          </cell>
          <cell r="N4667" t="str">
            <v>4,20778E+11</v>
          </cell>
          <cell r="O4667" t="str">
            <v>svirakova@ceskysnowboarding.cz</v>
          </cell>
          <cell r="P4667">
            <v>28700</v>
          </cell>
          <cell r="Q4667">
            <v>10591292</v>
          </cell>
          <cell r="R4667" t="str">
            <v>Český snowboarding z.s.</v>
          </cell>
          <cell r="S4667" t="str">
            <v>Hlavní město Praha</v>
          </cell>
          <cell r="T4667" t="str">
            <v>SB</v>
          </cell>
        </row>
        <row r="4668">
          <cell r="D4668" t="str">
            <v>Jakub</v>
          </cell>
          <cell r="E4668" t="str">
            <v>Švrlanský</v>
          </cell>
          <cell r="F4668" t="str">
            <v>Muž</v>
          </cell>
          <cell r="G4668" t="str">
            <v>040107/4839</v>
          </cell>
          <cell r="H4668" t="str">
            <v>Česká republika</v>
          </cell>
          <cell r="I4668" t="str">
            <v>Větrná</v>
          </cell>
          <cell r="J4668">
            <v>83</v>
          </cell>
          <cell r="K4668" t="str">
            <v>Velká Polom</v>
          </cell>
          <cell r="L4668">
            <v>74764</v>
          </cell>
          <cell r="M4668" t="str">
            <v>Moravskoslezský kraj</v>
          </cell>
          <cell r="O4668" t="str">
            <v>svrlansky@snowkidzcz.com</v>
          </cell>
          <cell r="P4668">
            <v>37993</v>
          </cell>
          <cell r="Q4668">
            <v>14673982</v>
          </cell>
          <cell r="R4668" t="str">
            <v>SnowKidz z.s.</v>
          </cell>
          <cell r="S4668" t="str">
            <v>Hlavní město Praha</v>
          </cell>
          <cell r="T4668" t="str">
            <v>SB</v>
          </cell>
        </row>
        <row r="4669">
          <cell r="D4669" t="str">
            <v>Zdeněk</v>
          </cell>
          <cell r="E4669" t="str">
            <v>Švub</v>
          </cell>
          <cell r="F4669" t="str">
            <v>Muž</v>
          </cell>
          <cell r="G4669" t="str">
            <v>921221/6145</v>
          </cell>
          <cell r="H4669" t="str">
            <v>Česká republika</v>
          </cell>
          <cell r="I4669" t="str">
            <v>Lomená</v>
          </cell>
          <cell r="K4669" t="str">
            <v>Leština (Česká republika)</v>
          </cell>
          <cell r="L4669">
            <v>78971</v>
          </cell>
          <cell r="O4669" t="str">
            <v>svub.zdenek@gmail.com</v>
          </cell>
          <cell r="P4669">
            <v>33959</v>
          </cell>
          <cell r="Q4669">
            <v>13394996</v>
          </cell>
          <cell r="R4669" t="str">
            <v>Český snowboarding z.s.</v>
          </cell>
          <cell r="S4669" t="str">
            <v>Hlavní město Praha</v>
          </cell>
          <cell r="T4669" t="str">
            <v>SB</v>
          </cell>
        </row>
        <row r="4670">
          <cell r="D4670" t="str">
            <v>Josef</v>
          </cell>
          <cell r="E4670" t="str">
            <v>Tábor</v>
          </cell>
          <cell r="F4670" t="str">
            <v>Muž</v>
          </cell>
          <cell r="G4670" t="str">
            <v>741227/8599</v>
          </cell>
          <cell r="H4670" t="str">
            <v>Česká republika</v>
          </cell>
          <cell r="I4670" t="str">
            <v>Nádražni</v>
          </cell>
          <cell r="K4670" t="str">
            <v>Milívsko (Česká republika)</v>
          </cell>
          <cell r="L4670">
            <v>39901</v>
          </cell>
          <cell r="N4670" t="str">
            <v>4,20608E+11</v>
          </cell>
          <cell r="O4670" t="str">
            <v>tabor@ceskysnowboarding.cz</v>
          </cell>
          <cell r="P4670">
            <v>27390</v>
          </cell>
          <cell r="Q4670">
            <v>10587555</v>
          </cell>
          <cell r="R4670" t="str">
            <v>Český snowboarding z.s.</v>
          </cell>
          <cell r="S4670" t="str">
            <v>Hlavní město Praha</v>
          </cell>
          <cell r="T4670" t="str">
            <v>SB</v>
          </cell>
        </row>
        <row r="4671">
          <cell r="D4671" t="str">
            <v>Adéla</v>
          </cell>
          <cell r="E4671" t="str">
            <v>Táborská</v>
          </cell>
          <cell r="F4671" t="str">
            <v>Žena</v>
          </cell>
          <cell r="G4671" t="str">
            <v>065104/8079</v>
          </cell>
          <cell r="H4671" t="str">
            <v>Česká republika</v>
          </cell>
          <cell r="I4671" t="str">
            <v>Kachlíkova</v>
          </cell>
          <cell r="J4671">
            <v>1102</v>
          </cell>
          <cell r="K4671" t="str">
            <v>Brno - Bystrc</v>
          </cell>
          <cell r="L4671">
            <v>63500</v>
          </cell>
          <cell r="M4671" t="str">
            <v>Jihomoravský kraj</v>
          </cell>
          <cell r="O4671" t="str">
            <v>monastabor@seznam.cz</v>
          </cell>
          <cell r="P4671">
            <v>38721</v>
          </cell>
          <cell r="Q4671">
            <v>14662666</v>
          </cell>
          <cell r="R4671" t="str">
            <v>Český snowboarding z.s.</v>
          </cell>
          <cell r="S4671" t="str">
            <v>Hlavní město Praha</v>
          </cell>
          <cell r="T4671" t="str">
            <v>SB</v>
          </cell>
        </row>
        <row r="4672">
          <cell r="D4672" t="str">
            <v>Katka</v>
          </cell>
          <cell r="E4672" t="str">
            <v>Taclova</v>
          </cell>
          <cell r="F4672" t="str">
            <v>Muž</v>
          </cell>
          <cell r="G4672" t="str">
            <v>830429/4185</v>
          </cell>
          <cell r="H4672" t="str">
            <v>Česká republika</v>
          </cell>
          <cell r="I4672" t="str">
            <v>Jetelová</v>
          </cell>
          <cell r="J4672">
            <v>763</v>
          </cell>
          <cell r="K4672" t="str">
            <v>Průhonice</v>
          </cell>
          <cell r="L4672">
            <v>25243</v>
          </cell>
          <cell r="M4672" t="str">
            <v>Středočeský kraj</v>
          </cell>
          <cell r="O4672" t="str">
            <v>taclova@cekysnowboarding.cz</v>
          </cell>
          <cell r="P4672">
            <v>30435</v>
          </cell>
          <cell r="Q4672">
            <v>10867946</v>
          </cell>
          <cell r="R4672" t="str">
            <v>Český snowboarding z.s.</v>
          </cell>
          <cell r="S4672" t="str">
            <v>Hlavní město Praha</v>
          </cell>
          <cell r="T4672" t="str">
            <v>SB</v>
          </cell>
        </row>
        <row r="4673">
          <cell r="D4673" t="str">
            <v>Martin</v>
          </cell>
          <cell r="E4673" t="str">
            <v>Tadra</v>
          </cell>
          <cell r="F4673" t="str">
            <v>Muž</v>
          </cell>
          <cell r="G4673" t="str">
            <v>860306/0499</v>
          </cell>
          <cell r="H4673" t="str">
            <v>Česká republika</v>
          </cell>
          <cell r="I4673" t="str">
            <v>E.Hyblerové</v>
          </cell>
          <cell r="K4673" t="str">
            <v>Praha 4 (Česká republika)</v>
          </cell>
          <cell r="L4673">
            <v>14000</v>
          </cell>
          <cell r="O4673" t="str">
            <v>tadra@ceskysnowboarding.cz</v>
          </cell>
          <cell r="P4673">
            <v>31477</v>
          </cell>
          <cell r="Q4673">
            <v>10735075</v>
          </cell>
          <cell r="R4673" t="str">
            <v>Český snowboarding z.s.</v>
          </cell>
          <cell r="S4673" t="str">
            <v>Hlavní město Praha</v>
          </cell>
          <cell r="T4673" t="str">
            <v>SB</v>
          </cell>
        </row>
        <row r="4674">
          <cell r="D4674" t="str">
            <v>Václav</v>
          </cell>
          <cell r="E4674" t="str">
            <v>Talpaš</v>
          </cell>
          <cell r="F4674" t="str">
            <v>Muž</v>
          </cell>
          <cell r="G4674" t="str">
            <v>800827/1887</v>
          </cell>
          <cell r="H4674" t="str">
            <v>Česká republika</v>
          </cell>
          <cell r="I4674" t="str">
            <v>Klicperova</v>
          </cell>
          <cell r="K4674" t="str">
            <v>Ostrov (Česká republika)</v>
          </cell>
          <cell r="L4674">
            <v>36301</v>
          </cell>
          <cell r="O4674" t="str">
            <v>talpas@ceskysnowboarding.cz</v>
          </cell>
          <cell r="P4674">
            <v>29460</v>
          </cell>
          <cell r="Q4674">
            <v>10863401</v>
          </cell>
          <cell r="R4674" t="str">
            <v>Český snowboarding z.s.</v>
          </cell>
          <cell r="S4674" t="str">
            <v>Hlavní město Praha</v>
          </cell>
          <cell r="T4674" t="str">
            <v>SB</v>
          </cell>
        </row>
        <row r="4675">
          <cell r="D4675" t="str">
            <v>Marek</v>
          </cell>
          <cell r="E4675" t="str">
            <v>Tatara</v>
          </cell>
          <cell r="F4675" t="str">
            <v>Muž</v>
          </cell>
          <cell r="G4675" t="str">
            <v>771219/5612</v>
          </cell>
          <cell r="H4675" t="str">
            <v>Česká republika</v>
          </cell>
          <cell r="I4675" t="str">
            <v>Gen.Piky</v>
          </cell>
          <cell r="K4675" t="str">
            <v>Ostrava (Česká republika)</v>
          </cell>
          <cell r="L4675">
            <v>72000</v>
          </cell>
          <cell r="O4675" t="str">
            <v>tatara@ceskysnowboarding.cz</v>
          </cell>
          <cell r="P4675">
            <v>28478</v>
          </cell>
          <cell r="Q4675">
            <v>10441348</v>
          </cell>
          <cell r="R4675" t="str">
            <v>Český snowboarding z.s.</v>
          </cell>
          <cell r="S4675" t="str">
            <v>Hlavní město Praha</v>
          </cell>
          <cell r="T4675" t="str">
            <v>SB</v>
          </cell>
        </row>
        <row r="4676">
          <cell r="C4676">
            <v>776138</v>
          </cell>
          <cell r="D4676" t="str">
            <v>Bruno</v>
          </cell>
          <cell r="E4676" t="str">
            <v>Tatarko</v>
          </cell>
          <cell r="F4676" t="str">
            <v>Muž</v>
          </cell>
          <cell r="G4676" t="str">
            <v>030724/5400</v>
          </cell>
          <cell r="H4676" t="str">
            <v>Česká republika</v>
          </cell>
          <cell r="I4676" t="str">
            <v>28. října</v>
          </cell>
          <cell r="J4676">
            <v>1774</v>
          </cell>
          <cell r="K4676" t="str">
            <v>Frýdek-Místek - Místek</v>
          </cell>
          <cell r="L4676">
            <v>73801</v>
          </cell>
          <cell r="M4676" t="str">
            <v>Moravskoslezský kraj</v>
          </cell>
          <cell r="O4676" t="str">
            <v>brunotatark@icloud.com</v>
          </cell>
          <cell r="P4676">
            <v>37826</v>
          </cell>
          <cell r="Q4676">
            <v>13634264</v>
          </cell>
          <cell r="R4676" t="str">
            <v>Snow Rockets, z.s.</v>
          </cell>
          <cell r="S4676" t="str">
            <v>Plzeňský kraj</v>
          </cell>
          <cell r="T4676" t="str">
            <v>SB</v>
          </cell>
        </row>
        <row r="4677">
          <cell r="D4677" t="str">
            <v>Filip</v>
          </cell>
          <cell r="E4677" t="str">
            <v>Tauchman</v>
          </cell>
          <cell r="F4677" t="str">
            <v>Muž</v>
          </cell>
          <cell r="G4677" t="str">
            <v>780806/2383</v>
          </cell>
          <cell r="H4677" t="str">
            <v>Česká republika</v>
          </cell>
          <cell r="I4677" t="str">
            <v>Nedbalova</v>
          </cell>
          <cell r="J4677">
            <v>633</v>
          </cell>
          <cell r="K4677" t="str">
            <v>Děčín II-Nové Město</v>
          </cell>
          <cell r="L4677">
            <v>40502</v>
          </cell>
          <cell r="M4677" t="str">
            <v>Ústecký kraj</v>
          </cell>
          <cell r="O4677" t="str">
            <v>filip.tauchman@email.com</v>
          </cell>
          <cell r="P4677">
            <v>28708</v>
          </cell>
          <cell r="Q4677">
            <v>13057015</v>
          </cell>
          <cell r="R4677" t="str">
            <v>Český snowboarding z.s.</v>
          </cell>
          <cell r="S4677" t="str">
            <v>Hlavní město Praha</v>
          </cell>
          <cell r="T4677" t="str">
            <v>SB</v>
          </cell>
        </row>
        <row r="4678">
          <cell r="D4678" t="str">
            <v>Tadeáš</v>
          </cell>
          <cell r="E4678" t="str">
            <v>Teichmann</v>
          </cell>
          <cell r="F4678" t="str">
            <v>Muž</v>
          </cell>
          <cell r="G4678" t="str">
            <v>060613/0371</v>
          </cell>
          <cell r="H4678" t="str">
            <v>Česká republika</v>
          </cell>
          <cell r="I4678" t="str">
            <v>Libhošť</v>
          </cell>
          <cell r="K4678" t="str">
            <v>Ostrava (Česká republika)</v>
          </cell>
          <cell r="L4678">
            <v>70030</v>
          </cell>
          <cell r="N4678" t="str">
            <v>4,20731E+11</v>
          </cell>
          <cell r="O4678" t="str">
            <v>tedas.teichmann@czechsnowboarding.cz</v>
          </cell>
          <cell r="P4678">
            <v>38881</v>
          </cell>
          <cell r="Q4678">
            <v>14711469</v>
          </cell>
          <cell r="R4678" t="str">
            <v>Český snowboarding z.s.</v>
          </cell>
          <cell r="S4678" t="str">
            <v>Hlavní město Praha</v>
          </cell>
          <cell r="T4678" t="str">
            <v>SB</v>
          </cell>
        </row>
        <row r="4679">
          <cell r="D4679" t="str">
            <v>Zoe</v>
          </cell>
          <cell r="E4679" t="str">
            <v>Teinevová</v>
          </cell>
          <cell r="F4679" t="str">
            <v>Žena</v>
          </cell>
          <cell r="G4679" t="str">
            <v>135710/1779</v>
          </cell>
          <cell r="H4679" t="str">
            <v>Česká republika</v>
          </cell>
          <cell r="I4679" t="str">
            <v>Dvorského</v>
          </cell>
          <cell r="K4679" t="str">
            <v>Brno (Česká republika)</v>
          </cell>
          <cell r="L4679">
            <v>60200</v>
          </cell>
          <cell r="O4679" t="str">
            <v>teinevova@czechsnowboarding.cz</v>
          </cell>
          <cell r="P4679">
            <v>41465</v>
          </cell>
          <cell r="Q4679">
            <v>14600426</v>
          </cell>
          <cell r="R4679" t="str">
            <v>Klub Krušných hor, z.s.</v>
          </cell>
          <cell r="S4679" t="str">
            <v>Karlovarský kraj</v>
          </cell>
          <cell r="T4679" t="str">
            <v>SB</v>
          </cell>
        </row>
        <row r="4680">
          <cell r="D4680" t="str">
            <v>Ladislav</v>
          </cell>
          <cell r="E4680" t="str">
            <v>Tejkl</v>
          </cell>
          <cell r="F4680" t="str">
            <v>Muž</v>
          </cell>
          <cell r="G4680" t="str">
            <v>780111/3672</v>
          </cell>
          <cell r="H4680" t="str">
            <v>Česká republika</v>
          </cell>
          <cell r="I4680" t="str">
            <v>Vyšehradská</v>
          </cell>
          <cell r="J4680">
            <v>130</v>
          </cell>
          <cell r="K4680" t="str">
            <v>Vodochody</v>
          </cell>
          <cell r="L4680">
            <v>25069</v>
          </cell>
          <cell r="M4680" t="str">
            <v>Středočeský kraj</v>
          </cell>
          <cell r="O4680" t="str">
            <v>tejkll@email.cz</v>
          </cell>
          <cell r="P4680">
            <v>28501</v>
          </cell>
          <cell r="Q4680">
            <v>13056914</v>
          </cell>
          <cell r="R4680" t="str">
            <v>Český snowboarding z.s.</v>
          </cell>
          <cell r="S4680" t="str">
            <v>Hlavní město Praha</v>
          </cell>
          <cell r="T4680" t="str">
            <v>SB</v>
          </cell>
        </row>
        <row r="4681">
          <cell r="D4681" t="str">
            <v>Ondřej</v>
          </cell>
          <cell r="E4681" t="str">
            <v>Tekal</v>
          </cell>
          <cell r="F4681" t="str">
            <v>Muž</v>
          </cell>
          <cell r="G4681" t="str">
            <v>901108/7217</v>
          </cell>
          <cell r="H4681" t="str">
            <v>Česká republika</v>
          </cell>
          <cell r="I4681" t="str">
            <v>Kollárova</v>
          </cell>
          <cell r="J4681">
            <v>521</v>
          </cell>
          <cell r="K4681" t="str">
            <v>Třebíč - Borovina</v>
          </cell>
          <cell r="L4681">
            <v>67401</v>
          </cell>
          <cell r="M4681" t="str">
            <v>Kraj Vysočina</v>
          </cell>
          <cell r="O4681" t="str">
            <v>takal@ceskysnowboarding.cz</v>
          </cell>
          <cell r="P4681">
            <v>33185</v>
          </cell>
          <cell r="Q4681">
            <v>10890073</v>
          </cell>
          <cell r="R4681" t="str">
            <v>Český snowboarding z.s.</v>
          </cell>
          <cell r="S4681" t="str">
            <v>Hlavní město Praha</v>
          </cell>
          <cell r="T4681" t="str">
            <v>SB</v>
          </cell>
        </row>
        <row r="4682">
          <cell r="D4682" t="str">
            <v>Jan</v>
          </cell>
          <cell r="E4682" t="str">
            <v>Temiak</v>
          </cell>
          <cell r="F4682" t="str">
            <v>Muž</v>
          </cell>
          <cell r="G4682" t="str">
            <v>931211/6165</v>
          </cell>
          <cell r="H4682" t="str">
            <v>Česká republika</v>
          </cell>
          <cell r="I4682" t="str">
            <v>Velká Morava</v>
          </cell>
          <cell r="J4682">
            <v>64</v>
          </cell>
          <cell r="K4682" t="str">
            <v>Dolní Morava - Velká Morava</v>
          </cell>
          <cell r="L4682">
            <v>56169</v>
          </cell>
          <cell r="M4682" t="str">
            <v>Pardubický kraj</v>
          </cell>
          <cell r="O4682" t="str">
            <v>G@seznam.cz</v>
          </cell>
          <cell r="P4682">
            <v>34314</v>
          </cell>
          <cell r="Q4682">
            <v>13358725</v>
          </cell>
          <cell r="R4682" t="str">
            <v>Sportovní klub Větrný vrch z.s.</v>
          </cell>
          <cell r="S4682" t="str">
            <v>Pardubický kraj</v>
          </cell>
          <cell r="T4682" t="str">
            <v>SB</v>
          </cell>
        </row>
        <row r="4683">
          <cell r="D4683" t="str">
            <v>Adéla</v>
          </cell>
          <cell r="E4683" t="str">
            <v>Teplá</v>
          </cell>
          <cell r="F4683" t="str">
            <v>Žena</v>
          </cell>
          <cell r="G4683" t="str">
            <v>046119/7935</v>
          </cell>
          <cell r="H4683" t="str">
            <v>Česká republika</v>
          </cell>
          <cell r="I4683" t="str">
            <v>Šumavská</v>
          </cell>
          <cell r="J4683">
            <v>422</v>
          </cell>
          <cell r="K4683" t="str">
            <v>Brno - Ponava</v>
          </cell>
          <cell r="L4683">
            <v>60200</v>
          </cell>
          <cell r="M4683" t="str">
            <v>Jihomoravský kraj</v>
          </cell>
          <cell r="O4683" t="str">
            <v>macateply@seznam.cz</v>
          </cell>
          <cell r="P4683">
            <v>38310</v>
          </cell>
          <cell r="Q4683">
            <v>14660242</v>
          </cell>
          <cell r="R4683" t="str">
            <v>Český snowboarding z.s.</v>
          </cell>
          <cell r="S4683" t="str">
            <v>Hlavní město Praha</v>
          </cell>
          <cell r="T4683" t="str">
            <v>SB</v>
          </cell>
        </row>
        <row r="4684">
          <cell r="D4684" t="str">
            <v>Jakub</v>
          </cell>
          <cell r="E4684" t="str">
            <v>Teplý</v>
          </cell>
          <cell r="F4684" t="str">
            <v>Muž</v>
          </cell>
          <cell r="G4684" t="str">
            <v>881222/0439</v>
          </cell>
          <cell r="H4684" t="str">
            <v>Česká republika</v>
          </cell>
          <cell r="I4684" t="str">
            <v>Lochenická</v>
          </cell>
          <cell r="J4684">
            <v>308</v>
          </cell>
          <cell r="K4684" t="str">
            <v>Praha - Klánovice</v>
          </cell>
          <cell r="L4684">
            <v>19014</v>
          </cell>
          <cell r="M4684" t="str">
            <v>Hlavní město Praha</v>
          </cell>
          <cell r="O4684" t="str">
            <v>jakub.teply@gmail.com</v>
          </cell>
          <cell r="P4684">
            <v>32499</v>
          </cell>
          <cell r="Q4684">
            <v>13408639</v>
          </cell>
          <cell r="R4684" t="str">
            <v>Český snowboarding z.s.</v>
          </cell>
          <cell r="S4684" t="str">
            <v>Hlavní město Praha</v>
          </cell>
          <cell r="T4684" t="str">
            <v>SB</v>
          </cell>
        </row>
        <row r="4685">
          <cell r="D4685" t="str">
            <v>Radim</v>
          </cell>
          <cell r="E4685" t="str">
            <v>Teplý</v>
          </cell>
          <cell r="F4685" t="str">
            <v>Muž</v>
          </cell>
          <cell r="G4685" t="str">
            <v>900514/4951</v>
          </cell>
          <cell r="H4685" t="str">
            <v>Česká republika</v>
          </cell>
          <cell r="I4685" t="str">
            <v>Nábřeží</v>
          </cell>
          <cell r="J4685">
            <v>281</v>
          </cell>
          <cell r="K4685" t="str">
            <v>Velké Meziříčí</v>
          </cell>
          <cell r="L4685">
            <v>59401</v>
          </cell>
          <cell r="M4685" t="str">
            <v>Kraj Vysočina</v>
          </cell>
          <cell r="N4685" t="str">
            <v>4,20609E+11</v>
          </cell>
          <cell r="O4685" t="str">
            <v>joopik@seznam.cz</v>
          </cell>
          <cell r="P4685">
            <v>33007</v>
          </cell>
          <cell r="Q4685">
            <v>10669195</v>
          </cell>
          <cell r="R4685" t="str">
            <v>SKI klub Velké Meziříčí</v>
          </cell>
          <cell r="S4685" t="str">
            <v>Kraj Vysočina</v>
          </cell>
          <cell r="T4685" t="str">
            <v>SB</v>
          </cell>
        </row>
        <row r="4686">
          <cell r="D4686" t="str">
            <v>Lumír</v>
          </cell>
          <cell r="E4686" t="str">
            <v>Tesař</v>
          </cell>
          <cell r="F4686" t="str">
            <v>Muž</v>
          </cell>
          <cell r="G4686" t="str">
            <v>760522/1976</v>
          </cell>
          <cell r="H4686" t="str">
            <v>Česká republika</v>
          </cell>
          <cell r="I4686" t="str">
            <v>Bienerova 694</v>
          </cell>
          <cell r="K4686" t="str">
            <v>Kladno (Česká republika)</v>
          </cell>
          <cell r="L4686">
            <v>27309</v>
          </cell>
          <cell r="O4686" t="str">
            <v>lumir.tesar@ceskysnowboarding.cz</v>
          </cell>
          <cell r="P4686">
            <v>27902</v>
          </cell>
          <cell r="Q4686">
            <v>12966378</v>
          </cell>
          <cell r="R4686" t="str">
            <v>Český snowboarding z.s.</v>
          </cell>
          <cell r="S4686" t="str">
            <v>Hlavní město Praha</v>
          </cell>
          <cell r="T4686" t="str">
            <v>SB</v>
          </cell>
        </row>
        <row r="4687">
          <cell r="D4687" t="str">
            <v>Jindřich</v>
          </cell>
          <cell r="E4687" t="str">
            <v>Tesařík</v>
          </cell>
          <cell r="F4687" t="str">
            <v>Muž</v>
          </cell>
          <cell r="G4687" t="str">
            <v>890301/0831</v>
          </cell>
          <cell r="H4687" t="str">
            <v>Česká republika</v>
          </cell>
          <cell r="I4687" t="str">
            <v>Oleška</v>
          </cell>
          <cell r="K4687" t="str">
            <v>Praha východ (Česká republika)</v>
          </cell>
          <cell r="L4687">
            <v>28163</v>
          </cell>
          <cell r="O4687" t="str">
            <v>tesarik@ceskysnowboarding.cz</v>
          </cell>
          <cell r="P4687">
            <v>32568</v>
          </cell>
          <cell r="Q4687">
            <v>13056611</v>
          </cell>
          <cell r="R4687" t="str">
            <v>Český snowboarding z.s.</v>
          </cell>
          <cell r="S4687" t="str">
            <v>Hlavní město Praha</v>
          </cell>
          <cell r="T4687" t="str">
            <v>SB</v>
          </cell>
        </row>
        <row r="4688">
          <cell r="D4688" t="str">
            <v>Zuzana</v>
          </cell>
          <cell r="E4688" t="str">
            <v>Themlová</v>
          </cell>
          <cell r="F4688" t="str">
            <v>Žena</v>
          </cell>
          <cell r="G4688" t="str">
            <v>026003/4225</v>
          </cell>
          <cell r="H4688" t="str">
            <v>Česká republika</v>
          </cell>
          <cell r="I4688" t="str">
            <v>Kubíčkova</v>
          </cell>
          <cell r="J4688">
            <v>871</v>
          </cell>
          <cell r="K4688" t="str">
            <v>Brno - Bystrc</v>
          </cell>
          <cell r="L4688">
            <v>63500</v>
          </cell>
          <cell r="M4688" t="str">
            <v>Jihomoravský kraj</v>
          </cell>
          <cell r="O4688" t="str">
            <v>themlova@czechsnowboarding.cz</v>
          </cell>
          <cell r="P4688">
            <v>37532</v>
          </cell>
          <cell r="Q4688">
            <v>14581935</v>
          </cell>
          <cell r="R4688" t="str">
            <v>SnowKidz z.s.</v>
          </cell>
          <cell r="S4688" t="str">
            <v>Hlavní město Praha</v>
          </cell>
          <cell r="T4688" t="str">
            <v>SB</v>
          </cell>
        </row>
        <row r="4689">
          <cell r="D4689" t="str">
            <v>Lucie</v>
          </cell>
          <cell r="E4689" t="str">
            <v>Theuerová</v>
          </cell>
          <cell r="F4689" t="str">
            <v>Žena</v>
          </cell>
          <cell r="G4689" t="str">
            <v>905428/3865</v>
          </cell>
          <cell r="H4689" t="str">
            <v>Česká republika</v>
          </cell>
          <cell r="I4689" t="str">
            <v>Kbely</v>
          </cell>
          <cell r="J4689">
            <v>385</v>
          </cell>
          <cell r="K4689" t="str">
            <v>Vrchlabí</v>
          </cell>
          <cell r="L4689">
            <v>54301</v>
          </cell>
          <cell r="M4689" t="str">
            <v>Královéhradecký kraj</v>
          </cell>
          <cell r="O4689" t="str">
            <v>theuerova.el@gmail.com</v>
          </cell>
          <cell r="P4689">
            <v>32991</v>
          </cell>
          <cell r="Q4689">
            <v>15502526</v>
          </cell>
          <cell r="R4689" t="str">
            <v>Český snowboarding z.s.</v>
          </cell>
          <cell r="S4689" t="str">
            <v>Hlavní město Praha</v>
          </cell>
          <cell r="T4689" t="str">
            <v>SB</v>
          </cell>
        </row>
        <row r="4690">
          <cell r="D4690" t="str">
            <v>Anne</v>
          </cell>
          <cell r="E4690" t="str">
            <v>Thirkettle</v>
          </cell>
          <cell r="F4690" t="str">
            <v>Žena</v>
          </cell>
          <cell r="G4690" t="str">
            <v>035427/4327</v>
          </cell>
          <cell r="H4690" t="str">
            <v>Česká republika</v>
          </cell>
          <cell r="I4690" t="str">
            <v>Dědina</v>
          </cell>
          <cell r="J4690">
            <v>303</v>
          </cell>
          <cell r="K4690" t="str">
            <v>Ratíškovice</v>
          </cell>
          <cell r="L4690">
            <v>69602</v>
          </cell>
          <cell r="M4690" t="str">
            <v>Jihomoravský kraj</v>
          </cell>
          <cell r="O4690" t="str">
            <v>arinek@seznam.cz</v>
          </cell>
          <cell r="P4690">
            <v>37738</v>
          </cell>
          <cell r="Q4690">
            <v>14585874</v>
          </cell>
          <cell r="R4690" t="str">
            <v>SnowKidz z.s.</v>
          </cell>
          <cell r="S4690" t="str">
            <v>Hlavní město Praha</v>
          </cell>
          <cell r="T4690" t="str">
            <v>SB</v>
          </cell>
        </row>
        <row r="4691">
          <cell r="D4691" t="str">
            <v>Antony</v>
          </cell>
          <cell r="E4691" t="str">
            <v>Thirkettle</v>
          </cell>
          <cell r="F4691" t="str">
            <v>Muž</v>
          </cell>
          <cell r="G4691" t="str">
            <v>060213/8064</v>
          </cell>
          <cell r="H4691" t="str">
            <v>Česká republika</v>
          </cell>
          <cell r="I4691" t="str">
            <v>Dědina</v>
          </cell>
          <cell r="J4691">
            <v>303</v>
          </cell>
          <cell r="K4691" t="str">
            <v>Ratíškovice</v>
          </cell>
          <cell r="L4691">
            <v>69602</v>
          </cell>
          <cell r="M4691" t="str">
            <v>Jihomoravský kraj</v>
          </cell>
          <cell r="O4691" t="str">
            <v>arinek@seznam.cz</v>
          </cell>
          <cell r="P4691">
            <v>38761</v>
          </cell>
          <cell r="Q4691">
            <v>14585773</v>
          </cell>
          <cell r="R4691" t="str">
            <v>SnowKidz z.s.</v>
          </cell>
          <cell r="S4691" t="str">
            <v>Hlavní město Praha</v>
          </cell>
          <cell r="T4691" t="str">
            <v>SB</v>
          </cell>
        </row>
        <row r="4692">
          <cell r="D4692" t="str">
            <v>Zdeněk</v>
          </cell>
          <cell r="E4692" t="str">
            <v>Thoř</v>
          </cell>
          <cell r="F4692" t="str">
            <v>Muž</v>
          </cell>
          <cell r="G4692" t="str">
            <v>911012/2890</v>
          </cell>
          <cell r="H4692" t="str">
            <v>Česká republika</v>
          </cell>
          <cell r="I4692" t="str">
            <v>Alšova</v>
          </cell>
          <cell r="J4692">
            <v>203</v>
          </cell>
          <cell r="K4692" t="str">
            <v>Trutnov - Kryblice</v>
          </cell>
          <cell r="L4692">
            <v>54101</v>
          </cell>
          <cell r="M4692" t="str">
            <v>Královéhradecký kraj</v>
          </cell>
          <cell r="N4692" t="str">
            <v>4,205E+11</v>
          </cell>
          <cell r="O4692" t="str">
            <v>thor@ceskysnowboardin.cz</v>
          </cell>
          <cell r="P4692">
            <v>33523</v>
          </cell>
          <cell r="Q4692">
            <v>10594326</v>
          </cell>
          <cell r="R4692" t="str">
            <v>Český snowboarding z.s.</v>
          </cell>
          <cell r="S4692" t="str">
            <v>Hlavní město Praha</v>
          </cell>
          <cell r="T4692" t="str">
            <v>SB</v>
          </cell>
        </row>
        <row r="4693">
          <cell r="D4693" t="str">
            <v>Marian</v>
          </cell>
          <cell r="E4693" t="str">
            <v>Tietz</v>
          </cell>
          <cell r="F4693" t="str">
            <v>Muž</v>
          </cell>
          <cell r="G4693" t="str">
            <v>060820/4685</v>
          </cell>
          <cell r="H4693" t="str">
            <v>Česká republika</v>
          </cell>
          <cell r="I4693" t="str">
            <v>Hrdličkova</v>
          </cell>
          <cell r="J4693">
            <v>2177</v>
          </cell>
          <cell r="K4693" t="str">
            <v>Praha - Chodov</v>
          </cell>
          <cell r="L4693">
            <v>14800</v>
          </cell>
          <cell r="M4693" t="str">
            <v>Hlavní město Praha</v>
          </cell>
          <cell r="N4693" t="str">
            <v>4,20778E+11</v>
          </cell>
          <cell r="O4693" t="str">
            <v>martina.tietzova@seznam.cz</v>
          </cell>
          <cell r="P4693">
            <v>38949</v>
          </cell>
          <cell r="Q4693">
            <v>13560506</v>
          </cell>
          <cell r="R4693" t="str">
            <v>Czech snowboardcross team z.s.</v>
          </cell>
          <cell r="S4693" t="str">
            <v>Hlavní město Praha</v>
          </cell>
          <cell r="T4693" t="str">
            <v>SB</v>
          </cell>
        </row>
        <row r="4694">
          <cell r="D4694" t="str">
            <v>Radek</v>
          </cell>
          <cell r="E4694" t="str">
            <v>Tihelka</v>
          </cell>
          <cell r="F4694" t="str">
            <v>Muž</v>
          </cell>
          <cell r="G4694" t="str">
            <v>941026/4215</v>
          </cell>
          <cell r="H4694" t="str">
            <v>Česká republika</v>
          </cell>
          <cell r="I4694" t="str">
            <v>Ondrouškova</v>
          </cell>
          <cell r="J4694">
            <v>695</v>
          </cell>
          <cell r="K4694" t="str">
            <v>Brno - Bystrc</v>
          </cell>
          <cell r="L4694">
            <v>63500</v>
          </cell>
          <cell r="M4694" t="str">
            <v>Jihomoravský kraj</v>
          </cell>
          <cell r="O4694" t="str">
            <v>dislerx@seznam.cz</v>
          </cell>
          <cell r="P4694">
            <v>34633</v>
          </cell>
          <cell r="Q4694">
            <v>13056510</v>
          </cell>
          <cell r="R4694" t="str">
            <v>Český snowboarding z.s.</v>
          </cell>
          <cell r="S4694" t="str">
            <v>Hlavní město Praha</v>
          </cell>
          <cell r="T4694" t="str">
            <v>SB</v>
          </cell>
        </row>
        <row r="4695">
          <cell r="D4695" t="str">
            <v>Tomáš</v>
          </cell>
          <cell r="E4695" t="str">
            <v>Tihelka</v>
          </cell>
          <cell r="F4695" t="str">
            <v>Muž</v>
          </cell>
          <cell r="G4695" t="str">
            <v>101202/0251</v>
          </cell>
          <cell r="H4695" t="str">
            <v>Česká republika</v>
          </cell>
          <cell r="I4695" t="str">
            <v>Výškovická</v>
          </cell>
          <cell r="K4695" t="str">
            <v>Ostrava (Česká republika)</v>
          </cell>
          <cell r="L4695">
            <v>70030</v>
          </cell>
          <cell r="N4695" t="str">
            <v>4,20605E+11</v>
          </cell>
          <cell r="O4695" t="str">
            <v>tomas.tihelka@czechsnowboarding.cz</v>
          </cell>
          <cell r="P4695">
            <v>40514</v>
          </cell>
          <cell r="Q4695">
            <v>14709954</v>
          </cell>
          <cell r="R4695" t="str">
            <v>Český snowboarding z.s.</v>
          </cell>
          <cell r="S4695" t="str">
            <v>Hlavní město Praha</v>
          </cell>
          <cell r="T4695" t="str">
            <v>SB</v>
          </cell>
        </row>
        <row r="4696">
          <cell r="C4696">
            <v>889406</v>
          </cell>
          <cell r="D4696" t="str">
            <v>Adéla</v>
          </cell>
          <cell r="E4696" t="str">
            <v>Tichá</v>
          </cell>
          <cell r="F4696" t="str">
            <v>Žena</v>
          </cell>
          <cell r="G4696" t="str">
            <v>045131/3522</v>
          </cell>
          <cell r="H4696" t="str">
            <v>Česká republika</v>
          </cell>
          <cell r="I4696" t="str">
            <v>Pod Kynastem</v>
          </cell>
          <cell r="J4696">
            <v>5005</v>
          </cell>
          <cell r="K4696" t="str">
            <v>Jablonec nad Nisou - Jablonecké Paseky</v>
          </cell>
          <cell r="L4696">
            <v>46602</v>
          </cell>
          <cell r="M4696" t="str">
            <v>Liberecký kraj</v>
          </cell>
          <cell r="N4696" t="str">
            <v>4,20724E+11</v>
          </cell>
          <cell r="O4696" t="str">
            <v>jitka.skal@seznam.cz</v>
          </cell>
          <cell r="P4696">
            <v>38017</v>
          </cell>
          <cell r="Q4696">
            <v>13375600</v>
          </cell>
          <cell r="R4696" t="str">
            <v>Snowbeasts z.s.</v>
          </cell>
          <cell r="S4696" t="str">
            <v>Liberecký kraj</v>
          </cell>
          <cell r="T4696" t="str">
            <v>SB</v>
          </cell>
        </row>
        <row r="4697">
          <cell r="C4697">
            <v>888156</v>
          </cell>
          <cell r="D4697" t="str">
            <v>Kamila</v>
          </cell>
          <cell r="E4697" t="str">
            <v>Tichá</v>
          </cell>
          <cell r="F4697" t="str">
            <v>Žena</v>
          </cell>
          <cell r="G4697" t="str">
            <v>005202/0045</v>
          </cell>
          <cell r="H4697" t="str">
            <v>Česká republika</v>
          </cell>
          <cell r="I4697" t="str">
            <v>Nučická</v>
          </cell>
          <cell r="J4697">
            <v>1745</v>
          </cell>
          <cell r="K4697" t="str">
            <v>Praha - Strašnice</v>
          </cell>
          <cell r="L4697">
            <v>10000</v>
          </cell>
          <cell r="M4697" t="str">
            <v>Hlavní město Praha</v>
          </cell>
          <cell r="O4697" t="str">
            <v>kamila.ticha@avatop.cz</v>
          </cell>
          <cell r="P4697">
            <v>36558</v>
          </cell>
          <cell r="Q4697">
            <v>13206353</v>
          </cell>
          <cell r="R4697" t="str">
            <v>Klub Krušných hor, z.s.</v>
          </cell>
          <cell r="S4697" t="str">
            <v>Karlovarský kraj</v>
          </cell>
          <cell r="T4697" t="str">
            <v>SB</v>
          </cell>
        </row>
        <row r="4698">
          <cell r="C4698">
            <v>888157</v>
          </cell>
          <cell r="D4698" t="str">
            <v>Kristýna</v>
          </cell>
          <cell r="E4698" t="str">
            <v>Tichá</v>
          </cell>
          <cell r="F4698" t="str">
            <v>Žena</v>
          </cell>
          <cell r="G4698" t="str">
            <v>995810/1945</v>
          </cell>
          <cell r="H4698" t="str">
            <v>Česká republika</v>
          </cell>
          <cell r="I4698" t="str">
            <v>Nádražní</v>
          </cell>
          <cell r="J4698">
            <v>291</v>
          </cell>
          <cell r="K4698" t="str">
            <v>Nová Role</v>
          </cell>
          <cell r="L4698">
            <v>36225</v>
          </cell>
          <cell r="M4698" t="str">
            <v>Karlovarský kraj</v>
          </cell>
          <cell r="O4698" t="str">
            <v>ddm@novyrole.cz</v>
          </cell>
          <cell r="P4698">
            <v>36382</v>
          </cell>
          <cell r="Q4698">
            <v>13359735</v>
          </cell>
          <cell r="R4698" t="str">
            <v>Klub Krušných hor, z.s.</v>
          </cell>
          <cell r="S4698" t="str">
            <v>Karlovarský kraj</v>
          </cell>
          <cell r="T4698" t="str">
            <v>SB</v>
          </cell>
        </row>
        <row r="4699">
          <cell r="D4699" t="str">
            <v>Vlasta</v>
          </cell>
          <cell r="E4699" t="str">
            <v>Tichá</v>
          </cell>
          <cell r="F4699" t="str">
            <v>Žena</v>
          </cell>
          <cell r="G4699" t="str">
            <v>775918/3960</v>
          </cell>
          <cell r="H4699" t="str">
            <v>Česká republika</v>
          </cell>
          <cell r="I4699" t="str">
            <v>Letňanská</v>
          </cell>
          <cell r="J4699">
            <v>833</v>
          </cell>
          <cell r="K4699" t="str">
            <v>Praha - Vysočany</v>
          </cell>
          <cell r="L4699">
            <v>19000</v>
          </cell>
          <cell r="M4699" t="str">
            <v>Hlavní město Praha</v>
          </cell>
          <cell r="O4699" t="str">
            <v>vlastacek@seznam.cz</v>
          </cell>
          <cell r="P4699">
            <v>28386</v>
          </cell>
          <cell r="Q4699">
            <v>13406821</v>
          </cell>
          <cell r="R4699" t="str">
            <v>Český snowboarding z.s.</v>
          </cell>
          <cell r="S4699" t="str">
            <v>Hlavní město Praha</v>
          </cell>
          <cell r="T4699" t="str">
            <v>SB</v>
          </cell>
        </row>
        <row r="4700">
          <cell r="D4700" t="str">
            <v>Tereza</v>
          </cell>
          <cell r="E4700" t="str">
            <v>Tichopádová</v>
          </cell>
          <cell r="F4700" t="str">
            <v>Žena</v>
          </cell>
          <cell r="G4700" t="str">
            <v>066106/3777</v>
          </cell>
          <cell r="H4700" t="str">
            <v>Česká republika</v>
          </cell>
          <cell r="I4700" t="str">
            <v>Porubská</v>
          </cell>
          <cell r="J4700">
            <v>555</v>
          </cell>
          <cell r="K4700" t="str">
            <v>Ostrava - Poruba</v>
          </cell>
          <cell r="L4700">
            <v>70800</v>
          </cell>
          <cell r="M4700" t="str">
            <v>Moravskoslezský kraj</v>
          </cell>
          <cell r="N4700" t="str">
            <v>4,20604E+11</v>
          </cell>
          <cell r="O4700" t="str">
            <v>tichopadovat@gmail.com</v>
          </cell>
          <cell r="P4700">
            <v>39027</v>
          </cell>
          <cell r="Q4700">
            <v>13814524</v>
          </cell>
          <cell r="R4700" t="str">
            <v>Neregistrovaní</v>
          </cell>
          <cell r="S4700" t="str">
            <v>Moravskoslezský kraj</v>
          </cell>
          <cell r="T4700" t="str">
            <v>SB</v>
          </cell>
        </row>
        <row r="4701">
          <cell r="D4701" t="str">
            <v>Lukáš</v>
          </cell>
          <cell r="E4701" t="str">
            <v>Tichý</v>
          </cell>
          <cell r="F4701" t="str">
            <v>Muž</v>
          </cell>
          <cell r="G4701" t="str">
            <v>740221/2576</v>
          </cell>
          <cell r="H4701" t="str">
            <v>Česká republika</v>
          </cell>
          <cell r="I4701" t="str">
            <v>Pod Kynastem</v>
          </cell>
          <cell r="J4701">
            <v>5005</v>
          </cell>
          <cell r="K4701" t="str">
            <v>Jablonec nad Nisou - Jablonecké Paseky</v>
          </cell>
          <cell r="L4701">
            <v>46602</v>
          </cell>
          <cell r="M4701" t="str">
            <v>Liberecký kraj</v>
          </cell>
          <cell r="N4701" t="str">
            <v>4,20724E+11</v>
          </cell>
          <cell r="O4701" t="str">
            <v>jitka.skal@seznam.cz</v>
          </cell>
          <cell r="P4701">
            <v>27081</v>
          </cell>
          <cell r="Q4701">
            <v>13725810</v>
          </cell>
          <cell r="R4701" t="str">
            <v>Snowbeasts z.s.</v>
          </cell>
          <cell r="S4701" t="str">
            <v>Liberecký kraj</v>
          </cell>
          <cell r="T4701" t="str">
            <v>SB</v>
          </cell>
        </row>
        <row r="4702">
          <cell r="D4702" t="str">
            <v>Patrik</v>
          </cell>
          <cell r="E4702" t="str">
            <v>Tichý</v>
          </cell>
          <cell r="F4702" t="str">
            <v>Muž</v>
          </cell>
          <cell r="G4702" t="str">
            <v>060725/3768</v>
          </cell>
          <cell r="H4702" t="str">
            <v>Česká republika</v>
          </cell>
          <cell r="I4702" t="str">
            <v>Selská</v>
          </cell>
          <cell r="J4702">
            <v>1552</v>
          </cell>
          <cell r="K4702" t="str">
            <v>Havířov - Město</v>
          </cell>
          <cell r="L4702">
            <v>73601</v>
          </cell>
          <cell r="M4702" t="str">
            <v>Moravskoslezský kraj</v>
          </cell>
          <cell r="O4702" t="str">
            <v>patrik.tichy@czechsnowboarding.cz</v>
          </cell>
          <cell r="P4702">
            <v>38923</v>
          </cell>
          <cell r="Q4702">
            <v>14684894</v>
          </cell>
          <cell r="R4702" t="str">
            <v>Český snowboarding z.s.</v>
          </cell>
          <cell r="S4702" t="str">
            <v>Hlavní město Praha</v>
          </cell>
          <cell r="T4702" t="str">
            <v>SB</v>
          </cell>
        </row>
        <row r="4703">
          <cell r="D4703" t="str">
            <v>Kateřina</v>
          </cell>
          <cell r="E4703" t="str">
            <v>Tikovska</v>
          </cell>
          <cell r="F4703" t="str">
            <v>Žena</v>
          </cell>
          <cell r="G4703" t="str">
            <v>896202/0496</v>
          </cell>
          <cell r="H4703" t="str">
            <v>Česká republika</v>
          </cell>
          <cell r="I4703" t="str">
            <v>Hrabačovská</v>
          </cell>
          <cell r="K4703" t="str">
            <v>praha (Česká republika)</v>
          </cell>
          <cell r="L4703">
            <v>19012</v>
          </cell>
          <cell r="N4703" t="str">
            <v>4,20776E+11</v>
          </cell>
          <cell r="O4703" t="str">
            <v>e.n.t.e@email.cz</v>
          </cell>
          <cell r="P4703">
            <v>32844</v>
          </cell>
          <cell r="Q4703">
            <v>13056409</v>
          </cell>
          <cell r="R4703" t="str">
            <v>Český snowboarding z.s.</v>
          </cell>
          <cell r="S4703" t="str">
            <v>Hlavní město Praha</v>
          </cell>
          <cell r="T4703" t="str">
            <v>SB</v>
          </cell>
        </row>
        <row r="4704">
          <cell r="D4704" t="str">
            <v>Martina</v>
          </cell>
          <cell r="E4704" t="str">
            <v>Ťintěrová</v>
          </cell>
          <cell r="F4704" t="str">
            <v>Žena</v>
          </cell>
          <cell r="G4704" t="str">
            <v>755721/2465</v>
          </cell>
          <cell r="H4704" t="str">
            <v>Česká republika</v>
          </cell>
          <cell r="I4704" t="str">
            <v>T. G. Masaryka</v>
          </cell>
          <cell r="J4704">
            <v>1379</v>
          </cell>
          <cell r="K4704" t="str">
            <v>Kadaň</v>
          </cell>
          <cell r="L4704">
            <v>43201</v>
          </cell>
          <cell r="M4704" t="str">
            <v>Ústecký kraj</v>
          </cell>
          <cell r="O4704" t="str">
            <v>martina.tinterova@maxklinovec.club</v>
          </cell>
          <cell r="P4704">
            <v>27596</v>
          </cell>
          <cell r="Q4704">
            <v>10577956</v>
          </cell>
          <cell r="R4704" t="str">
            <v>Max Klínovec z.s.</v>
          </cell>
          <cell r="S4704" t="str">
            <v>Ústecký kraj</v>
          </cell>
          <cell r="T4704" t="str">
            <v>SB</v>
          </cell>
        </row>
        <row r="4705">
          <cell r="D4705" t="str">
            <v>Jaroslav</v>
          </cell>
          <cell r="E4705" t="str">
            <v>Tischer</v>
          </cell>
          <cell r="F4705" t="str">
            <v>Muž</v>
          </cell>
          <cell r="G4705" t="str">
            <v>880724/4182</v>
          </cell>
          <cell r="H4705" t="str">
            <v>Česká republika</v>
          </cell>
          <cell r="I4705" t="str">
            <v>Stanovice</v>
          </cell>
          <cell r="K4705" t="str">
            <v>Karlovy Vary (Česká republika)</v>
          </cell>
          <cell r="L4705" t="str">
            <v>362 13</v>
          </cell>
          <cell r="O4705" t="str">
            <v>tischer@ceskysnowboarding.cz</v>
          </cell>
          <cell r="P4705">
            <v>32348</v>
          </cell>
          <cell r="Q4705">
            <v>10881686</v>
          </cell>
          <cell r="R4705" t="str">
            <v>Český snowboarding z.s.</v>
          </cell>
          <cell r="S4705" t="str">
            <v>Hlavní město Praha</v>
          </cell>
          <cell r="T4705" t="str">
            <v>SB</v>
          </cell>
        </row>
        <row r="4706">
          <cell r="D4706" t="str">
            <v>Karin</v>
          </cell>
          <cell r="E4706" t="str">
            <v>Tischerová</v>
          </cell>
          <cell r="F4706" t="str">
            <v>Žena</v>
          </cell>
          <cell r="G4706" t="str">
            <v>866119/0934</v>
          </cell>
          <cell r="H4706" t="str">
            <v>Česká republika</v>
          </cell>
          <cell r="I4706" t="str">
            <v>Stanovice</v>
          </cell>
          <cell r="K4706" t="str">
            <v>Karlovy Vary (Česká republika)</v>
          </cell>
          <cell r="L4706" t="str">
            <v>362 13</v>
          </cell>
          <cell r="O4706" t="str">
            <v>tischerovavceskysnowboarding.cz</v>
          </cell>
          <cell r="P4706">
            <v>31735</v>
          </cell>
          <cell r="Q4706">
            <v>10877242</v>
          </cell>
          <cell r="R4706" t="str">
            <v>Český snowboarding z.s.</v>
          </cell>
          <cell r="S4706" t="str">
            <v>Hlavní město Praha</v>
          </cell>
          <cell r="T4706" t="str">
            <v>SB</v>
          </cell>
        </row>
        <row r="4707">
          <cell r="D4707" t="str">
            <v>Jan</v>
          </cell>
          <cell r="E4707" t="str">
            <v>Tkáč</v>
          </cell>
          <cell r="F4707" t="str">
            <v>Muž</v>
          </cell>
          <cell r="G4707" t="str">
            <v>670206/0035</v>
          </cell>
          <cell r="H4707" t="str">
            <v>Česká republika</v>
          </cell>
          <cell r="I4707" t="str">
            <v>Velký semering</v>
          </cell>
          <cell r="K4707" t="str">
            <v>Janov nad Nisou (Česká republika)</v>
          </cell>
          <cell r="L4707">
            <v>46811</v>
          </cell>
          <cell r="O4707" t="str">
            <v>info@jizerkyinfo.cz</v>
          </cell>
          <cell r="P4707">
            <v>24509</v>
          </cell>
          <cell r="Q4707">
            <v>14508274</v>
          </cell>
          <cell r="R4707" t="str">
            <v>Team Jizerky z. s.</v>
          </cell>
          <cell r="S4707" t="str">
            <v>Liberecký kraj</v>
          </cell>
          <cell r="T4707" t="str">
            <v>SB</v>
          </cell>
        </row>
        <row r="4708">
          <cell r="D4708" t="str">
            <v>Adéla</v>
          </cell>
          <cell r="E4708" t="str">
            <v>Tkáčová</v>
          </cell>
          <cell r="F4708" t="str">
            <v>Žena</v>
          </cell>
          <cell r="G4708" t="str">
            <v>055311/7081</v>
          </cell>
          <cell r="H4708" t="str">
            <v>Česká republika</v>
          </cell>
          <cell r="I4708" t="str">
            <v>K. Čapka</v>
          </cell>
          <cell r="J4708">
            <v>933</v>
          </cell>
          <cell r="K4708" t="str">
            <v>Kopřivnice</v>
          </cell>
          <cell r="L4708">
            <v>74221</v>
          </cell>
          <cell r="M4708" t="str">
            <v>Moravskoslezský kraj</v>
          </cell>
          <cell r="N4708" t="str">
            <v>4,20728E+11</v>
          </cell>
          <cell r="O4708" t="str">
            <v>adela.tkacova@czechsnowboarding.cz</v>
          </cell>
          <cell r="P4708">
            <v>38422</v>
          </cell>
          <cell r="Q4708">
            <v>14683480</v>
          </cell>
          <cell r="R4708" t="str">
            <v>Český snowboarding z.s.</v>
          </cell>
          <cell r="S4708" t="str">
            <v>Hlavní město Praha</v>
          </cell>
          <cell r="T4708" t="str">
            <v>SB</v>
          </cell>
        </row>
        <row r="4709">
          <cell r="D4709" t="str">
            <v>Sofie</v>
          </cell>
          <cell r="E4709" t="str">
            <v>Tkáčová</v>
          </cell>
          <cell r="F4709" t="str">
            <v>Žena</v>
          </cell>
          <cell r="G4709" t="str">
            <v>065424/8001</v>
          </cell>
          <cell r="H4709" t="str">
            <v>Česká republika</v>
          </cell>
          <cell r="I4709" t="str">
            <v>Kotlářská</v>
          </cell>
          <cell r="J4709">
            <v>259</v>
          </cell>
          <cell r="K4709" t="str">
            <v>Brno - Veveří</v>
          </cell>
          <cell r="L4709">
            <v>60200</v>
          </cell>
          <cell r="M4709" t="str">
            <v>Jihomoravský kraj</v>
          </cell>
          <cell r="O4709" t="str">
            <v>tkacova.sofie@czechsnowboarding.cz</v>
          </cell>
          <cell r="P4709">
            <v>38831</v>
          </cell>
          <cell r="Q4709">
            <v>14620836</v>
          </cell>
          <cell r="R4709" t="str">
            <v>Český snowboarding z.s.</v>
          </cell>
          <cell r="S4709" t="str">
            <v>Hlavní město Praha</v>
          </cell>
          <cell r="T4709" t="str">
            <v>SB</v>
          </cell>
        </row>
        <row r="4710">
          <cell r="D4710" t="str">
            <v>Karolína</v>
          </cell>
          <cell r="E4710" t="str">
            <v>Tkočová</v>
          </cell>
          <cell r="F4710" t="str">
            <v>Žena</v>
          </cell>
          <cell r="G4710" t="str">
            <v>046120/8066</v>
          </cell>
          <cell r="H4710" t="str">
            <v>Česká republika</v>
          </cell>
          <cell r="I4710" t="str">
            <v>Ořechov</v>
          </cell>
          <cell r="J4710">
            <v>307</v>
          </cell>
          <cell r="K4710" t="str">
            <v>Ořechov</v>
          </cell>
          <cell r="L4710">
            <v>68737</v>
          </cell>
          <cell r="M4710" t="str">
            <v>Zlínský kraj</v>
          </cell>
          <cell r="O4710" t="str">
            <v>tkocova.karolina@czechsnowboarding.cz</v>
          </cell>
          <cell r="P4710">
            <v>38311</v>
          </cell>
          <cell r="Q4710">
            <v>14752087</v>
          </cell>
          <cell r="R4710" t="str">
            <v>Český snowboarding z.s.</v>
          </cell>
          <cell r="S4710" t="str">
            <v>Hlavní město Praha</v>
          </cell>
          <cell r="T4710" t="str">
            <v>SB</v>
          </cell>
        </row>
        <row r="4711">
          <cell r="D4711" t="str">
            <v>Jiří</v>
          </cell>
          <cell r="E4711" t="str">
            <v>Tlustý</v>
          </cell>
          <cell r="F4711" t="str">
            <v>Muž</v>
          </cell>
          <cell r="G4711" t="str">
            <v>830808/0143</v>
          </cell>
          <cell r="H4711" t="str">
            <v>Česká republika</v>
          </cell>
          <cell r="I4711" t="str">
            <v>Svahová</v>
          </cell>
          <cell r="K4711" t="str">
            <v>Velké Přílepy (Česká republika)</v>
          </cell>
          <cell r="L4711">
            <v>25264</v>
          </cell>
          <cell r="O4711" t="str">
            <v>tlusty@suzuki-marine.cz</v>
          </cell>
          <cell r="P4711">
            <v>30536</v>
          </cell>
          <cell r="Q4711">
            <v>13420965</v>
          </cell>
          <cell r="R4711" t="str">
            <v>Český snowboarding z.s.</v>
          </cell>
          <cell r="S4711" t="str">
            <v>Hlavní město Praha</v>
          </cell>
          <cell r="T4711" t="str">
            <v>SB</v>
          </cell>
        </row>
        <row r="4712">
          <cell r="D4712" t="str">
            <v>Miroslav</v>
          </cell>
          <cell r="E4712" t="str">
            <v>Tlustý</v>
          </cell>
          <cell r="F4712" t="str">
            <v>Muž</v>
          </cell>
          <cell r="G4712" t="str">
            <v>780206/0673</v>
          </cell>
          <cell r="H4712" t="str">
            <v>Česká republika</v>
          </cell>
          <cell r="I4712" t="str">
            <v>Vodárenská</v>
          </cell>
          <cell r="J4712">
            <v>248</v>
          </cell>
          <cell r="K4712" t="str">
            <v>Rynholec</v>
          </cell>
          <cell r="L4712">
            <v>27062</v>
          </cell>
          <cell r="M4712" t="str">
            <v>Středočeský kraj</v>
          </cell>
          <cell r="O4712" t="str">
            <v>tlusty.miroslav@centrum.cz</v>
          </cell>
          <cell r="P4712">
            <v>28527</v>
          </cell>
          <cell r="Q4712">
            <v>13001441</v>
          </cell>
          <cell r="R4712" t="str">
            <v>Český snowboarding z.s.</v>
          </cell>
          <cell r="S4712" t="str">
            <v>Hlavní město Praha</v>
          </cell>
          <cell r="T4712" t="str">
            <v>SB</v>
          </cell>
        </row>
        <row r="4713">
          <cell r="D4713" t="str">
            <v>Pospíšil</v>
          </cell>
          <cell r="E4713" t="str">
            <v>Tobiáš</v>
          </cell>
          <cell r="F4713" t="str">
            <v>Muž</v>
          </cell>
          <cell r="G4713" t="str">
            <v>120730/0160</v>
          </cell>
          <cell r="H4713" t="str">
            <v>Česká republika</v>
          </cell>
          <cell r="I4713" t="str">
            <v>Veletržní</v>
          </cell>
          <cell r="J4713">
            <v>1396</v>
          </cell>
          <cell r="K4713" t="str">
            <v>Praha - Holešovice</v>
          </cell>
          <cell r="L4713">
            <v>17000</v>
          </cell>
          <cell r="M4713" t="str">
            <v>Hlavní město Praha</v>
          </cell>
          <cell r="O4713" t="str">
            <v>barinka22@seznam.cz</v>
          </cell>
          <cell r="P4713">
            <v>41120</v>
          </cell>
          <cell r="Q4713">
            <v>14520503</v>
          </cell>
          <cell r="R4713" t="str">
            <v>Neregistrovaní</v>
          </cell>
          <cell r="S4713" t="str">
            <v>Hlavní město Praha</v>
          </cell>
          <cell r="T4713" t="str">
            <v>SB</v>
          </cell>
        </row>
        <row r="4714">
          <cell r="D4714" t="str">
            <v>Břetislav</v>
          </cell>
          <cell r="E4714" t="str">
            <v>Tobola</v>
          </cell>
          <cell r="F4714" t="str">
            <v>Muž</v>
          </cell>
          <cell r="G4714" t="str">
            <v>740621/2935</v>
          </cell>
          <cell r="H4714" t="str">
            <v>Česká republika</v>
          </cell>
          <cell r="I4714" t="str">
            <v>Ostravice</v>
          </cell>
          <cell r="K4714" t="str">
            <v>Frýdek Místek (Česká republika)</v>
          </cell>
          <cell r="L4714">
            <v>73801</v>
          </cell>
          <cell r="N4714" t="str">
            <v>4,20603E+11</v>
          </cell>
          <cell r="O4714" t="str">
            <v>bretislav.tobola@czechsnowboarding.cz</v>
          </cell>
          <cell r="P4714">
            <v>27201</v>
          </cell>
          <cell r="Q4714">
            <v>14689948</v>
          </cell>
          <cell r="R4714" t="str">
            <v>Český snowboarding z.s.</v>
          </cell>
          <cell r="S4714" t="str">
            <v>Hlavní město Praha</v>
          </cell>
          <cell r="T4714" t="str">
            <v>SB</v>
          </cell>
        </row>
        <row r="4715">
          <cell r="D4715" t="str">
            <v>Kristýna</v>
          </cell>
          <cell r="E4715" t="str">
            <v>Točíková</v>
          </cell>
          <cell r="F4715" t="str">
            <v>Žena</v>
          </cell>
          <cell r="G4715" t="str">
            <v>925222/0054</v>
          </cell>
          <cell r="H4715" t="str">
            <v>Česká republika</v>
          </cell>
          <cell r="I4715" t="str">
            <v>Kbelská</v>
          </cell>
          <cell r="J4715">
            <v>216</v>
          </cell>
          <cell r="K4715" t="str">
            <v>Praha - Hloubětín</v>
          </cell>
          <cell r="L4715">
            <v>19800</v>
          </cell>
          <cell r="M4715" t="str">
            <v>Hlavní město Praha</v>
          </cell>
          <cell r="O4715" t="str">
            <v>tinatoci@gmail.com</v>
          </cell>
          <cell r="P4715">
            <v>33656</v>
          </cell>
          <cell r="Q4715">
            <v>13406922</v>
          </cell>
          <cell r="R4715" t="str">
            <v>Český snowboarding z.s.</v>
          </cell>
          <cell r="S4715" t="str">
            <v>Hlavní město Praha</v>
          </cell>
          <cell r="T4715" t="str">
            <v>SB</v>
          </cell>
        </row>
        <row r="4716">
          <cell r="D4716" t="str">
            <v>Dan</v>
          </cell>
          <cell r="E4716" t="str">
            <v>Toma</v>
          </cell>
          <cell r="F4716" t="str">
            <v>Muž</v>
          </cell>
          <cell r="G4716" t="str">
            <v>880227/5658</v>
          </cell>
          <cell r="H4716" t="str">
            <v>Česká republika</v>
          </cell>
          <cell r="I4716" t="str">
            <v>Ke Slivenci</v>
          </cell>
          <cell r="J4716">
            <v>11</v>
          </cell>
          <cell r="K4716" t="str">
            <v>Praha - Lochkov</v>
          </cell>
          <cell r="L4716">
            <v>15400</v>
          </cell>
          <cell r="M4716" t="str">
            <v>Hlavní město Praha</v>
          </cell>
          <cell r="O4716" t="str">
            <v>d.toma@me.com</v>
          </cell>
          <cell r="P4716">
            <v>32200</v>
          </cell>
          <cell r="Q4716">
            <v>14472508</v>
          </cell>
          <cell r="R4716" t="str">
            <v>Neregistrovaní</v>
          </cell>
          <cell r="S4716" t="str">
            <v>Hlavní město Praha</v>
          </cell>
          <cell r="T4716" t="str">
            <v>SB</v>
          </cell>
        </row>
        <row r="4717">
          <cell r="D4717" t="str">
            <v>Michaela</v>
          </cell>
          <cell r="E4717" t="str">
            <v>Toma</v>
          </cell>
          <cell r="F4717" t="str">
            <v>Žena</v>
          </cell>
          <cell r="G4717" t="str">
            <v>885107/5662</v>
          </cell>
          <cell r="H4717" t="str">
            <v>Česká republika</v>
          </cell>
          <cell r="I4717" t="str">
            <v>Ke Slivenci</v>
          </cell>
          <cell r="J4717">
            <v>11</v>
          </cell>
          <cell r="K4717" t="str">
            <v>Praha - Lochkov</v>
          </cell>
          <cell r="L4717">
            <v>15400</v>
          </cell>
          <cell r="M4717" t="str">
            <v>Hlavní město Praha</v>
          </cell>
          <cell r="O4717" t="str">
            <v>misa.svo@seznam.cz</v>
          </cell>
          <cell r="P4717">
            <v>32149</v>
          </cell>
          <cell r="Q4717">
            <v>14479174</v>
          </cell>
          <cell r="R4717" t="str">
            <v>Neregistrovaní</v>
          </cell>
          <cell r="S4717" t="str">
            <v>Hlavní město Praha</v>
          </cell>
          <cell r="T4717" t="str">
            <v>SB</v>
          </cell>
        </row>
        <row r="4718">
          <cell r="D4718" t="str">
            <v>Lukáš</v>
          </cell>
          <cell r="E4718" t="str">
            <v>Tomaier</v>
          </cell>
          <cell r="F4718" t="str">
            <v>Muž</v>
          </cell>
          <cell r="G4718" t="str">
            <v>811104/0597</v>
          </cell>
          <cell r="H4718" t="str">
            <v>Česká republika</v>
          </cell>
          <cell r="I4718" t="str">
            <v>Zájezdí</v>
          </cell>
          <cell r="K4718" t="str">
            <v>Česká Skalice (Česká republika)</v>
          </cell>
          <cell r="L4718" t="str">
            <v>552 01</v>
          </cell>
          <cell r="N4718" t="str">
            <v>4,20775E+11</v>
          </cell>
          <cell r="O4718" t="str">
            <v>tomaier@ceskysnowboarding.cz</v>
          </cell>
          <cell r="P4718">
            <v>29894</v>
          </cell>
          <cell r="Q4718">
            <v>10604935</v>
          </cell>
          <cell r="R4718" t="str">
            <v>Český snowboarding z.s.</v>
          </cell>
          <cell r="S4718" t="str">
            <v>Hlavní město Praha</v>
          </cell>
          <cell r="T4718" t="str">
            <v>SB</v>
          </cell>
        </row>
        <row r="4719">
          <cell r="D4719" t="str">
            <v>Filip</v>
          </cell>
          <cell r="E4719" t="str">
            <v>Toman</v>
          </cell>
          <cell r="F4719" t="str">
            <v>Muž</v>
          </cell>
          <cell r="G4719" t="str">
            <v>920611/0001</v>
          </cell>
          <cell r="H4719" t="str">
            <v>Česká republika</v>
          </cell>
          <cell r="I4719" t="str">
            <v>Okrouhlo 28</v>
          </cell>
          <cell r="K4719" t="str">
            <v>Okrouhlo (Česká republika)</v>
          </cell>
          <cell r="L4719" t="str">
            <v>254 01</v>
          </cell>
          <cell r="N4719" t="str">
            <v>4,20732E+11</v>
          </cell>
          <cell r="O4719" t="str">
            <v>Fairhead@seznam.cz</v>
          </cell>
          <cell r="P4719">
            <v>33766</v>
          </cell>
          <cell r="Q4719">
            <v>13645176</v>
          </cell>
          <cell r="R4719" t="str">
            <v>Neregistrovaní</v>
          </cell>
          <cell r="S4719" t="str">
            <v>Středočeský kraj</v>
          </cell>
          <cell r="T4719" t="str">
            <v>SB</v>
          </cell>
        </row>
        <row r="4720">
          <cell r="D4720" t="str">
            <v>Josef</v>
          </cell>
          <cell r="E4720" t="str">
            <v>Toman</v>
          </cell>
          <cell r="F4720" t="str">
            <v>Muž</v>
          </cell>
          <cell r="G4720" t="str">
            <v>960721/0019</v>
          </cell>
          <cell r="H4720" t="str">
            <v>Česká republika</v>
          </cell>
          <cell r="I4720" t="str">
            <v>Úzká</v>
          </cell>
          <cell r="J4720">
            <v>48</v>
          </cell>
          <cell r="K4720" t="str">
            <v>Praha - Liboc</v>
          </cell>
          <cell r="L4720">
            <v>16200</v>
          </cell>
          <cell r="M4720" t="str">
            <v>Hlavní město Praha</v>
          </cell>
          <cell r="N4720" t="str">
            <v>4,20777E+11</v>
          </cell>
          <cell r="O4720" t="str">
            <v>josef.toman@seznam.cz</v>
          </cell>
          <cell r="P4720">
            <v>35267</v>
          </cell>
          <cell r="Q4720">
            <v>13454311</v>
          </cell>
          <cell r="R4720" t="str">
            <v>SPORTUNION z.s.</v>
          </cell>
          <cell r="S4720" t="str">
            <v>Ústecký kraj</v>
          </cell>
          <cell r="T4720" t="str">
            <v>SB</v>
          </cell>
        </row>
        <row r="4721">
          <cell r="D4721" t="str">
            <v>Marek</v>
          </cell>
          <cell r="E4721" t="str">
            <v>Toman</v>
          </cell>
          <cell r="F4721" t="str">
            <v>Muž</v>
          </cell>
          <cell r="G4721" t="str">
            <v>840713/3680</v>
          </cell>
          <cell r="H4721" t="str">
            <v>Česká republika</v>
          </cell>
          <cell r="I4721" t="str">
            <v>Družstevní</v>
          </cell>
          <cell r="J4721">
            <v>321</v>
          </cell>
          <cell r="K4721" t="str">
            <v>Letohrad - Orlice</v>
          </cell>
          <cell r="L4721">
            <v>56151</v>
          </cell>
          <cell r="M4721" t="str">
            <v>Pardubický kraj</v>
          </cell>
          <cell r="O4721" t="str">
            <v>marek.toman@skibukovka.cz</v>
          </cell>
          <cell r="P4721">
            <v>30876</v>
          </cell>
          <cell r="Q4721">
            <v>10750334</v>
          </cell>
          <cell r="R4721" t="str">
            <v>Ski team Buková hora z.s.</v>
          </cell>
          <cell r="S4721" t="str">
            <v>Pardubický kraj</v>
          </cell>
          <cell r="T4721" t="str">
            <v>SB</v>
          </cell>
        </row>
        <row r="4722">
          <cell r="D4722" t="str">
            <v>Michal</v>
          </cell>
          <cell r="E4722" t="str">
            <v>Toman</v>
          </cell>
          <cell r="F4722" t="str">
            <v>Muž</v>
          </cell>
          <cell r="G4722" t="str">
            <v>681023/1560</v>
          </cell>
          <cell r="H4722" t="str">
            <v>Česká republika</v>
          </cell>
          <cell r="I4722" t="str">
            <v>Čs.armády</v>
          </cell>
          <cell r="K4722" t="str">
            <v>Praha 6 (Česká republika)</v>
          </cell>
          <cell r="L4722">
            <v>16000</v>
          </cell>
          <cell r="N4722" t="str">
            <v>4,20775E+11</v>
          </cell>
          <cell r="O4722" t="str">
            <v>mmtt@seznam.cz</v>
          </cell>
          <cell r="P4722">
            <v>25134</v>
          </cell>
          <cell r="Q4722">
            <v>13454210</v>
          </cell>
          <cell r="R4722" t="str">
            <v>SPORTUNION z.s.</v>
          </cell>
          <cell r="S4722" t="str">
            <v>Ústecký kraj</v>
          </cell>
          <cell r="T4722" t="str">
            <v>SB</v>
          </cell>
        </row>
        <row r="4723">
          <cell r="C4723">
            <v>774757</v>
          </cell>
          <cell r="D4723" t="str">
            <v>Patrik</v>
          </cell>
          <cell r="E4723" t="str">
            <v>Toman</v>
          </cell>
          <cell r="F4723" t="str">
            <v>Muž</v>
          </cell>
          <cell r="G4723" t="str">
            <v>010212/1998</v>
          </cell>
          <cell r="H4723" t="str">
            <v>Česká republika</v>
          </cell>
          <cell r="I4723" t="str">
            <v>Gagarinova</v>
          </cell>
          <cell r="J4723">
            <v>496</v>
          </cell>
          <cell r="K4723" t="str">
            <v>Karlovy Vary - Drahovice</v>
          </cell>
          <cell r="L4723">
            <v>36001</v>
          </cell>
          <cell r="M4723" t="str">
            <v>Karlovarský kraj</v>
          </cell>
          <cell r="N4723" t="str">
            <v>4,20774E+11</v>
          </cell>
          <cell r="O4723" t="str">
            <v>bianka.z@seznam.cz</v>
          </cell>
          <cell r="P4723">
            <v>36934</v>
          </cell>
          <cell r="Q4723">
            <v>12904542</v>
          </cell>
          <cell r="R4723" t="str">
            <v>Klub Krušných hor, z.s.</v>
          </cell>
          <cell r="S4723" t="str">
            <v>Karlovarský kraj</v>
          </cell>
          <cell r="T4723" t="str">
            <v>SB</v>
          </cell>
        </row>
        <row r="4724">
          <cell r="D4724" t="str">
            <v>Petr</v>
          </cell>
          <cell r="E4724" t="str">
            <v>Toman</v>
          </cell>
          <cell r="F4724" t="str">
            <v>Muž</v>
          </cell>
          <cell r="G4724" t="str">
            <v>750616/5667</v>
          </cell>
          <cell r="H4724" t="str">
            <v>Česká republika</v>
          </cell>
          <cell r="I4724" t="str">
            <v>Klatovská</v>
          </cell>
          <cell r="K4724" t="str">
            <v>Brno (Česká republika)</v>
          </cell>
          <cell r="L4724">
            <v>60200</v>
          </cell>
          <cell r="O4724" t="str">
            <v>petrtoman@centrum.cz</v>
          </cell>
          <cell r="P4724">
            <v>27561</v>
          </cell>
          <cell r="Q4724">
            <v>13392572</v>
          </cell>
          <cell r="R4724" t="str">
            <v>Český snowboarding z.s.</v>
          </cell>
          <cell r="S4724" t="str">
            <v>Hlavní město Praha</v>
          </cell>
          <cell r="T4724" t="str">
            <v>SB</v>
          </cell>
        </row>
        <row r="4725">
          <cell r="D4725" t="str">
            <v>Petr</v>
          </cell>
          <cell r="E4725" t="str">
            <v>Toman</v>
          </cell>
          <cell r="F4725" t="str">
            <v>Muž</v>
          </cell>
          <cell r="G4725" t="str">
            <v>771211/4102</v>
          </cell>
          <cell r="H4725" t="str">
            <v>Česká republika</v>
          </cell>
          <cell r="I4725" t="str">
            <v>Opálkova</v>
          </cell>
          <cell r="J4725">
            <v>748</v>
          </cell>
          <cell r="K4725" t="str">
            <v>Brno - Bystrc</v>
          </cell>
          <cell r="L4725">
            <v>63500</v>
          </cell>
          <cell r="M4725" t="str">
            <v>Jihomoravský kraj</v>
          </cell>
          <cell r="N4725" t="str">
            <v>4,20603E+11</v>
          </cell>
          <cell r="O4725" t="str">
            <v>toman@ceskysnowboarding.cz</v>
          </cell>
          <cell r="P4725">
            <v>28470</v>
          </cell>
          <cell r="Q4725">
            <v>10589272</v>
          </cell>
          <cell r="R4725" t="str">
            <v>Český snowboarding z.s.</v>
          </cell>
          <cell r="S4725" t="str">
            <v>Hlavní město Praha</v>
          </cell>
          <cell r="T4725" t="str">
            <v>SB</v>
          </cell>
        </row>
        <row r="4726">
          <cell r="C4726">
            <v>775100</v>
          </cell>
          <cell r="D4726" t="str">
            <v>Václav</v>
          </cell>
          <cell r="E4726" t="str">
            <v>Toman</v>
          </cell>
          <cell r="F4726" t="str">
            <v>Muž</v>
          </cell>
          <cell r="G4726" t="str">
            <v>030206/0198</v>
          </cell>
          <cell r="H4726" t="str">
            <v>Česká republika</v>
          </cell>
          <cell r="I4726" t="str">
            <v>Semická</v>
          </cell>
          <cell r="J4726">
            <v>3291</v>
          </cell>
          <cell r="K4726" t="str">
            <v>Praha - Modřany</v>
          </cell>
          <cell r="L4726">
            <v>14300</v>
          </cell>
          <cell r="M4726" t="str">
            <v>Hlavní město Praha</v>
          </cell>
          <cell r="N4726" t="str">
            <v>4,20702E+11</v>
          </cell>
          <cell r="O4726" t="str">
            <v>vencatoman@seznam.cz</v>
          </cell>
          <cell r="P4726">
            <v>37658</v>
          </cell>
          <cell r="Q4726">
            <v>13453503</v>
          </cell>
          <cell r="R4726" t="str">
            <v>SPORTUNION z.s.</v>
          </cell>
          <cell r="S4726" t="str">
            <v>Ústecký kraj</v>
          </cell>
          <cell r="T4726" t="str">
            <v>SB</v>
          </cell>
        </row>
        <row r="4727">
          <cell r="D4727" t="str">
            <v>Jakub</v>
          </cell>
          <cell r="E4727" t="str">
            <v>Tománek</v>
          </cell>
          <cell r="F4727" t="str">
            <v>Muž</v>
          </cell>
          <cell r="G4727" t="str">
            <v>870422/3198</v>
          </cell>
          <cell r="H4727" t="str">
            <v>Česká republika</v>
          </cell>
          <cell r="I4727" t="str">
            <v>Lisztova</v>
          </cell>
          <cell r="K4727" t="str">
            <v>Ústí nad Labem (Česká republika)</v>
          </cell>
          <cell r="L4727">
            <v>40011</v>
          </cell>
          <cell r="O4727" t="str">
            <v>nula@thezero.info</v>
          </cell>
          <cell r="P4727">
            <v>31889</v>
          </cell>
          <cell r="Q4727">
            <v>13420763</v>
          </cell>
          <cell r="R4727" t="str">
            <v>Český snowboarding z.s.</v>
          </cell>
          <cell r="S4727" t="str">
            <v>Hlavní město Praha</v>
          </cell>
          <cell r="T4727" t="str">
            <v>SB</v>
          </cell>
        </row>
        <row r="4728">
          <cell r="C4728">
            <v>888423</v>
          </cell>
          <cell r="D4728" t="str">
            <v>Anna</v>
          </cell>
          <cell r="E4728" t="str">
            <v>Tomanová</v>
          </cell>
          <cell r="F4728" t="str">
            <v>Žena</v>
          </cell>
          <cell r="G4728" t="str">
            <v>096030/5005</v>
          </cell>
          <cell r="H4728" t="str">
            <v>Česká republika</v>
          </cell>
          <cell r="I4728" t="str">
            <v>náměstí Krále Vladislava</v>
          </cell>
          <cell r="J4728">
            <v>1</v>
          </cell>
          <cell r="K4728" t="str">
            <v>Velvary</v>
          </cell>
          <cell r="L4728">
            <v>27324</v>
          </cell>
          <cell r="M4728" t="str">
            <v>Středočeský kraj</v>
          </cell>
          <cell r="N4728" t="str">
            <v>4,20608E+11</v>
          </cell>
          <cell r="O4728" t="str">
            <v>anna.toma@seznam.cz</v>
          </cell>
          <cell r="P4728">
            <v>40116</v>
          </cell>
          <cell r="Q4728">
            <v>13472192</v>
          </cell>
          <cell r="R4728" t="str">
            <v>SPORTUNION z.s.</v>
          </cell>
          <cell r="S4728" t="str">
            <v>Ústecký kraj</v>
          </cell>
          <cell r="T4728" t="str">
            <v>SB</v>
          </cell>
        </row>
        <row r="4729">
          <cell r="D4729" t="str">
            <v>Daniela</v>
          </cell>
          <cell r="E4729" t="str">
            <v>Tomanová</v>
          </cell>
          <cell r="F4729" t="str">
            <v>Žena</v>
          </cell>
          <cell r="G4729" t="str">
            <v>805822/3855</v>
          </cell>
          <cell r="H4729" t="str">
            <v>Česká republika</v>
          </cell>
          <cell r="I4729" t="str">
            <v>Kuršova</v>
          </cell>
          <cell r="J4729">
            <v>981</v>
          </cell>
          <cell r="K4729" t="str">
            <v>Brno - Bystrc</v>
          </cell>
          <cell r="L4729">
            <v>63500</v>
          </cell>
          <cell r="M4729" t="str">
            <v>Jihomoravský kraj</v>
          </cell>
          <cell r="O4729" t="str">
            <v>tomanova@czechsnowboarding.cz</v>
          </cell>
          <cell r="P4729">
            <v>29455</v>
          </cell>
          <cell r="Q4729">
            <v>14630334</v>
          </cell>
          <cell r="R4729" t="str">
            <v>Český snowboarding z.s.</v>
          </cell>
          <cell r="S4729" t="str">
            <v>Hlavní město Praha</v>
          </cell>
          <cell r="T4729" t="str">
            <v>SB</v>
          </cell>
        </row>
        <row r="4730">
          <cell r="D4730" t="str">
            <v>Johana</v>
          </cell>
          <cell r="E4730" t="str">
            <v>Tomanová</v>
          </cell>
          <cell r="F4730" t="str">
            <v>Žena</v>
          </cell>
          <cell r="G4730" t="str">
            <v>905813/0158</v>
          </cell>
          <cell r="H4730" t="str">
            <v>Česká republika</v>
          </cell>
          <cell r="I4730" t="str">
            <v>Janouškova</v>
          </cell>
          <cell r="J4730">
            <v>369</v>
          </cell>
          <cell r="K4730" t="str">
            <v>Praha - Veleslavín</v>
          </cell>
          <cell r="L4730">
            <v>16200</v>
          </cell>
          <cell r="M4730" t="str">
            <v>Hlavní město Praha</v>
          </cell>
          <cell r="N4730" t="str">
            <v>4,20777E+11</v>
          </cell>
          <cell r="O4730" t="str">
            <v>johtom@seznam.cz</v>
          </cell>
          <cell r="P4730">
            <v>33098</v>
          </cell>
          <cell r="Q4730">
            <v>13472293</v>
          </cell>
          <cell r="R4730" t="str">
            <v>SPORTUNION z.s.</v>
          </cell>
          <cell r="S4730" t="str">
            <v>Ústecký kraj</v>
          </cell>
          <cell r="T4730" t="str">
            <v>SB</v>
          </cell>
        </row>
        <row r="4731">
          <cell r="D4731" t="str">
            <v>Magdaléna</v>
          </cell>
          <cell r="E4731" t="str">
            <v>Tomanová</v>
          </cell>
          <cell r="F4731" t="str">
            <v>Žena</v>
          </cell>
          <cell r="G4731" t="str">
            <v>925115/0194</v>
          </cell>
          <cell r="H4731" t="str">
            <v>Česká republika</v>
          </cell>
          <cell r="I4731" t="str">
            <v>Janouškova</v>
          </cell>
          <cell r="J4731">
            <v>369</v>
          </cell>
          <cell r="K4731" t="str">
            <v>Praha - Veleslavín</v>
          </cell>
          <cell r="L4731">
            <v>16200</v>
          </cell>
          <cell r="M4731" t="str">
            <v>Hlavní město Praha</v>
          </cell>
          <cell r="N4731" t="str">
            <v>4,20777E+11</v>
          </cell>
          <cell r="O4731" t="str">
            <v>madla.tomanova@seznam.cz</v>
          </cell>
          <cell r="P4731">
            <v>33618</v>
          </cell>
          <cell r="Q4731">
            <v>13522413</v>
          </cell>
          <cell r="R4731" t="str">
            <v>SPORTUNION z.s.</v>
          </cell>
          <cell r="S4731" t="str">
            <v>Ústecký kraj</v>
          </cell>
          <cell r="T4731" t="str">
            <v>SB</v>
          </cell>
        </row>
        <row r="4732">
          <cell r="C4732">
            <v>889183</v>
          </cell>
          <cell r="D4732" t="str">
            <v>Adéla</v>
          </cell>
          <cell r="E4732" t="str">
            <v>Tomastíková</v>
          </cell>
          <cell r="F4732" t="str">
            <v>Žena</v>
          </cell>
          <cell r="G4732" t="str">
            <v>095513/3663</v>
          </cell>
          <cell r="H4732" t="str">
            <v>Česká republika</v>
          </cell>
          <cell r="I4732" t="str">
            <v>U větrolomu</v>
          </cell>
          <cell r="K4732" t="str">
            <v>Hustopeče (Česká republika)</v>
          </cell>
          <cell r="L4732">
            <v>69301</v>
          </cell>
          <cell r="N4732" t="str">
            <v>4,20605E+11</v>
          </cell>
          <cell r="O4732" t="str">
            <v>adela.tomastikova@czechsnowboarding.cz</v>
          </cell>
          <cell r="P4732">
            <v>39946</v>
          </cell>
          <cell r="Q4732">
            <v>14718038</v>
          </cell>
          <cell r="R4732" t="str">
            <v>Český snowboarding z.s.</v>
          </cell>
          <cell r="S4732" t="str">
            <v>Hlavní město Praha</v>
          </cell>
          <cell r="T4732" t="str">
            <v>SB</v>
          </cell>
        </row>
        <row r="4733">
          <cell r="D4733" t="str">
            <v>Martin</v>
          </cell>
          <cell r="E4733" t="str">
            <v>Tomáš</v>
          </cell>
          <cell r="F4733" t="str">
            <v>Muž</v>
          </cell>
          <cell r="G4733" t="str">
            <v>881215/3713</v>
          </cell>
          <cell r="H4733" t="str">
            <v>Česká republika</v>
          </cell>
          <cell r="I4733" t="str">
            <v>Rybná nad Zdobnicí</v>
          </cell>
          <cell r="J4733">
            <v>103</v>
          </cell>
          <cell r="K4733" t="str">
            <v>Rybná nad Zdobnicí</v>
          </cell>
          <cell r="L4733">
            <v>51755</v>
          </cell>
          <cell r="M4733" t="str">
            <v>Královéhradecký kraj</v>
          </cell>
          <cell r="O4733" t="str">
            <v>martin.tomassnb@seznam.cz</v>
          </cell>
          <cell r="P4733">
            <v>32492</v>
          </cell>
          <cell r="Q4733">
            <v>13419450</v>
          </cell>
          <cell r="R4733" t="str">
            <v>Český snowboarding z.s.</v>
          </cell>
          <cell r="S4733" t="str">
            <v>Hlavní město Praha</v>
          </cell>
          <cell r="T4733" t="str">
            <v>SB</v>
          </cell>
        </row>
        <row r="4734">
          <cell r="D4734" t="str">
            <v>Lukáš</v>
          </cell>
          <cell r="E4734" t="str">
            <v>Tomášek</v>
          </cell>
          <cell r="F4734" t="str">
            <v>Muž</v>
          </cell>
          <cell r="G4734" t="str">
            <v>850402/6190</v>
          </cell>
          <cell r="H4734" t="str">
            <v>Česká republika</v>
          </cell>
          <cell r="I4734" t="str">
            <v>Tyršova</v>
          </cell>
          <cell r="J4734">
            <v>321</v>
          </cell>
          <cell r="K4734" t="str">
            <v>Prostějov</v>
          </cell>
          <cell r="L4734">
            <v>79601</v>
          </cell>
          <cell r="M4734" t="str">
            <v>Olomoucký kraj</v>
          </cell>
          <cell r="O4734" t="str">
            <v>tomasek@ceskysnowboarding.cz</v>
          </cell>
          <cell r="P4734">
            <v>31139</v>
          </cell>
          <cell r="Q4734">
            <v>10872895</v>
          </cell>
          <cell r="R4734" t="str">
            <v>Český snowboarding z.s.</v>
          </cell>
          <cell r="S4734" t="str">
            <v>Hlavní město Praha</v>
          </cell>
          <cell r="T4734" t="str">
            <v>SB</v>
          </cell>
        </row>
        <row r="4735">
          <cell r="D4735" t="str">
            <v>Michal</v>
          </cell>
          <cell r="E4735" t="str">
            <v>Tomášek</v>
          </cell>
          <cell r="F4735" t="str">
            <v>Muž</v>
          </cell>
          <cell r="G4735" t="str">
            <v>800908/0343</v>
          </cell>
          <cell r="H4735" t="str">
            <v>Česká republika</v>
          </cell>
          <cell r="I4735" t="str">
            <v>Amforová</v>
          </cell>
          <cell r="J4735">
            <v>1925</v>
          </cell>
          <cell r="K4735" t="str">
            <v>Praha - Stodůlky</v>
          </cell>
          <cell r="L4735">
            <v>15500</v>
          </cell>
          <cell r="M4735" t="str">
            <v>Hlavní město Praha</v>
          </cell>
          <cell r="O4735" t="str">
            <v>tomasekm@ceskysnowboarding.cz</v>
          </cell>
          <cell r="P4735">
            <v>29472</v>
          </cell>
          <cell r="Q4735">
            <v>10724062</v>
          </cell>
          <cell r="R4735" t="str">
            <v>Český snowboarding z.s.</v>
          </cell>
          <cell r="S4735" t="str">
            <v>Hlavní město Praha</v>
          </cell>
          <cell r="T4735" t="str">
            <v>SB</v>
          </cell>
        </row>
        <row r="4736">
          <cell r="C4736">
            <v>776089</v>
          </cell>
          <cell r="D4736" t="str">
            <v>Petr</v>
          </cell>
          <cell r="E4736" t="str">
            <v>Tomášek</v>
          </cell>
          <cell r="F4736" t="str">
            <v>Muž</v>
          </cell>
          <cell r="G4736" t="str">
            <v>061125/3555</v>
          </cell>
          <cell r="H4736" t="str">
            <v>Česká republika</v>
          </cell>
          <cell r="I4736" t="str">
            <v>Nová Ves</v>
          </cell>
          <cell r="J4736">
            <v>400</v>
          </cell>
          <cell r="K4736" t="str">
            <v>Frýdlant nad Ostravicí - Nová Ves</v>
          </cell>
          <cell r="L4736">
            <v>73911</v>
          </cell>
          <cell r="M4736" t="str">
            <v>Moravskoslezský kraj</v>
          </cell>
          <cell r="N4736" t="str">
            <v>4,20606E+11</v>
          </cell>
          <cell r="O4736" t="str">
            <v>petr.tomasek@czechsnowboarding.cz</v>
          </cell>
          <cell r="P4736">
            <v>39046</v>
          </cell>
          <cell r="Q4736">
            <v>14690150</v>
          </cell>
          <cell r="R4736" t="str">
            <v>Český snowboarding z.s.</v>
          </cell>
          <cell r="S4736" t="str">
            <v>Hlavní město Praha</v>
          </cell>
          <cell r="T4736" t="str">
            <v>SB</v>
          </cell>
        </row>
        <row r="4737">
          <cell r="D4737" t="str">
            <v>Petr</v>
          </cell>
          <cell r="E4737" t="str">
            <v>Tomeček</v>
          </cell>
          <cell r="F4737" t="str">
            <v>Muž</v>
          </cell>
          <cell r="G4737" t="str">
            <v>080123/7932</v>
          </cell>
          <cell r="H4737" t="str">
            <v>Česká republika</v>
          </cell>
          <cell r="I4737" t="str">
            <v>Fišova</v>
          </cell>
          <cell r="J4737">
            <v>423</v>
          </cell>
          <cell r="K4737" t="str">
            <v>Brno - Černá Pole</v>
          </cell>
          <cell r="L4737">
            <v>60200</v>
          </cell>
          <cell r="M4737" t="str">
            <v>Jihomoravský kraj</v>
          </cell>
          <cell r="O4737" t="str">
            <v>l.tomeckova@email.cz</v>
          </cell>
          <cell r="P4737">
            <v>39470</v>
          </cell>
          <cell r="Q4737">
            <v>14660343</v>
          </cell>
          <cell r="R4737" t="str">
            <v>Český snowboarding z.s.</v>
          </cell>
          <cell r="S4737" t="str">
            <v>Hlavní město Praha</v>
          </cell>
          <cell r="T4737" t="str">
            <v>SB</v>
          </cell>
        </row>
        <row r="4738">
          <cell r="D4738" t="str">
            <v>Jakub</v>
          </cell>
          <cell r="E4738" t="str">
            <v>Tomeš</v>
          </cell>
          <cell r="F4738" t="str">
            <v>Muž</v>
          </cell>
          <cell r="G4738" t="str">
            <v>910113/0159</v>
          </cell>
          <cell r="H4738" t="str">
            <v>Česká republika</v>
          </cell>
          <cell r="I4738" t="str">
            <v>Babákova</v>
          </cell>
          <cell r="J4738">
            <v>2198</v>
          </cell>
          <cell r="K4738" t="str">
            <v>Praha - Chodov</v>
          </cell>
          <cell r="L4738">
            <v>14800</v>
          </cell>
          <cell r="M4738" t="str">
            <v>Hlavní město Praha</v>
          </cell>
          <cell r="O4738" t="str">
            <v>jakub.tomes@centrum.cz</v>
          </cell>
          <cell r="P4738">
            <v>33251</v>
          </cell>
          <cell r="Q4738">
            <v>13055294</v>
          </cell>
          <cell r="R4738" t="str">
            <v>Český snowboarding z.s.</v>
          </cell>
          <cell r="S4738" t="str">
            <v>Hlavní město Praha</v>
          </cell>
          <cell r="T4738" t="str">
            <v>SB</v>
          </cell>
        </row>
        <row r="4739">
          <cell r="C4739">
            <v>772400</v>
          </cell>
          <cell r="D4739" t="str">
            <v>Jiří</v>
          </cell>
          <cell r="E4739" t="str">
            <v>Tomeš</v>
          </cell>
          <cell r="F4739" t="str">
            <v>Muž</v>
          </cell>
          <cell r="G4739" t="str">
            <v>100322/4915</v>
          </cell>
          <cell r="H4739" t="str">
            <v>Česká republika</v>
          </cell>
          <cell r="I4739" t="str">
            <v>Italská</v>
          </cell>
          <cell r="J4739">
            <v>2561</v>
          </cell>
          <cell r="K4739" t="str">
            <v>Praha - Vinohrady</v>
          </cell>
          <cell r="L4739">
            <v>12000</v>
          </cell>
          <cell r="M4739" t="str">
            <v>Hlavní město Praha</v>
          </cell>
          <cell r="O4739" t="str">
            <v>karolinaantosova@yahoo.com</v>
          </cell>
          <cell r="P4739">
            <v>40259</v>
          </cell>
          <cell r="Q4739">
            <v>13327605</v>
          </cell>
          <cell r="R4739" t="str">
            <v>SK Špindl z.s.</v>
          </cell>
          <cell r="S4739" t="str">
            <v>Královéhradecký kraj</v>
          </cell>
          <cell r="T4739" t="str">
            <v>AD</v>
          </cell>
        </row>
        <row r="4740">
          <cell r="C4740">
            <v>775092</v>
          </cell>
          <cell r="D4740" t="str">
            <v>Karel</v>
          </cell>
          <cell r="E4740" t="str">
            <v>Tomeš</v>
          </cell>
          <cell r="F4740" t="str">
            <v>Muž</v>
          </cell>
          <cell r="G4740" t="str">
            <v>130112/0293</v>
          </cell>
          <cell r="H4740" t="str">
            <v>Česká republika</v>
          </cell>
          <cell r="I4740" t="str">
            <v>Italská</v>
          </cell>
          <cell r="K4740" t="str">
            <v>Praha 1 (Česká republika)</v>
          </cell>
          <cell r="L4740" t="str">
            <v>110 00</v>
          </cell>
          <cell r="O4740" t="str">
            <v>karolinaantosova@yahoo.com</v>
          </cell>
          <cell r="P4740">
            <v>41286</v>
          </cell>
          <cell r="Q4740">
            <v>13582128</v>
          </cell>
          <cell r="R4740" t="str">
            <v>SK Špindl z.s.</v>
          </cell>
          <cell r="S4740" t="str">
            <v>Královéhradecký kraj</v>
          </cell>
          <cell r="T4740" t="str">
            <v>AD</v>
          </cell>
        </row>
        <row r="4741">
          <cell r="D4741" t="str">
            <v>Timotej</v>
          </cell>
          <cell r="E4741" t="str">
            <v>Tomíček</v>
          </cell>
          <cell r="F4741" t="str">
            <v>Muž</v>
          </cell>
          <cell r="G4741" t="str">
            <v>980723/5383</v>
          </cell>
          <cell r="H4741" t="str">
            <v>Česká republika</v>
          </cell>
          <cell r="I4741" t="str">
            <v>Palackého</v>
          </cell>
          <cell r="J4741">
            <v>425</v>
          </cell>
          <cell r="K4741" t="str">
            <v>Třinec - Lyžbice</v>
          </cell>
          <cell r="L4741">
            <v>73961</v>
          </cell>
          <cell r="M4741" t="str">
            <v>Moravskoslezský kraj</v>
          </cell>
          <cell r="O4741" t="str">
            <v>timotej.tomicek@czechsnowboarding.cz</v>
          </cell>
          <cell r="P4741">
            <v>35999</v>
          </cell>
          <cell r="Q4741">
            <v>14718745</v>
          </cell>
          <cell r="R4741" t="str">
            <v>Český snowboarding z.s.</v>
          </cell>
          <cell r="S4741" t="str">
            <v>Hlavní město Praha</v>
          </cell>
          <cell r="T4741" t="str">
            <v>SB</v>
          </cell>
        </row>
        <row r="4742">
          <cell r="D4742" t="str">
            <v>Tomáš</v>
          </cell>
          <cell r="E4742" t="str">
            <v>Tomíček</v>
          </cell>
          <cell r="F4742" t="str">
            <v>Muž</v>
          </cell>
          <cell r="G4742" t="str">
            <v>030803/5387</v>
          </cell>
          <cell r="H4742" t="str">
            <v>Česká republika</v>
          </cell>
          <cell r="I4742" t="str">
            <v>Palackého</v>
          </cell>
          <cell r="J4742">
            <v>425</v>
          </cell>
          <cell r="K4742" t="str">
            <v>Třinec - Lyžbice</v>
          </cell>
          <cell r="L4742">
            <v>73961</v>
          </cell>
          <cell r="M4742" t="str">
            <v>Moravskoslezský kraj</v>
          </cell>
          <cell r="O4742" t="str">
            <v>tomas.tomicek@czechsnowboarding.cz</v>
          </cell>
          <cell r="P4742">
            <v>37836</v>
          </cell>
          <cell r="Q4742">
            <v>14718846</v>
          </cell>
          <cell r="R4742" t="str">
            <v>Český snowboarding z.s.</v>
          </cell>
          <cell r="S4742" t="str">
            <v>Hlavní město Praha</v>
          </cell>
          <cell r="T4742" t="str">
            <v>SB</v>
          </cell>
        </row>
        <row r="4743">
          <cell r="D4743" t="str">
            <v>Matěj</v>
          </cell>
          <cell r="E4743" t="str">
            <v>Tomka</v>
          </cell>
          <cell r="F4743" t="str">
            <v>Muž</v>
          </cell>
          <cell r="G4743" t="str">
            <v>100805/0725</v>
          </cell>
          <cell r="H4743" t="str">
            <v>Česká republika</v>
          </cell>
          <cell r="I4743" t="str">
            <v>Smrčí</v>
          </cell>
          <cell r="J4743">
            <v>73</v>
          </cell>
          <cell r="K4743" t="str">
            <v>Mírová pod Kozákovem - Smrčí</v>
          </cell>
          <cell r="L4743">
            <v>51101</v>
          </cell>
          <cell r="M4743" t="str">
            <v>Liberecký kraj</v>
          </cell>
          <cell r="O4743" t="str">
            <v>tomka@ipp.cas.cz</v>
          </cell>
          <cell r="P4743">
            <v>40395</v>
          </cell>
          <cell r="Q4743">
            <v>14900116</v>
          </cell>
          <cell r="R4743" t="str">
            <v>Klub lyžařů Turnov, z.s.</v>
          </cell>
          <cell r="S4743" t="str">
            <v>Liberecký kraj</v>
          </cell>
          <cell r="T4743" t="str">
            <v>SB</v>
          </cell>
        </row>
        <row r="4744">
          <cell r="D4744" t="str">
            <v>Zuzana</v>
          </cell>
          <cell r="E4744" t="str">
            <v>Tomková</v>
          </cell>
          <cell r="F4744" t="str">
            <v>Žena</v>
          </cell>
          <cell r="G4744" t="str">
            <v>135620/0307</v>
          </cell>
          <cell r="H4744" t="str">
            <v>Česká republika</v>
          </cell>
          <cell r="I4744" t="str">
            <v>5. května</v>
          </cell>
          <cell r="J4744">
            <v>1785</v>
          </cell>
          <cell r="K4744" t="str">
            <v>Turnov</v>
          </cell>
          <cell r="L4744">
            <v>51101</v>
          </cell>
          <cell r="M4744" t="str">
            <v>Liberecký kraj</v>
          </cell>
          <cell r="O4744" t="str">
            <v>tomka@ipp.cas.cz</v>
          </cell>
          <cell r="P4744">
            <v>41445</v>
          </cell>
          <cell r="Q4744">
            <v>14900015</v>
          </cell>
          <cell r="R4744" t="str">
            <v>Klub lyžařů Turnov, z.s.</v>
          </cell>
          <cell r="S4744" t="str">
            <v>Liberecký kraj</v>
          </cell>
          <cell r="T4744" t="str">
            <v>SB</v>
          </cell>
        </row>
        <row r="4745">
          <cell r="D4745" t="str">
            <v>Jakub</v>
          </cell>
          <cell r="E4745" t="str">
            <v>Tomrdle</v>
          </cell>
          <cell r="F4745" t="str">
            <v>Muž</v>
          </cell>
          <cell r="G4745" t="str">
            <v>920603/2154</v>
          </cell>
          <cell r="H4745" t="str">
            <v>Česká republika</v>
          </cell>
          <cell r="I4745" t="str">
            <v>Čižice</v>
          </cell>
          <cell r="K4745" t="str">
            <v>Plzeň (Česká republika)</v>
          </cell>
          <cell r="L4745">
            <v>33209</v>
          </cell>
          <cell r="O4745" t="str">
            <v>jakubtomrdle@ceskysnowboarding.cz</v>
          </cell>
          <cell r="P4745">
            <v>33758</v>
          </cell>
          <cell r="Q4745">
            <v>12979415</v>
          </cell>
          <cell r="R4745" t="str">
            <v>Český snowboarding z.s.</v>
          </cell>
          <cell r="S4745" t="str">
            <v>Hlavní město Praha</v>
          </cell>
          <cell r="T4745" t="str">
            <v>SB</v>
          </cell>
        </row>
        <row r="4746">
          <cell r="C4746">
            <v>776101</v>
          </cell>
          <cell r="D4746" t="str">
            <v>Václav</v>
          </cell>
          <cell r="E4746" t="str">
            <v>Tomšú</v>
          </cell>
          <cell r="F4746" t="str">
            <v>Muž</v>
          </cell>
          <cell r="G4746" t="str">
            <v>070730/3102</v>
          </cell>
          <cell r="H4746" t="str">
            <v>Česká republika</v>
          </cell>
          <cell r="I4746" t="str">
            <v>Na Stráni</v>
          </cell>
          <cell r="J4746">
            <v>412</v>
          </cell>
          <cell r="K4746" t="str">
            <v>Hladké Životice</v>
          </cell>
          <cell r="L4746">
            <v>74247</v>
          </cell>
          <cell r="M4746" t="str">
            <v>Moravskoslezský kraj</v>
          </cell>
          <cell r="N4746" t="str">
            <v>4,20731E+11</v>
          </cell>
          <cell r="O4746" t="str">
            <v>patrik.timsu@czechsnowboarding.cz</v>
          </cell>
          <cell r="P4746">
            <v>39293</v>
          </cell>
          <cell r="Q4746">
            <v>14701163</v>
          </cell>
          <cell r="R4746" t="str">
            <v>Český snowboarding z.s.</v>
          </cell>
          <cell r="S4746" t="str">
            <v>Hlavní město Praha</v>
          </cell>
          <cell r="T4746" t="str">
            <v>SB</v>
          </cell>
        </row>
        <row r="4747">
          <cell r="D4747" t="str">
            <v>Patrik</v>
          </cell>
          <cell r="E4747" t="str">
            <v>Tomšů</v>
          </cell>
          <cell r="F4747" t="str">
            <v>Muž</v>
          </cell>
          <cell r="G4747" t="str">
            <v>970704/5656</v>
          </cell>
          <cell r="H4747" t="str">
            <v>Česká republika</v>
          </cell>
          <cell r="I4747" t="str">
            <v>Na Stráni</v>
          </cell>
          <cell r="J4747">
            <v>403</v>
          </cell>
          <cell r="K4747" t="str">
            <v>Hladké Životice</v>
          </cell>
          <cell r="L4747">
            <v>74247</v>
          </cell>
          <cell r="M4747" t="str">
            <v>Moravskoslezský kraj</v>
          </cell>
          <cell r="O4747" t="str">
            <v>tomsu@snowkidzcz.com</v>
          </cell>
          <cell r="P4747">
            <v>35615</v>
          </cell>
          <cell r="Q4747">
            <v>14672871</v>
          </cell>
          <cell r="R4747" t="str">
            <v>SnowKidz z.s.</v>
          </cell>
          <cell r="S4747" t="str">
            <v>Hlavní město Praha</v>
          </cell>
          <cell r="T4747" t="str">
            <v>SB</v>
          </cell>
        </row>
        <row r="4748">
          <cell r="D4748" t="str">
            <v>Radka</v>
          </cell>
          <cell r="E4748" t="str">
            <v>Tongelová</v>
          </cell>
          <cell r="F4748" t="str">
            <v>Žena</v>
          </cell>
          <cell r="G4748" t="str">
            <v>745102/2392</v>
          </cell>
          <cell r="H4748" t="str">
            <v>Česká republika</v>
          </cell>
          <cell r="I4748" t="str">
            <v>Jungmanova</v>
          </cell>
          <cell r="K4748" t="str">
            <v>Kadaň (Česká republika)</v>
          </cell>
          <cell r="L4748">
            <v>43201</v>
          </cell>
          <cell r="O4748" t="str">
            <v>radka.tongelova@maxklinovec.club</v>
          </cell>
          <cell r="P4748">
            <v>27031</v>
          </cell>
          <cell r="Q4748">
            <v>10579572</v>
          </cell>
          <cell r="R4748" t="str">
            <v>Max Klínovec z.s.</v>
          </cell>
          <cell r="S4748" t="str">
            <v>Ústecký kraj</v>
          </cell>
          <cell r="T4748" t="str">
            <v>SB</v>
          </cell>
        </row>
        <row r="4749">
          <cell r="D4749" t="str">
            <v>Jan</v>
          </cell>
          <cell r="E4749" t="str">
            <v>Topinka</v>
          </cell>
          <cell r="F4749" t="str">
            <v>Muž</v>
          </cell>
          <cell r="G4749" t="str">
            <v>880526/0233</v>
          </cell>
          <cell r="H4749" t="str">
            <v>Česká republika</v>
          </cell>
          <cell r="I4749" t="str">
            <v>Zakouřilova</v>
          </cell>
          <cell r="J4749">
            <v>800</v>
          </cell>
          <cell r="K4749" t="str">
            <v>Praha - Chodov</v>
          </cell>
          <cell r="L4749">
            <v>14900</v>
          </cell>
          <cell r="M4749" t="str">
            <v>Hlavní město Praha</v>
          </cell>
          <cell r="O4749" t="str">
            <v>topinka@ceskysnowboarding.cz</v>
          </cell>
          <cell r="P4749">
            <v>32289</v>
          </cell>
          <cell r="Q4749">
            <v>10740230</v>
          </cell>
          <cell r="R4749" t="str">
            <v>Český snowboarding z.s.</v>
          </cell>
          <cell r="S4749" t="str">
            <v>Hlavní město Praha</v>
          </cell>
          <cell r="T4749" t="str">
            <v>SB</v>
          </cell>
        </row>
        <row r="4750">
          <cell r="D4750" t="str">
            <v>Jan</v>
          </cell>
          <cell r="E4750" t="str">
            <v>Torba</v>
          </cell>
          <cell r="F4750" t="str">
            <v>Muž</v>
          </cell>
          <cell r="G4750" t="str">
            <v>891230/0155</v>
          </cell>
          <cell r="H4750" t="str">
            <v>Česká republika</v>
          </cell>
          <cell r="I4750" t="str">
            <v>Babákova</v>
          </cell>
          <cell r="J4750">
            <v>2198</v>
          </cell>
          <cell r="K4750" t="str">
            <v>Praha - Chodov</v>
          </cell>
          <cell r="L4750">
            <v>14800</v>
          </cell>
          <cell r="M4750" t="str">
            <v>Hlavní město Praha</v>
          </cell>
          <cell r="O4750" t="str">
            <v>jantorba@ceskysnowboarding.cz</v>
          </cell>
          <cell r="P4750">
            <v>32872</v>
          </cell>
          <cell r="Q4750">
            <v>12980728</v>
          </cell>
          <cell r="R4750" t="str">
            <v>Český snowboarding z.s.</v>
          </cell>
          <cell r="S4750" t="str">
            <v>Hlavní město Praha</v>
          </cell>
          <cell r="T4750" t="str">
            <v>SB</v>
          </cell>
        </row>
        <row r="4751">
          <cell r="D4751" t="str">
            <v>Kateřina</v>
          </cell>
          <cell r="E4751" t="str">
            <v>Tóthová</v>
          </cell>
          <cell r="F4751" t="str">
            <v>Žena</v>
          </cell>
          <cell r="G4751" t="str">
            <v>885423/4136</v>
          </cell>
          <cell r="H4751" t="str">
            <v>Česká republika</v>
          </cell>
          <cell r="I4751" t="str">
            <v>Na Stínadlech</v>
          </cell>
          <cell r="J4751">
            <v>324</v>
          </cell>
          <cell r="K4751" t="str">
            <v>Písek - Pražské Předměstí</v>
          </cell>
          <cell r="L4751">
            <v>39701</v>
          </cell>
          <cell r="M4751" t="str">
            <v>Jihočeský kraj</v>
          </cell>
          <cell r="O4751" t="str">
            <v>tothova@ceskysnowboarding.cz</v>
          </cell>
          <cell r="P4751">
            <v>32256</v>
          </cell>
          <cell r="Q4751">
            <v>10882801</v>
          </cell>
          <cell r="R4751" t="str">
            <v>Český snowboarding z.s.</v>
          </cell>
          <cell r="S4751" t="str">
            <v>Hlavní město Praha</v>
          </cell>
          <cell r="T4751" t="str">
            <v>SB</v>
          </cell>
        </row>
        <row r="4752">
          <cell r="D4752" t="str">
            <v>Josef</v>
          </cell>
          <cell r="E4752" t="str">
            <v>Toufar</v>
          </cell>
          <cell r="F4752" t="str">
            <v>Muž</v>
          </cell>
          <cell r="G4752" t="str">
            <v>820626/8191</v>
          </cell>
          <cell r="H4752" t="str">
            <v>Česká republika</v>
          </cell>
          <cell r="I4752" t="str">
            <v>Pellicova</v>
          </cell>
          <cell r="J4752">
            <v>672</v>
          </cell>
          <cell r="K4752" t="str">
            <v>Brno - Staré Brno</v>
          </cell>
          <cell r="L4752">
            <v>60200</v>
          </cell>
          <cell r="M4752" t="str">
            <v>Jihomoravský kraj</v>
          </cell>
          <cell r="N4752" t="str">
            <v>4,20603E+11</v>
          </cell>
          <cell r="O4752" t="str">
            <v>toufar@ceskysnowboarding.cz</v>
          </cell>
          <cell r="P4752">
            <v>30128</v>
          </cell>
          <cell r="Q4752">
            <v>10609682</v>
          </cell>
          <cell r="R4752" t="str">
            <v>Český snowboarding z.s.</v>
          </cell>
          <cell r="S4752" t="str">
            <v>Hlavní město Praha</v>
          </cell>
          <cell r="T4752" t="str">
            <v>SB</v>
          </cell>
        </row>
        <row r="4753">
          <cell r="D4753" t="str">
            <v>Marie</v>
          </cell>
          <cell r="E4753" t="str">
            <v>Toufarová</v>
          </cell>
          <cell r="F4753" t="str">
            <v>Žena</v>
          </cell>
          <cell r="G4753" t="str">
            <v>925619/4233</v>
          </cell>
          <cell r="H4753" t="str">
            <v>Česká republika</v>
          </cell>
          <cell r="I4753" t="str">
            <v>Pelicova</v>
          </cell>
          <cell r="K4753" t="str">
            <v>Brno (Česká republika)</v>
          </cell>
          <cell r="L4753">
            <v>60200</v>
          </cell>
          <cell r="O4753" t="str">
            <v>toufarova@ceskysnowboarding.cz</v>
          </cell>
          <cell r="P4753">
            <v>33774</v>
          </cell>
          <cell r="Q4753">
            <v>10750132</v>
          </cell>
          <cell r="R4753" t="str">
            <v>Český snowboarding z.s.</v>
          </cell>
          <cell r="S4753" t="str">
            <v>Hlavní město Praha</v>
          </cell>
          <cell r="T4753" t="str">
            <v>SB</v>
          </cell>
        </row>
        <row r="4754">
          <cell r="D4754" t="str">
            <v>Vlastimil</v>
          </cell>
          <cell r="E4754" t="str">
            <v>Touš</v>
          </cell>
          <cell r="F4754" t="str">
            <v>Muž</v>
          </cell>
          <cell r="G4754" t="str">
            <v>770930/0522</v>
          </cell>
          <cell r="H4754" t="str">
            <v>Česká republika</v>
          </cell>
          <cell r="I4754" t="str">
            <v>Čtyřlístková</v>
          </cell>
          <cell r="J4754">
            <v>633</v>
          </cell>
          <cell r="K4754" t="str">
            <v>Květnice</v>
          </cell>
          <cell r="L4754">
            <v>25084</v>
          </cell>
          <cell r="M4754" t="str">
            <v>Středočeský kraj</v>
          </cell>
          <cell r="O4754" t="str">
            <v>tous@ceskysnowboarding.cz</v>
          </cell>
          <cell r="P4754">
            <v>28398</v>
          </cell>
          <cell r="Q4754">
            <v>13026501</v>
          </cell>
          <cell r="R4754" t="str">
            <v>Český snowboarding z.s.</v>
          </cell>
          <cell r="S4754" t="str">
            <v>Hlavní město Praha</v>
          </cell>
          <cell r="T4754" t="str">
            <v>SB</v>
          </cell>
        </row>
        <row r="4755">
          <cell r="C4755">
            <v>889145</v>
          </cell>
          <cell r="D4755" t="str">
            <v>Ilona</v>
          </cell>
          <cell r="E4755" t="str">
            <v>Továrková</v>
          </cell>
          <cell r="F4755" t="str">
            <v>Žena</v>
          </cell>
          <cell r="G4755" t="str">
            <v>065307/8096</v>
          </cell>
          <cell r="H4755" t="str">
            <v>Česká republika</v>
          </cell>
          <cell r="I4755" t="str">
            <v>Heleny Mašínové</v>
          </cell>
          <cell r="K4755" t="str">
            <v>Brno (Česká republika)</v>
          </cell>
          <cell r="L4755">
            <v>63800</v>
          </cell>
          <cell r="O4755" t="str">
            <v>tovarkova.ilona@czechsnowboarding</v>
          </cell>
          <cell r="P4755">
            <v>38783</v>
          </cell>
          <cell r="Q4755">
            <v>14627607</v>
          </cell>
          <cell r="R4755" t="str">
            <v>Český snowboarding z.s.</v>
          </cell>
          <cell r="S4755" t="str">
            <v>Hlavní město Praha</v>
          </cell>
          <cell r="T4755" t="str">
            <v>SB</v>
          </cell>
        </row>
        <row r="4756">
          <cell r="D4756" t="str">
            <v>Kristyna</v>
          </cell>
          <cell r="E4756" t="str">
            <v>Tozová</v>
          </cell>
          <cell r="F4756" t="str">
            <v>Žena</v>
          </cell>
          <cell r="G4756" t="str">
            <v>905228/4219</v>
          </cell>
          <cell r="H4756" t="str">
            <v>Česká republika</v>
          </cell>
          <cell r="I4756" t="str">
            <v>Kubíčkova</v>
          </cell>
          <cell r="J4756">
            <v>877</v>
          </cell>
          <cell r="K4756" t="str">
            <v>Brno - Bystrc</v>
          </cell>
          <cell r="L4756">
            <v>63500</v>
          </cell>
          <cell r="M4756" t="str">
            <v>Jihomoravský kraj</v>
          </cell>
          <cell r="O4756" t="str">
            <v>kristyna.tozova@czechsnowboarding.cz</v>
          </cell>
          <cell r="P4756">
            <v>32932</v>
          </cell>
          <cell r="Q4756">
            <v>14733600</v>
          </cell>
          <cell r="R4756" t="str">
            <v>Český snowboarding z.s.</v>
          </cell>
          <cell r="S4756" t="str">
            <v>Hlavní město Praha</v>
          </cell>
          <cell r="T4756" t="str">
            <v>SB</v>
          </cell>
        </row>
        <row r="4757">
          <cell r="D4757" t="str">
            <v>Jiří</v>
          </cell>
          <cell r="E4757" t="str">
            <v>Trávníček</v>
          </cell>
          <cell r="F4757" t="str">
            <v>Muž</v>
          </cell>
          <cell r="G4757" t="str">
            <v>791211/3143</v>
          </cell>
          <cell r="H4757" t="str">
            <v>Česká republika</v>
          </cell>
          <cell r="I4757" t="str">
            <v>Sídliště</v>
          </cell>
          <cell r="K4757" t="str">
            <v>Hrochův Týnec (Česká republika)</v>
          </cell>
          <cell r="L4757">
            <v>53862</v>
          </cell>
          <cell r="O4757" t="str">
            <v>stary.nabytek@seznam.cz</v>
          </cell>
          <cell r="P4757">
            <v>29200</v>
          </cell>
          <cell r="Q4757">
            <v>13414093</v>
          </cell>
          <cell r="R4757" t="str">
            <v>Český snowboarding z.s.</v>
          </cell>
          <cell r="S4757" t="str">
            <v>Hlavní město Praha</v>
          </cell>
          <cell r="T4757" t="str">
            <v>SB</v>
          </cell>
        </row>
        <row r="4758">
          <cell r="D4758" t="str">
            <v>Václav</v>
          </cell>
          <cell r="E4758" t="str">
            <v>Trávníček</v>
          </cell>
          <cell r="F4758" t="str">
            <v>Muž</v>
          </cell>
          <cell r="G4758" t="str">
            <v>840328/7145</v>
          </cell>
          <cell r="H4758" t="str">
            <v>Česká republika</v>
          </cell>
          <cell r="I4758" t="str">
            <v>Stříbrná</v>
          </cell>
          <cell r="J4758">
            <v>2249</v>
          </cell>
          <cell r="K4758" t="str">
            <v>Dobrá Voda u Českých Budějovic</v>
          </cell>
          <cell r="L4758">
            <v>37316</v>
          </cell>
          <cell r="M4758" t="str">
            <v>Jihočeský kraj</v>
          </cell>
          <cell r="N4758" t="str">
            <v>4,20777E+11</v>
          </cell>
          <cell r="O4758" t="str">
            <v>travnicek@ceskysnowboarding.cz</v>
          </cell>
          <cell r="P4758">
            <v>30769</v>
          </cell>
          <cell r="Q4758">
            <v>10610288</v>
          </cell>
          <cell r="R4758" t="str">
            <v>Český snowboarding z.s.</v>
          </cell>
          <cell r="S4758" t="str">
            <v>Hlavní město Praha</v>
          </cell>
          <cell r="T4758" t="str">
            <v>SB</v>
          </cell>
        </row>
        <row r="4759">
          <cell r="C4759">
            <v>776017</v>
          </cell>
          <cell r="D4759" t="str">
            <v>Tomáš</v>
          </cell>
          <cell r="E4759" t="str">
            <v>Trč</v>
          </cell>
          <cell r="F4759" t="str">
            <v>Muž</v>
          </cell>
          <cell r="G4759" t="str">
            <v>041204/1146</v>
          </cell>
          <cell r="H4759" t="str">
            <v>Česká republika</v>
          </cell>
          <cell r="I4759" t="str">
            <v>Čiklova</v>
          </cell>
          <cell r="J4759">
            <v>646</v>
          </cell>
          <cell r="K4759" t="str">
            <v>Praha - Nusle</v>
          </cell>
          <cell r="L4759">
            <v>12800</v>
          </cell>
          <cell r="M4759" t="str">
            <v>Hlavní město Praha</v>
          </cell>
          <cell r="N4759" t="str">
            <v>4,20778E+11</v>
          </cell>
          <cell r="O4759" t="str">
            <v>trc@ceskysnowboarding.cz</v>
          </cell>
          <cell r="P4759">
            <v>38325</v>
          </cell>
          <cell r="Q4759">
            <v>10589979</v>
          </cell>
          <cell r="R4759" t="str">
            <v>Český snowboarding z.s.</v>
          </cell>
          <cell r="S4759" t="str">
            <v>Hlavní město Praha</v>
          </cell>
          <cell r="T4759" t="str">
            <v>SB</v>
          </cell>
        </row>
        <row r="4760">
          <cell r="D4760" t="str">
            <v>Tadeáš</v>
          </cell>
          <cell r="E4760" t="str">
            <v>Trejbal</v>
          </cell>
          <cell r="F4760" t="str">
            <v>Muž</v>
          </cell>
          <cell r="G4760" t="str">
            <v>910806/3272</v>
          </cell>
          <cell r="H4760" t="str">
            <v>Česká republika</v>
          </cell>
          <cell r="I4760" t="str">
            <v>Dykova</v>
          </cell>
          <cell r="J4760">
            <v>1301</v>
          </cell>
          <cell r="K4760" t="str">
            <v>Hradec Králové - Pražské Předměstí</v>
          </cell>
          <cell r="L4760">
            <v>50002</v>
          </cell>
          <cell r="M4760" t="str">
            <v>Královéhradecký kraj</v>
          </cell>
          <cell r="O4760" t="str">
            <v>trejbal@ceskysnowboarding.cz</v>
          </cell>
          <cell r="P4760">
            <v>33456</v>
          </cell>
          <cell r="Q4760">
            <v>10893612</v>
          </cell>
          <cell r="R4760" t="str">
            <v>Český snowboarding z.s.</v>
          </cell>
          <cell r="S4760" t="str">
            <v>Hlavní město Praha</v>
          </cell>
          <cell r="T4760" t="str">
            <v>SB</v>
          </cell>
        </row>
        <row r="4761">
          <cell r="D4761" t="str">
            <v>Magdalena</v>
          </cell>
          <cell r="E4761" t="str">
            <v>Trejtnarová</v>
          </cell>
          <cell r="F4761" t="str">
            <v>Žena</v>
          </cell>
          <cell r="G4761" t="str">
            <v>095601/7018</v>
          </cell>
          <cell r="H4761" t="str">
            <v>Česká republika</v>
          </cell>
          <cell r="I4761" t="str">
            <v>Malá Láň</v>
          </cell>
          <cell r="J4761">
            <v>1779</v>
          </cell>
          <cell r="K4761" t="str">
            <v>Rychnov nad Kněžnou</v>
          </cell>
          <cell r="L4761">
            <v>51601</v>
          </cell>
          <cell r="M4761" t="str">
            <v>Královéhradecký kraj</v>
          </cell>
          <cell r="O4761" t="str">
            <v>romana.censova@seznam.cz</v>
          </cell>
          <cell r="P4761">
            <v>39965</v>
          </cell>
          <cell r="Q4761">
            <v>14033176</v>
          </cell>
          <cell r="R4761" t="str">
            <v>Veřejná lyžařská škola Dobruška, z.s.</v>
          </cell>
          <cell r="S4761" t="str">
            <v>Královéhradecký kraj</v>
          </cell>
          <cell r="T4761" t="str">
            <v>SB</v>
          </cell>
        </row>
        <row r="4762">
          <cell r="D4762" t="str">
            <v>Vojta</v>
          </cell>
          <cell r="E4762" t="str">
            <v>Tremcinsky</v>
          </cell>
          <cell r="F4762" t="str">
            <v>Muž</v>
          </cell>
          <cell r="G4762" t="str">
            <v>811123/0985</v>
          </cell>
          <cell r="H4762" t="str">
            <v>Česká republika</v>
          </cell>
          <cell r="I4762" t="str">
            <v>Lidická</v>
          </cell>
          <cell r="J4762">
            <v>123</v>
          </cell>
          <cell r="K4762" t="str">
            <v>Náchod - Staré Město nad Metují</v>
          </cell>
          <cell r="L4762">
            <v>54701</v>
          </cell>
          <cell r="M4762" t="str">
            <v>Královéhradecký kraj</v>
          </cell>
          <cell r="O4762" t="str">
            <v>tremcinsky@ceskysnowboarding.cz</v>
          </cell>
          <cell r="P4762">
            <v>29913</v>
          </cell>
          <cell r="Q4762">
            <v>10865219</v>
          </cell>
          <cell r="R4762" t="str">
            <v>Český snowboarding z.s.</v>
          </cell>
          <cell r="S4762" t="str">
            <v>Hlavní město Praha</v>
          </cell>
          <cell r="T4762" t="str">
            <v>SB</v>
          </cell>
        </row>
        <row r="4763">
          <cell r="D4763" t="str">
            <v>Filip</v>
          </cell>
          <cell r="E4763" t="str">
            <v>Trenkner</v>
          </cell>
          <cell r="F4763" t="str">
            <v>Muž</v>
          </cell>
          <cell r="G4763" t="str">
            <v>061213/7966</v>
          </cell>
          <cell r="H4763" t="str">
            <v>Česká republika</v>
          </cell>
          <cell r="I4763" t="str">
            <v>Březina</v>
          </cell>
          <cell r="J4763">
            <v>227</v>
          </cell>
          <cell r="K4763" t="str">
            <v>Březina</v>
          </cell>
          <cell r="L4763">
            <v>67905</v>
          </cell>
          <cell r="M4763" t="str">
            <v>Jihomoravský kraj</v>
          </cell>
          <cell r="O4763" t="str">
            <v>trenkner.filip@czechsnowboarding.cz</v>
          </cell>
          <cell r="P4763">
            <v>39064</v>
          </cell>
          <cell r="Q4763">
            <v>14624371</v>
          </cell>
          <cell r="R4763" t="str">
            <v>Český snowboarding z.s.</v>
          </cell>
          <cell r="S4763" t="str">
            <v>Hlavní město Praha</v>
          </cell>
          <cell r="T4763" t="str">
            <v>SB</v>
          </cell>
        </row>
        <row r="4764">
          <cell r="D4764" t="str">
            <v>Sofie</v>
          </cell>
          <cell r="E4764" t="str">
            <v>Trenknerová</v>
          </cell>
          <cell r="F4764" t="str">
            <v>Žena</v>
          </cell>
          <cell r="G4764" t="str">
            <v>095608/8045</v>
          </cell>
          <cell r="H4764" t="str">
            <v>Česká republika</v>
          </cell>
          <cell r="I4764" t="str">
            <v>Březina</v>
          </cell>
          <cell r="J4764">
            <v>227</v>
          </cell>
          <cell r="K4764" t="str">
            <v>Březina</v>
          </cell>
          <cell r="L4764">
            <v>67905</v>
          </cell>
          <cell r="M4764" t="str">
            <v>Jihomoravský kraj</v>
          </cell>
          <cell r="O4764" t="str">
            <v>trenknerova.sofie@czechsnowboarding.cz</v>
          </cell>
          <cell r="P4764">
            <v>39972</v>
          </cell>
          <cell r="Q4764">
            <v>14624472</v>
          </cell>
          <cell r="R4764" t="str">
            <v>Český snowboarding z.s.</v>
          </cell>
          <cell r="S4764" t="str">
            <v>Hlavní město Praha</v>
          </cell>
          <cell r="T4764" t="str">
            <v>SB</v>
          </cell>
        </row>
        <row r="4765">
          <cell r="D4765" t="str">
            <v>Lucie</v>
          </cell>
          <cell r="E4765" t="str">
            <v>Trentínová</v>
          </cell>
          <cell r="F4765" t="str">
            <v>Žena</v>
          </cell>
          <cell r="G4765" t="str">
            <v>775503/4705</v>
          </cell>
          <cell r="H4765" t="str">
            <v>Česká republika</v>
          </cell>
          <cell r="I4765" t="str">
            <v>Černáho</v>
          </cell>
          <cell r="K4765" t="str">
            <v>Brno (Česká republika)</v>
          </cell>
          <cell r="L4765">
            <v>63500</v>
          </cell>
          <cell r="O4765" t="str">
            <v>trentinova@czechsnowboarding.cz</v>
          </cell>
          <cell r="P4765">
            <v>28248</v>
          </cell>
          <cell r="Q4765">
            <v>14589110</v>
          </cell>
          <cell r="R4765" t="str">
            <v>SnowKidz z.s.</v>
          </cell>
          <cell r="S4765" t="str">
            <v>Hlavní město Praha</v>
          </cell>
          <cell r="T4765" t="str">
            <v>SB</v>
          </cell>
        </row>
        <row r="4766">
          <cell r="D4766" t="str">
            <v>Tobiáš</v>
          </cell>
          <cell r="E4766" t="str">
            <v>Trepáč</v>
          </cell>
          <cell r="F4766" t="str">
            <v>Muž</v>
          </cell>
          <cell r="G4766" t="str">
            <v>100211/8029</v>
          </cell>
          <cell r="H4766" t="str">
            <v>Česká republika</v>
          </cell>
          <cell r="I4766" t="str">
            <v>Tabule</v>
          </cell>
          <cell r="J4766">
            <v>746</v>
          </cell>
          <cell r="K4766" t="str">
            <v>Tvrdonice</v>
          </cell>
          <cell r="L4766">
            <v>69153</v>
          </cell>
          <cell r="M4766" t="str">
            <v>Jihomoravský kraj</v>
          </cell>
          <cell r="O4766" t="str">
            <v>elishager@centrum.cz</v>
          </cell>
          <cell r="P4766">
            <v>40220</v>
          </cell>
          <cell r="Q4766">
            <v>14582945</v>
          </cell>
          <cell r="R4766" t="str">
            <v>SnowKidz z.s.</v>
          </cell>
          <cell r="S4766" t="str">
            <v>Hlavní město Praha</v>
          </cell>
          <cell r="T4766" t="str">
            <v>SB</v>
          </cell>
        </row>
        <row r="4767">
          <cell r="D4767" t="str">
            <v>Roman</v>
          </cell>
          <cell r="E4767" t="str">
            <v>Trchalík</v>
          </cell>
          <cell r="F4767" t="str">
            <v>Muž</v>
          </cell>
          <cell r="G4767" t="str">
            <v>131212/1514</v>
          </cell>
          <cell r="H4767" t="str">
            <v>Česká republika</v>
          </cell>
          <cell r="I4767" t="str">
            <v>Podveská</v>
          </cell>
          <cell r="J4767">
            <v>1312</v>
          </cell>
          <cell r="K4767" t="str">
            <v>Brno - Komín</v>
          </cell>
          <cell r="L4767">
            <v>62400</v>
          </cell>
          <cell r="M4767" t="str">
            <v>Jihomoravský kraj</v>
          </cell>
          <cell r="O4767" t="str">
            <v>trchalik.roman@czechsnowboarding.cz</v>
          </cell>
          <cell r="P4767">
            <v>41620</v>
          </cell>
          <cell r="Q4767">
            <v>14614065</v>
          </cell>
          <cell r="R4767" t="str">
            <v>Český snowboarding z.s.</v>
          </cell>
          <cell r="S4767" t="str">
            <v>Hlavní město Praha</v>
          </cell>
          <cell r="T4767" t="str">
            <v>SB</v>
          </cell>
        </row>
        <row r="4768">
          <cell r="D4768" t="str">
            <v>Denis</v>
          </cell>
          <cell r="E4768" t="str">
            <v>Trnka</v>
          </cell>
          <cell r="F4768" t="str">
            <v>Muž</v>
          </cell>
          <cell r="G4768" t="str">
            <v>060620/5072</v>
          </cell>
          <cell r="H4768" t="str">
            <v>Česká republika</v>
          </cell>
          <cell r="I4768" t="str">
            <v>Dobré Pole</v>
          </cell>
          <cell r="J4768">
            <v>88</v>
          </cell>
          <cell r="K4768" t="str">
            <v>Vitice - Dobré Pole</v>
          </cell>
          <cell r="L4768">
            <v>28163</v>
          </cell>
          <cell r="M4768" t="str">
            <v>Středočeský kraj</v>
          </cell>
          <cell r="O4768" t="str">
            <v>oliiis@email.cz</v>
          </cell>
          <cell r="P4768">
            <v>38888</v>
          </cell>
          <cell r="Q4768">
            <v>13640126</v>
          </cell>
          <cell r="R4768" t="str">
            <v>SK LOQUITA' S, z. s.</v>
          </cell>
          <cell r="S4768" t="str">
            <v>Královéhradecký kraj</v>
          </cell>
          <cell r="T4768" t="str">
            <v>SB</v>
          </cell>
        </row>
        <row r="4769">
          <cell r="D4769" t="str">
            <v>Ivo</v>
          </cell>
          <cell r="E4769" t="str">
            <v>Trnka</v>
          </cell>
          <cell r="F4769" t="str">
            <v>Muž</v>
          </cell>
          <cell r="G4769" t="str">
            <v>890217/0739</v>
          </cell>
          <cell r="H4769" t="str">
            <v>Česká republika</v>
          </cell>
          <cell r="I4769" t="str">
            <v>Chodská</v>
          </cell>
          <cell r="K4769" t="str">
            <v>Kladno (Česká republika)</v>
          </cell>
          <cell r="L4769">
            <v>27203</v>
          </cell>
          <cell r="O4769" t="str">
            <v>ivo.trnka@centrum.cz</v>
          </cell>
          <cell r="P4769">
            <v>32556</v>
          </cell>
          <cell r="Q4769">
            <v>13400959</v>
          </cell>
          <cell r="R4769" t="str">
            <v>Český snowboarding z.s.</v>
          </cell>
          <cell r="S4769" t="str">
            <v>Hlavní město Praha</v>
          </cell>
          <cell r="T4769" t="str">
            <v>SB</v>
          </cell>
        </row>
        <row r="4770">
          <cell r="D4770" t="str">
            <v>Martyáš</v>
          </cell>
          <cell r="E4770" t="str">
            <v>Trnka</v>
          </cell>
          <cell r="F4770" t="str">
            <v>Muž</v>
          </cell>
          <cell r="G4770" t="str">
            <v>090613/4988</v>
          </cell>
          <cell r="H4770" t="str">
            <v>Česká republika</v>
          </cell>
          <cell r="I4770" t="str">
            <v>Dobré Pole</v>
          </cell>
          <cell r="J4770">
            <v>88</v>
          </cell>
          <cell r="K4770" t="str">
            <v>Vitice - Dobré Pole</v>
          </cell>
          <cell r="L4770">
            <v>28163</v>
          </cell>
          <cell r="M4770" t="str">
            <v>Středočeský kraj</v>
          </cell>
          <cell r="O4770" t="str">
            <v>oliiis@email.cz</v>
          </cell>
          <cell r="P4770">
            <v>39977</v>
          </cell>
          <cell r="Q4770">
            <v>13640227</v>
          </cell>
          <cell r="R4770" t="str">
            <v>SK LOQUITA' S, z. s.</v>
          </cell>
          <cell r="S4770" t="str">
            <v>Královéhradecký kraj</v>
          </cell>
          <cell r="T4770" t="str">
            <v>SB</v>
          </cell>
        </row>
        <row r="4771">
          <cell r="C4771">
            <v>889151</v>
          </cell>
          <cell r="D4771" t="str">
            <v>Anežka</v>
          </cell>
          <cell r="E4771" t="str">
            <v>Trnková</v>
          </cell>
          <cell r="F4771" t="str">
            <v>Žena</v>
          </cell>
          <cell r="G4771" t="str">
            <v>085608/8090</v>
          </cell>
          <cell r="H4771" t="str">
            <v>Česká republika</v>
          </cell>
          <cell r="I4771" t="str">
            <v>Zbýšov</v>
          </cell>
          <cell r="J4771">
            <v>202</v>
          </cell>
          <cell r="K4771" t="str">
            <v>Zbýšov</v>
          </cell>
          <cell r="L4771">
            <v>68352</v>
          </cell>
          <cell r="M4771" t="str">
            <v>Jihomoravský kraj</v>
          </cell>
          <cell r="O4771" t="str">
            <v>martina.trnkova@centrum.cz</v>
          </cell>
          <cell r="P4771">
            <v>39607</v>
          </cell>
          <cell r="Q4771">
            <v>14649734</v>
          </cell>
          <cell r="R4771" t="str">
            <v>Český snowboarding z.s.</v>
          </cell>
          <cell r="S4771" t="str">
            <v>Hlavní město Praha</v>
          </cell>
          <cell r="T4771" t="str">
            <v>SB</v>
          </cell>
        </row>
        <row r="4772">
          <cell r="D4772" t="str">
            <v>Eliška</v>
          </cell>
          <cell r="E4772" t="str">
            <v>Trnková</v>
          </cell>
          <cell r="F4772" t="str">
            <v>Žena</v>
          </cell>
          <cell r="G4772" t="str">
            <v>045728/8183</v>
          </cell>
          <cell r="H4772" t="str">
            <v>Česká republika</v>
          </cell>
          <cell r="I4772" t="str">
            <v>Zbýšov</v>
          </cell>
          <cell r="J4772">
            <v>202</v>
          </cell>
          <cell r="K4772" t="str">
            <v>Zbýšov</v>
          </cell>
          <cell r="L4772">
            <v>68352</v>
          </cell>
          <cell r="M4772" t="str">
            <v>Jihomoravský kraj</v>
          </cell>
          <cell r="O4772" t="str">
            <v>martina.trnkova@centrum.cz</v>
          </cell>
          <cell r="P4772">
            <v>38196</v>
          </cell>
          <cell r="Q4772">
            <v>14649633</v>
          </cell>
          <cell r="R4772" t="str">
            <v>Český snowboarding z.s.</v>
          </cell>
          <cell r="S4772" t="str">
            <v>Hlavní město Praha</v>
          </cell>
          <cell r="T4772" t="str">
            <v>SB</v>
          </cell>
        </row>
        <row r="4773">
          <cell r="D4773" t="str">
            <v>Laura</v>
          </cell>
          <cell r="E4773" t="str">
            <v>Trnková</v>
          </cell>
          <cell r="F4773" t="str">
            <v>Žena</v>
          </cell>
          <cell r="G4773" t="str">
            <v>135728/1002</v>
          </cell>
          <cell r="H4773" t="str">
            <v>Česká republika</v>
          </cell>
          <cell r="I4773" t="str">
            <v>Na Špitálce</v>
          </cell>
          <cell r="J4773">
            <v>2570</v>
          </cell>
          <cell r="K4773" t="str">
            <v>Praha - Dejvice</v>
          </cell>
          <cell r="L4773">
            <v>16000</v>
          </cell>
          <cell r="M4773" t="str">
            <v>Hlavní město Praha</v>
          </cell>
          <cell r="O4773" t="str">
            <v>pavel.trnka@aktt.cz</v>
          </cell>
          <cell r="P4773">
            <v>41483</v>
          </cell>
          <cell r="Q4773">
            <v>14857272</v>
          </cell>
          <cell r="R4773" t="str">
            <v>SK LOQUITA' S, z. s.</v>
          </cell>
          <cell r="S4773" t="str">
            <v>Královéhradecký kraj</v>
          </cell>
          <cell r="T4773" t="str">
            <v>SB</v>
          </cell>
        </row>
        <row r="4774">
          <cell r="D4774" t="str">
            <v>Alexej</v>
          </cell>
          <cell r="E4774" t="str">
            <v>Trochimovič</v>
          </cell>
          <cell r="F4774" t="str">
            <v>Muž</v>
          </cell>
          <cell r="G4774" t="str">
            <v>060519/6438</v>
          </cell>
          <cell r="H4774" t="str">
            <v>Česká republika</v>
          </cell>
          <cell r="I4774" t="str">
            <v>Špindlerův Mlýn</v>
          </cell>
          <cell r="J4774">
            <v>168</v>
          </cell>
          <cell r="K4774" t="str">
            <v>Špindlerův Mlýn</v>
          </cell>
          <cell r="L4774">
            <v>54351</v>
          </cell>
          <cell r="M4774" t="str">
            <v>Královéhradecký kraj</v>
          </cell>
          <cell r="O4774" t="str">
            <v>jbily@email.cz</v>
          </cell>
          <cell r="P4774">
            <v>38856</v>
          </cell>
          <cell r="Q4774">
            <v>13327201</v>
          </cell>
          <cell r="R4774" t="str">
            <v>SK LOQUITA' S, z. s.</v>
          </cell>
          <cell r="S4774" t="str">
            <v>Královéhradecký kraj</v>
          </cell>
          <cell r="T4774" t="str">
            <v>SB</v>
          </cell>
        </row>
        <row r="4775">
          <cell r="D4775" t="str">
            <v>Filip</v>
          </cell>
          <cell r="E4775" t="str">
            <v>Trojan</v>
          </cell>
          <cell r="F4775" t="str">
            <v>Muž</v>
          </cell>
          <cell r="G4775" t="str">
            <v>020127/1664</v>
          </cell>
          <cell r="H4775" t="str">
            <v>Česká republika</v>
          </cell>
          <cell r="I4775" t="str">
            <v>Lipka</v>
          </cell>
          <cell r="J4775">
            <v>19</v>
          </cell>
          <cell r="K4775" t="str">
            <v>Vimperk - Lipka</v>
          </cell>
          <cell r="L4775">
            <v>38501</v>
          </cell>
          <cell r="M4775" t="str">
            <v>Jihočeský kraj</v>
          </cell>
          <cell r="O4775" t="str">
            <v>trojanf@seznam.cz</v>
          </cell>
          <cell r="P4775">
            <v>37283</v>
          </cell>
          <cell r="Q4775">
            <v>13529382</v>
          </cell>
          <cell r="R4775" t="str">
            <v>Neregistrovaní</v>
          </cell>
          <cell r="S4775" t="str">
            <v>Jihočeský kraj</v>
          </cell>
          <cell r="T4775" t="str">
            <v>SB</v>
          </cell>
        </row>
        <row r="4776">
          <cell r="D4776" t="str">
            <v>Lukáš</v>
          </cell>
          <cell r="E4776" t="str">
            <v>Trojan</v>
          </cell>
          <cell r="F4776" t="str">
            <v>Muž</v>
          </cell>
          <cell r="G4776" t="str">
            <v>710102/0025</v>
          </cell>
          <cell r="H4776" t="str">
            <v>Česká republika</v>
          </cell>
          <cell r="I4776" t="str">
            <v>Křišťálová</v>
          </cell>
          <cell r="K4776" t="str">
            <v>Praha 5 (Česká republika)</v>
          </cell>
          <cell r="L4776">
            <v>15400</v>
          </cell>
          <cell r="N4776" t="str">
            <v>4,20604E+11</v>
          </cell>
          <cell r="O4776" t="str">
            <v>Alzbeta.trojanova@email.cz</v>
          </cell>
          <cell r="P4776">
            <v>25935</v>
          </cell>
          <cell r="Q4776">
            <v>13726517</v>
          </cell>
          <cell r="R4776" t="str">
            <v>Snowbeasts z.s.</v>
          </cell>
          <cell r="S4776" t="str">
            <v>Liberecký kraj</v>
          </cell>
          <cell r="T4776" t="str">
            <v>SB</v>
          </cell>
        </row>
        <row r="4777">
          <cell r="D4777" t="str">
            <v>Štepán</v>
          </cell>
          <cell r="E4777" t="str">
            <v>Trojan</v>
          </cell>
          <cell r="F4777" t="str">
            <v>Muž</v>
          </cell>
          <cell r="G4777" t="str">
            <v>061003/2093</v>
          </cell>
          <cell r="H4777" t="str">
            <v>Česká republika</v>
          </cell>
          <cell r="I4777" t="str">
            <v>Vinařice</v>
          </cell>
          <cell r="J4777">
            <v>100</v>
          </cell>
          <cell r="K4777" t="str">
            <v>Týnec nad Labem - Vinařice</v>
          </cell>
          <cell r="L4777">
            <v>28126</v>
          </cell>
          <cell r="M4777" t="str">
            <v>Středočeský kraj</v>
          </cell>
          <cell r="O4777" t="str">
            <v>trojan.stepan@czechsnowboarding.cz</v>
          </cell>
          <cell r="P4777">
            <v>38993</v>
          </cell>
          <cell r="Q4777">
            <v>14620533</v>
          </cell>
          <cell r="R4777" t="str">
            <v>Český snowboarding z.s.</v>
          </cell>
          <cell r="S4777" t="str">
            <v>Hlavní město Praha</v>
          </cell>
          <cell r="T4777" t="str">
            <v>SB</v>
          </cell>
        </row>
        <row r="4778">
          <cell r="D4778" t="str">
            <v>Tomáš</v>
          </cell>
          <cell r="E4778" t="str">
            <v>Trojan</v>
          </cell>
          <cell r="F4778" t="str">
            <v>Muž</v>
          </cell>
          <cell r="G4778" t="str">
            <v>050801/5211</v>
          </cell>
          <cell r="H4778" t="str">
            <v>Česká republika</v>
          </cell>
          <cell r="I4778" t="str">
            <v>Lipka</v>
          </cell>
          <cell r="J4778">
            <v>19</v>
          </cell>
          <cell r="K4778" t="str">
            <v>Vimperk - Lipka</v>
          </cell>
          <cell r="L4778">
            <v>38501</v>
          </cell>
          <cell r="M4778" t="str">
            <v>Jihočeský kraj</v>
          </cell>
          <cell r="O4778" t="str">
            <v>trojant@seznam.cz</v>
          </cell>
          <cell r="P4778">
            <v>38565</v>
          </cell>
          <cell r="Q4778">
            <v>13529483</v>
          </cell>
          <cell r="R4778" t="str">
            <v>Neregistrovaní</v>
          </cell>
          <cell r="S4778" t="str">
            <v>Jihočeský kraj</v>
          </cell>
          <cell r="T4778" t="str">
            <v>SB</v>
          </cell>
        </row>
        <row r="4779">
          <cell r="C4779">
            <v>776393</v>
          </cell>
          <cell r="D4779" t="str">
            <v>Vojtěch</v>
          </cell>
          <cell r="E4779" t="str">
            <v>Trojan</v>
          </cell>
          <cell r="F4779" t="str">
            <v>Muž</v>
          </cell>
          <cell r="G4779" t="str">
            <v>050705/4735</v>
          </cell>
          <cell r="H4779" t="str">
            <v>Česká republika</v>
          </cell>
          <cell r="I4779" t="str">
            <v>Křišťálová</v>
          </cell>
          <cell r="J4779">
            <v>930</v>
          </cell>
          <cell r="K4779" t="str">
            <v>Praha - Slivenec</v>
          </cell>
          <cell r="L4779">
            <v>15400</v>
          </cell>
          <cell r="M4779" t="str">
            <v>Hlavní město Praha</v>
          </cell>
          <cell r="N4779" t="str">
            <v>4,20604E+11</v>
          </cell>
          <cell r="O4779" t="str">
            <v>Vojta.trojan@email.cz</v>
          </cell>
          <cell r="P4779">
            <v>38538</v>
          </cell>
          <cell r="Q4779">
            <v>13548984</v>
          </cell>
          <cell r="R4779" t="str">
            <v>Snow Rockets, z.s.</v>
          </cell>
          <cell r="S4779" t="str">
            <v>Plzeňský kraj</v>
          </cell>
          <cell r="T4779" t="str">
            <v>SB</v>
          </cell>
        </row>
        <row r="4780">
          <cell r="D4780" t="str">
            <v>Alžběta</v>
          </cell>
          <cell r="E4780" t="str">
            <v>Trojanová</v>
          </cell>
          <cell r="F4780" t="str">
            <v>Žena</v>
          </cell>
          <cell r="G4780" t="str">
            <v>715203/0083</v>
          </cell>
          <cell r="H4780" t="str">
            <v>Česká republika</v>
          </cell>
          <cell r="I4780" t="str">
            <v>Křišťálová</v>
          </cell>
          <cell r="K4780" t="str">
            <v>Praha 5 (Česká republika)</v>
          </cell>
          <cell r="L4780">
            <v>15400</v>
          </cell>
          <cell r="N4780" t="str">
            <v>4,20604E+11</v>
          </cell>
          <cell r="O4780" t="str">
            <v>alzbeta.trojanova@email.cz</v>
          </cell>
          <cell r="P4780">
            <v>25967</v>
          </cell>
          <cell r="Q4780">
            <v>13726416</v>
          </cell>
          <cell r="R4780" t="str">
            <v>Snowbeasts z.s.</v>
          </cell>
          <cell r="S4780" t="str">
            <v>Liberecký kraj</v>
          </cell>
          <cell r="T4780" t="str">
            <v>SB</v>
          </cell>
        </row>
        <row r="4781">
          <cell r="C4781">
            <v>889409</v>
          </cell>
          <cell r="D4781" t="str">
            <v>Kateřina</v>
          </cell>
          <cell r="E4781" t="str">
            <v>Trojanová</v>
          </cell>
          <cell r="F4781" t="str">
            <v>Žena</v>
          </cell>
          <cell r="G4781" t="str">
            <v>035124/0164</v>
          </cell>
          <cell r="H4781" t="str">
            <v>Česká republika</v>
          </cell>
          <cell r="I4781" t="str">
            <v>Křišťálová</v>
          </cell>
          <cell r="J4781">
            <v>930</v>
          </cell>
          <cell r="K4781" t="str">
            <v>Praha - Slivenec</v>
          </cell>
          <cell r="L4781">
            <v>15400</v>
          </cell>
          <cell r="M4781" t="str">
            <v>Hlavní město Praha</v>
          </cell>
          <cell r="N4781" t="str">
            <v>4,20604E+11</v>
          </cell>
          <cell r="O4781" t="str">
            <v>Kacka.trojanova@email.cz</v>
          </cell>
          <cell r="P4781">
            <v>37645</v>
          </cell>
          <cell r="Q4781">
            <v>13549085</v>
          </cell>
          <cell r="R4781" t="str">
            <v>Snowbeasts z.s.</v>
          </cell>
          <cell r="S4781" t="str">
            <v>Liberecký kraj</v>
          </cell>
          <cell r="T4781" t="str">
            <v>SB</v>
          </cell>
        </row>
        <row r="4782">
          <cell r="D4782" t="str">
            <v>Vendula</v>
          </cell>
          <cell r="E4782" t="str">
            <v>Trojanová</v>
          </cell>
          <cell r="F4782" t="str">
            <v>Žena</v>
          </cell>
          <cell r="G4782" t="str">
            <v>056212/6202</v>
          </cell>
          <cell r="H4782" t="str">
            <v>Česká republika</v>
          </cell>
          <cell r="I4782" t="str">
            <v>Za Vodojemem</v>
          </cell>
          <cell r="K4782" t="str">
            <v>Brno (Česká republika)</v>
          </cell>
          <cell r="L4782">
            <v>64200</v>
          </cell>
          <cell r="O4782" t="str">
            <v>trojanova.vendula@czechsnowboarding.cz</v>
          </cell>
          <cell r="P4782">
            <v>38698</v>
          </cell>
          <cell r="Q4782">
            <v>14625482</v>
          </cell>
          <cell r="R4782" t="str">
            <v>Český snowboarding z.s.</v>
          </cell>
          <cell r="S4782" t="str">
            <v>Hlavní město Praha</v>
          </cell>
          <cell r="T4782" t="str">
            <v>SB</v>
          </cell>
        </row>
        <row r="4783">
          <cell r="C4783">
            <v>887633</v>
          </cell>
          <cell r="D4783" t="str">
            <v>Zdena</v>
          </cell>
          <cell r="E4783" t="str">
            <v>Trošková</v>
          </cell>
          <cell r="F4783" t="str">
            <v>Žena</v>
          </cell>
          <cell r="G4783" t="str">
            <v>725904/1900</v>
          </cell>
          <cell r="H4783" t="str">
            <v>Česká republika</v>
          </cell>
          <cell r="I4783" t="str">
            <v>S. Čecha</v>
          </cell>
          <cell r="K4783" t="str">
            <v>Klášterec n.Ohří (Česká republika)</v>
          </cell>
          <cell r="L4783">
            <v>43151</v>
          </cell>
          <cell r="O4783" t="str">
            <v>zdena.troskova@maxklinovec.club</v>
          </cell>
          <cell r="P4783">
            <v>26546</v>
          </cell>
          <cell r="Q4783">
            <v>10579067</v>
          </cell>
          <cell r="R4783" t="str">
            <v>Max Klínovec z.s.</v>
          </cell>
          <cell r="S4783" t="str">
            <v>Ústecký kraj</v>
          </cell>
          <cell r="T4783" t="str">
            <v>SB</v>
          </cell>
        </row>
        <row r="4784">
          <cell r="C4784">
            <v>889351</v>
          </cell>
          <cell r="D4784" t="str">
            <v>Markéta</v>
          </cell>
          <cell r="E4784" t="str">
            <v>Trtílková</v>
          </cell>
          <cell r="F4784" t="str">
            <v>Žena</v>
          </cell>
          <cell r="G4784" t="str">
            <v>115922/1338</v>
          </cell>
          <cell r="H4784" t="str">
            <v>Česká republika</v>
          </cell>
          <cell r="I4784" t="str">
            <v>Šámalova</v>
          </cell>
          <cell r="J4784">
            <v>1958</v>
          </cell>
          <cell r="K4784" t="str">
            <v>Brno - Židenice</v>
          </cell>
          <cell r="L4784">
            <v>61500</v>
          </cell>
          <cell r="M4784" t="str">
            <v>Jihomoravský kraj</v>
          </cell>
          <cell r="O4784" t="str">
            <v>hana.trtilkova@gemail.com</v>
          </cell>
          <cell r="P4784">
            <v>40808</v>
          </cell>
          <cell r="Q4784">
            <v>14590120</v>
          </cell>
          <cell r="R4784" t="str">
            <v>SnowKidz z.s.</v>
          </cell>
          <cell r="S4784" t="str">
            <v>Hlavní město Praha</v>
          </cell>
          <cell r="T4784" t="str">
            <v>SB</v>
          </cell>
        </row>
        <row r="4785">
          <cell r="D4785" t="str">
            <v>Martina</v>
          </cell>
          <cell r="E4785" t="str">
            <v>Trubačová</v>
          </cell>
          <cell r="F4785" t="str">
            <v>Žena</v>
          </cell>
          <cell r="G4785" t="str">
            <v>856029/3049</v>
          </cell>
          <cell r="H4785" t="str">
            <v>Česká republika</v>
          </cell>
          <cell r="I4785" t="str">
            <v>Táboritů</v>
          </cell>
          <cell r="J4785">
            <v>2220</v>
          </cell>
          <cell r="K4785" t="str">
            <v>Most</v>
          </cell>
          <cell r="L4785">
            <v>43401</v>
          </cell>
          <cell r="M4785" t="str">
            <v>Ústecký kraj</v>
          </cell>
          <cell r="O4785" t="str">
            <v>trubacova@ceskysnowboarding.cz</v>
          </cell>
          <cell r="P4785">
            <v>31349</v>
          </cell>
          <cell r="Q4785">
            <v>10413662</v>
          </cell>
          <cell r="R4785" t="str">
            <v>Český snowboarding z.s.</v>
          </cell>
          <cell r="S4785" t="str">
            <v>Hlavní město Praha</v>
          </cell>
          <cell r="T4785" t="str">
            <v>SB</v>
          </cell>
        </row>
        <row r="4786">
          <cell r="D4786" t="str">
            <v>Michaela</v>
          </cell>
          <cell r="E4786" t="str">
            <v>Trubačová</v>
          </cell>
          <cell r="F4786" t="str">
            <v>Žena</v>
          </cell>
          <cell r="G4786" t="str">
            <v>845922/2783</v>
          </cell>
          <cell r="H4786" t="str">
            <v>Česká republika</v>
          </cell>
          <cell r="I4786" t="str">
            <v>Táboritů</v>
          </cell>
          <cell r="J4786">
            <v>2220</v>
          </cell>
          <cell r="K4786" t="str">
            <v>Most</v>
          </cell>
          <cell r="L4786">
            <v>43401</v>
          </cell>
          <cell r="M4786" t="str">
            <v>Ústecký kraj</v>
          </cell>
          <cell r="O4786" t="str">
            <v>trubacova@ceskysnowboarding.cz</v>
          </cell>
          <cell r="P4786">
            <v>30947</v>
          </cell>
          <cell r="Q4786">
            <v>10413763</v>
          </cell>
          <cell r="R4786" t="str">
            <v>Český snowboarding z.s.</v>
          </cell>
          <cell r="S4786" t="str">
            <v>Hlavní město Praha</v>
          </cell>
          <cell r="T4786" t="str">
            <v>SB</v>
          </cell>
        </row>
        <row r="4787">
          <cell r="D4787" t="str">
            <v>Jan</v>
          </cell>
          <cell r="E4787" t="str">
            <v>Truhan</v>
          </cell>
          <cell r="F4787" t="str">
            <v>Muž</v>
          </cell>
          <cell r="G4787" t="str">
            <v>870729/2517</v>
          </cell>
          <cell r="H4787" t="str">
            <v>Česká republika</v>
          </cell>
          <cell r="I4787" t="str">
            <v>Palackého</v>
          </cell>
          <cell r="J4787">
            <v>860</v>
          </cell>
          <cell r="K4787" t="str">
            <v>Nový Bor</v>
          </cell>
          <cell r="L4787">
            <v>47301</v>
          </cell>
          <cell r="M4787" t="str">
            <v>Liberecký kraj</v>
          </cell>
          <cell r="O4787" t="str">
            <v>truhis20@seznam.cz</v>
          </cell>
          <cell r="P4787">
            <v>31987</v>
          </cell>
          <cell r="Q4787">
            <v>14781490</v>
          </cell>
          <cell r="R4787" t="str">
            <v>Neregistrovaní</v>
          </cell>
          <cell r="S4787" t="str">
            <v>Liberecký kraj</v>
          </cell>
          <cell r="T4787" t="str">
            <v>SB</v>
          </cell>
        </row>
        <row r="4788">
          <cell r="D4788" t="str">
            <v>Libor</v>
          </cell>
          <cell r="E4788" t="str">
            <v>Truhlář</v>
          </cell>
          <cell r="F4788" t="str">
            <v>Muž</v>
          </cell>
          <cell r="G4788" t="str">
            <v>660418/0231</v>
          </cell>
          <cell r="H4788" t="str">
            <v>Česká republika</v>
          </cell>
          <cell r="I4788" t="str">
            <v>Velemín</v>
          </cell>
          <cell r="K4788" t="str">
            <v>Litoměřice (Česká republika)</v>
          </cell>
          <cell r="L4788">
            <v>41002</v>
          </cell>
          <cell r="N4788" t="str">
            <v>4,20602E+11</v>
          </cell>
          <cell r="O4788" t="str">
            <v>libor.truhlar@seznam.cz</v>
          </cell>
          <cell r="P4788">
            <v>24215</v>
          </cell>
          <cell r="Q4788">
            <v>13054486</v>
          </cell>
          <cell r="R4788" t="str">
            <v>Český snowboarding z.s.</v>
          </cell>
          <cell r="S4788" t="str">
            <v>Hlavní město Praha</v>
          </cell>
          <cell r="T4788" t="str">
            <v>SB</v>
          </cell>
        </row>
        <row r="4789">
          <cell r="D4789" t="str">
            <v>Natálie</v>
          </cell>
          <cell r="E4789" t="str">
            <v>Trundová</v>
          </cell>
          <cell r="F4789" t="str">
            <v>Žena</v>
          </cell>
          <cell r="G4789" t="str">
            <v>085206/7909</v>
          </cell>
          <cell r="H4789" t="str">
            <v>Česká republika</v>
          </cell>
          <cell r="I4789" t="str">
            <v>Němčany</v>
          </cell>
          <cell r="J4789">
            <v>137</v>
          </cell>
          <cell r="K4789" t="str">
            <v>Němčany</v>
          </cell>
          <cell r="L4789">
            <v>68401</v>
          </cell>
          <cell r="M4789" t="str">
            <v>Jihomoravský kraj</v>
          </cell>
          <cell r="O4789" t="str">
            <v>trundova@czechsnowboarding.cz</v>
          </cell>
          <cell r="P4789">
            <v>39484</v>
          </cell>
          <cell r="Q4789">
            <v>14652663</v>
          </cell>
          <cell r="R4789" t="str">
            <v>Český snowboarding z.s.</v>
          </cell>
          <cell r="S4789" t="str">
            <v>Hlavní město Praha</v>
          </cell>
          <cell r="T4789" t="str">
            <v>SB</v>
          </cell>
        </row>
        <row r="4790">
          <cell r="D4790" t="str">
            <v>Jan</v>
          </cell>
          <cell r="E4790" t="str">
            <v>Tryzna</v>
          </cell>
          <cell r="F4790" t="str">
            <v>Muž</v>
          </cell>
          <cell r="G4790" t="str">
            <v>810811/3607</v>
          </cell>
          <cell r="H4790" t="str">
            <v>Česká republika</v>
          </cell>
          <cell r="I4790" t="str">
            <v>Pražského povstání</v>
          </cell>
          <cell r="J4790">
            <v>386</v>
          </cell>
          <cell r="K4790" t="str">
            <v>Jablonec nad Nisou - Mšeno nad Nisou</v>
          </cell>
          <cell r="L4790">
            <v>46604</v>
          </cell>
          <cell r="M4790" t="str">
            <v>Liberecký kraj</v>
          </cell>
          <cell r="O4790" t="str">
            <v>tryzna@ceskysnowboardng.cz</v>
          </cell>
          <cell r="P4790">
            <v>29809</v>
          </cell>
          <cell r="Q4790">
            <v>10864714</v>
          </cell>
          <cell r="R4790" t="str">
            <v>Český snowboarding z.s.</v>
          </cell>
          <cell r="S4790" t="str">
            <v>Hlavní město Praha</v>
          </cell>
          <cell r="T4790" t="str">
            <v>SB</v>
          </cell>
        </row>
        <row r="4791">
          <cell r="C4791">
            <v>776345</v>
          </cell>
          <cell r="D4791" t="str">
            <v>Štěpán</v>
          </cell>
          <cell r="E4791" t="str">
            <v>Třaskoš</v>
          </cell>
          <cell r="F4791" t="str">
            <v>Muž</v>
          </cell>
          <cell r="G4791" t="str">
            <v>060319/3679</v>
          </cell>
          <cell r="H4791" t="str">
            <v>Česká republika</v>
          </cell>
          <cell r="I4791" t="str">
            <v>Alžírská</v>
          </cell>
          <cell r="J4791">
            <v>1515</v>
          </cell>
          <cell r="K4791" t="str">
            <v>Ostrava - Poruba</v>
          </cell>
          <cell r="L4791">
            <v>70800</v>
          </cell>
          <cell r="M4791" t="str">
            <v>Moravskoslezský kraj</v>
          </cell>
          <cell r="N4791" t="str">
            <v>4,20731E+11</v>
          </cell>
          <cell r="O4791" t="str">
            <v>traskos@snowkidzcz.com</v>
          </cell>
          <cell r="P4791">
            <v>38795</v>
          </cell>
          <cell r="Q4791">
            <v>14676814</v>
          </cell>
          <cell r="R4791" t="str">
            <v>SnowKidz z.s.</v>
          </cell>
          <cell r="S4791" t="str">
            <v>Hlavní město Praha</v>
          </cell>
          <cell r="T4791" t="str">
            <v>SB</v>
          </cell>
        </row>
        <row r="4792">
          <cell r="C4792">
            <v>889379</v>
          </cell>
          <cell r="D4792" t="str">
            <v>Eliška</v>
          </cell>
          <cell r="E4792" t="str">
            <v>Třaskošová</v>
          </cell>
          <cell r="F4792" t="str">
            <v>Žena</v>
          </cell>
          <cell r="G4792" t="str">
            <v>085501/3588</v>
          </cell>
          <cell r="H4792" t="str">
            <v>Česká republika</v>
          </cell>
          <cell r="I4792" t="str">
            <v>Alžírská</v>
          </cell>
          <cell r="J4792">
            <v>1515</v>
          </cell>
          <cell r="K4792" t="str">
            <v>Ostrava - Poruba</v>
          </cell>
          <cell r="L4792">
            <v>70800</v>
          </cell>
          <cell r="M4792" t="str">
            <v>Moravskoslezský kraj</v>
          </cell>
          <cell r="N4792" t="str">
            <v>4,20731E+11</v>
          </cell>
          <cell r="O4792" t="str">
            <v>traskosova@snowkidzcz.com</v>
          </cell>
          <cell r="P4792">
            <v>39569</v>
          </cell>
          <cell r="Q4792">
            <v>14676915</v>
          </cell>
          <cell r="R4792" t="str">
            <v>SnowKidz z.s.</v>
          </cell>
          <cell r="S4792" t="str">
            <v>Hlavní město Praha</v>
          </cell>
          <cell r="T4792" t="str">
            <v>SB</v>
          </cell>
        </row>
        <row r="4793">
          <cell r="C4793">
            <v>775388</v>
          </cell>
          <cell r="D4793" t="str">
            <v>Jonatan</v>
          </cell>
          <cell r="E4793" t="str">
            <v>Třeštík</v>
          </cell>
          <cell r="F4793" t="str">
            <v>Muž</v>
          </cell>
          <cell r="G4793" t="str">
            <v>150530/0819</v>
          </cell>
          <cell r="H4793" t="str">
            <v>Česká republika</v>
          </cell>
          <cell r="I4793" t="str">
            <v>Kostelní</v>
          </cell>
          <cell r="J4793">
            <v>1103</v>
          </cell>
          <cell r="K4793" t="str">
            <v>Praha - Holešovice</v>
          </cell>
          <cell r="L4793">
            <v>17000</v>
          </cell>
          <cell r="M4793" t="str">
            <v>Hlavní město Praha</v>
          </cell>
          <cell r="O4793" t="str">
            <v>radka.trestikova@icloud.com</v>
          </cell>
          <cell r="P4793">
            <v>42154</v>
          </cell>
          <cell r="Q4793">
            <v>15783220</v>
          </cell>
          <cell r="R4793" t="str">
            <v>SK LOQUITA' S, z. s.</v>
          </cell>
          <cell r="S4793" t="str">
            <v>Královéhradecký kraj</v>
          </cell>
          <cell r="T4793" t="str">
            <v>SB</v>
          </cell>
        </row>
        <row r="4794">
          <cell r="D4794" t="str">
            <v>Matěj</v>
          </cell>
          <cell r="E4794" t="str">
            <v>Třeštík</v>
          </cell>
          <cell r="F4794" t="str">
            <v>Muž</v>
          </cell>
          <cell r="G4794" t="str">
            <v>051220/4660</v>
          </cell>
          <cell r="H4794" t="str">
            <v>Česká republika</v>
          </cell>
          <cell r="I4794" t="str">
            <v>Olivova</v>
          </cell>
          <cell r="J4794">
            <v>1888</v>
          </cell>
          <cell r="K4794" t="str">
            <v>Říčany</v>
          </cell>
          <cell r="L4794">
            <v>25101</v>
          </cell>
          <cell r="M4794" t="str">
            <v>Středočeský kraj</v>
          </cell>
          <cell r="N4794" t="str">
            <v>4,20606E+11</v>
          </cell>
          <cell r="O4794" t="str">
            <v>marcelka.trestikova@gmail.com</v>
          </cell>
          <cell r="P4794">
            <v>38706</v>
          </cell>
          <cell r="Q4794">
            <v>13656189</v>
          </cell>
          <cell r="R4794" t="str">
            <v>Snowbeasts z.s.</v>
          </cell>
          <cell r="S4794" t="str">
            <v>Liberecký kraj</v>
          </cell>
          <cell r="T4794" t="str">
            <v>SB</v>
          </cell>
        </row>
        <row r="4795">
          <cell r="C4795">
            <v>888624</v>
          </cell>
          <cell r="D4795" t="str">
            <v>Ella</v>
          </cell>
          <cell r="E4795" t="str">
            <v>Třeštíková</v>
          </cell>
          <cell r="F4795" t="str">
            <v>Žena</v>
          </cell>
          <cell r="G4795" t="str">
            <v>135412/1065</v>
          </cell>
          <cell r="H4795" t="str">
            <v>Česká republika</v>
          </cell>
          <cell r="I4795" t="str">
            <v>Kostelní</v>
          </cell>
          <cell r="J4795">
            <v>1103</v>
          </cell>
          <cell r="K4795" t="str">
            <v>Praha - Holešovice</v>
          </cell>
          <cell r="L4795">
            <v>17000</v>
          </cell>
          <cell r="M4795" t="str">
            <v>Hlavní město Praha</v>
          </cell>
          <cell r="O4795" t="str">
            <v>radka.trestikova@icloud.com</v>
          </cell>
          <cell r="P4795">
            <v>41376</v>
          </cell>
          <cell r="Q4795">
            <v>15783119</v>
          </cell>
          <cell r="R4795" t="str">
            <v>SK LOQUITA' S, z. s.</v>
          </cell>
          <cell r="S4795" t="str">
            <v>Královéhradecký kraj</v>
          </cell>
          <cell r="T4795" t="str">
            <v>SB</v>
          </cell>
        </row>
        <row r="4796">
          <cell r="D4796" t="str">
            <v>Marcela</v>
          </cell>
          <cell r="E4796" t="str">
            <v>Třeštíková</v>
          </cell>
          <cell r="F4796" t="str">
            <v>Žena</v>
          </cell>
          <cell r="G4796" t="str">
            <v>745325/0497</v>
          </cell>
          <cell r="H4796" t="str">
            <v>Česká republika</v>
          </cell>
          <cell r="I4796" t="str">
            <v>Olivova</v>
          </cell>
          <cell r="J4796">
            <v>1888</v>
          </cell>
          <cell r="K4796" t="str">
            <v>Říčany</v>
          </cell>
          <cell r="L4796">
            <v>25101</v>
          </cell>
          <cell r="M4796" t="str">
            <v>Středočeský kraj</v>
          </cell>
          <cell r="N4796" t="str">
            <v>4,20606E+11</v>
          </cell>
          <cell r="O4796" t="str">
            <v>marcelka.trestikova@gmail.com</v>
          </cell>
          <cell r="P4796">
            <v>27113</v>
          </cell>
          <cell r="Q4796">
            <v>13725305</v>
          </cell>
          <cell r="R4796" t="str">
            <v>Snowbeasts z.s.</v>
          </cell>
          <cell r="S4796" t="str">
            <v>Liberecký kraj</v>
          </cell>
          <cell r="T4796" t="str">
            <v>SB</v>
          </cell>
        </row>
        <row r="4797">
          <cell r="C4797">
            <v>889234</v>
          </cell>
          <cell r="D4797" t="str">
            <v>Vendulka</v>
          </cell>
          <cell r="E4797" t="str">
            <v>Třeštíková</v>
          </cell>
          <cell r="F4797" t="str">
            <v>Žena</v>
          </cell>
          <cell r="G4797" t="str">
            <v>056220/4665</v>
          </cell>
          <cell r="H4797" t="str">
            <v>Česká republika</v>
          </cell>
          <cell r="I4797" t="str">
            <v>Olivova</v>
          </cell>
          <cell r="J4797">
            <v>1888</v>
          </cell>
          <cell r="K4797" t="str">
            <v>Říčany</v>
          </cell>
          <cell r="L4797">
            <v>25101</v>
          </cell>
          <cell r="M4797" t="str">
            <v>Středočeský kraj</v>
          </cell>
          <cell r="N4797" t="str">
            <v>4,20606E+11</v>
          </cell>
          <cell r="O4797" t="str">
            <v>marcelka.trestikova@gmail.com</v>
          </cell>
          <cell r="P4797">
            <v>38706</v>
          </cell>
          <cell r="Q4797">
            <v>13656088</v>
          </cell>
          <cell r="R4797" t="str">
            <v>Snow Rockets, z.s.</v>
          </cell>
          <cell r="S4797" t="str">
            <v>Plzeňský kraj</v>
          </cell>
          <cell r="T4797" t="str">
            <v>SB</v>
          </cell>
        </row>
        <row r="4798">
          <cell r="D4798" t="str">
            <v>Petr</v>
          </cell>
          <cell r="E4798" t="str">
            <v>Tuček</v>
          </cell>
          <cell r="F4798" t="str">
            <v>Muž</v>
          </cell>
          <cell r="G4798" t="str">
            <v>790502/1234</v>
          </cell>
          <cell r="H4798" t="str">
            <v>Česká republika</v>
          </cell>
          <cell r="I4798" t="str">
            <v>Pomezní</v>
          </cell>
          <cell r="J4798">
            <v>1696</v>
          </cell>
          <cell r="K4798" t="str">
            <v>Dobrá Voda u Českých Budějovic</v>
          </cell>
          <cell r="L4798">
            <v>37316</v>
          </cell>
          <cell r="M4798" t="str">
            <v>Jihočeský kraj</v>
          </cell>
          <cell r="N4798" t="str">
            <v>4,20733E+11</v>
          </cell>
          <cell r="O4798" t="str">
            <v>petrtucek@email.cz</v>
          </cell>
          <cell r="P4798">
            <v>28977</v>
          </cell>
          <cell r="Q4798">
            <v>13054385</v>
          </cell>
          <cell r="R4798" t="str">
            <v>Český snowboarding z.s.</v>
          </cell>
          <cell r="S4798" t="str">
            <v>Hlavní město Praha</v>
          </cell>
          <cell r="T4798" t="str">
            <v>SB</v>
          </cell>
        </row>
        <row r="4799">
          <cell r="C4799">
            <v>777030</v>
          </cell>
          <cell r="D4799" t="str">
            <v>Jaroslav</v>
          </cell>
          <cell r="E4799" t="str">
            <v>Tulach</v>
          </cell>
          <cell r="F4799" t="str">
            <v>Muž</v>
          </cell>
          <cell r="G4799" t="str">
            <v>731210/0202</v>
          </cell>
          <cell r="H4799" t="str">
            <v>Česká republika</v>
          </cell>
          <cell r="I4799" t="str">
            <v>Schnirchova</v>
          </cell>
          <cell r="J4799">
            <v>1257</v>
          </cell>
          <cell r="K4799" t="str">
            <v>Praha - Holešovice</v>
          </cell>
          <cell r="L4799">
            <v>17000</v>
          </cell>
          <cell r="M4799" t="str">
            <v>Hlavní město Praha</v>
          </cell>
          <cell r="N4799" t="str">
            <v>4,20603E+11</v>
          </cell>
          <cell r="O4799" t="str">
            <v>jst@seznam.cz</v>
          </cell>
          <cell r="P4799">
            <v>27008</v>
          </cell>
          <cell r="Q4799">
            <v>13668014</v>
          </cell>
          <cell r="R4799" t="str">
            <v>SK SKIracingMB, z.s.</v>
          </cell>
          <cell r="S4799" t="str">
            <v>Středočeský kraj</v>
          </cell>
          <cell r="T4799" t="str">
            <v>SB</v>
          </cell>
        </row>
        <row r="4800">
          <cell r="C4800">
            <v>775723</v>
          </cell>
          <cell r="D4800" t="str">
            <v>Ondřej</v>
          </cell>
          <cell r="E4800" t="str">
            <v>Tulach</v>
          </cell>
          <cell r="F4800" t="str">
            <v>Muž</v>
          </cell>
          <cell r="G4800" t="str">
            <v>060823/4638</v>
          </cell>
          <cell r="H4800" t="str">
            <v>Česká republika</v>
          </cell>
          <cell r="I4800" t="str">
            <v>Schlirova</v>
          </cell>
          <cell r="K4800" t="str">
            <v>Praha 7 (Česká republika)</v>
          </cell>
          <cell r="L4800" t="str">
            <v>170 00</v>
          </cell>
          <cell r="O4800" t="str">
            <v>jst@seznam.cz</v>
          </cell>
          <cell r="P4800">
            <v>38952</v>
          </cell>
          <cell r="Q4800">
            <v>13357715</v>
          </cell>
          <cell r="R4800" t="str">
            <v>100. Hard, z.s.</v>
          </cell>
          <cell r="S4800" t="str">
            <v>Středočeský kraj</v>
          </cell>
          <cell r="T4800" t="str">
            <v>SB</v>
          </cell>
        </row>
        <row r="4801">
          <cell r="C4801">
            <v>889281</v>
          </cell>
          <cell r="D4801" t="str">
            <v>Anna</v>
          </cell>
          <cell r="E4801" t="str">
            <v>Tulachová</v>
          </cell>
          <cell r="F4801" t="str">
            <v>Žena</v>
          </cell>
          <cell r="G4801" t="str">
            <v>055110/4686</v>
          </cell>
          <cell r="H4801" t="str">
            <v>Česká republika</v>
          </cell>
          <cell r="I4801" t="str">
            <v>Schlirova</v>
          </cell>
          <cell r="K4801" t="str">
            <v>Praha 7 (Česká republika)</v>
          </cell>
          <cell r="L4801" t="str">
            <v>170 00</v>
          </cell>
          <cell r="O4801" t="str">
            <v>jst@seznam.cz</v>
          </cell>
          <cell r="P4801">
            <v>38362</v>
          </cell>
          <cell r="Q4801">
            <v>13357614</v>
          </cell>
          <cell r="R4801" t="str">
            <v>SK SKIracingMB, z.s.</v>
          </cell>
          <cell r="S4801" t="str">
            <v>Středočeský kraj</v>
          </cell>
          <cell r="T4801" t="str">
            <v>AD</v>
          </cell>
        </row>
        <row r="4802">
          <cell r="D4802" t="str">
            <v>Jan</v>
          </cell>
          <cell r="E4802" t="str">
            <v>Tuma</v>
          </cell>
          <cell r="F4802" t="str">
            <v>Muž</v>
          </cell>
          <cell r="G4802" t="str">
            <v>810611/1882</v>
          </cell>
          <cell r="H4802" t="str">
            <v>Česká republika</v>
          </cell>
          <cell r="I4802" t="str">
            <v>Poděbradova</v>
          </cell>
          <cell r="J4802">
            <v>263</v>
          </cell>
          <cell r="K4802" t="str">
            <v>Brno - Ponava</v>
          </cell>
          <cell r="L4802">
            <v>61200</v>
          </cell>
          <cell r="M4802" t="str">
            <v>Jihomoravský kraj</v>
          </cell>
          <cell r="N4802" t="str">
            <v>4,20737E+11</v>
          </cell>
          <cell r="O4802" t="str">
            <v>tuma@ceskysnowboarding.cz</v>
          </cell>
          <cell r="P4802">
            <v>29748</v>
          </cell>
          <cell r="Q4802">
            <v>10586343</v>
          </cell>
          <cell r="R4802" t="str">
            <v>Český snowboarding z.s.</v>
          </cell>
          <cell r="S4802" t="str">
            <v>Hlavní město Praha</v>
          </cell>
          <cell r="T4802" t="str">
            <v>SB</v>
          </cell>
        </row>
        <row r="4803">
          <cell r="D4803" t="str">
            <v>Daniel</v>
          </cell>
          <cell r="E4803" t="str">
            <v>Tůma</v>
          </cell>
          <cell r="F4803" t="str">
            <v>Muž</v>
          </cell>
          <cell r="G4803" t="str">
            <v>020804/4210</v>
          </cell>
          <cell r="H4803" t="str">
            <v>Česká republika</v>
          </cell>
          <cell r="I4803" t="str">
            <v>Zdenky Vorlové</v>
          </cell>
          <cell r="J4803">
            <v>2026</v>
          </cell>
          <cell r="K4803" t="str">
            <v>Velké Meziříčí</v>
          </cell>
          <cell r="L4803">
            <v>59401</v>
          </cell>
          <cell r="M4803" t="str">
            <v>Kraj Vysočina</v>
          </cell>
          <cell r="N4803" t="str">
            <v>4,20605E+11</v>
          </cell>
          <cell r="O4803" t="str">
            <v>pavla.kozena@seznam.cz</v>
          </cell>
          <cell r="P4803">
            <v>37472</v>
          </cell>
          <cell r="Q4803">
            <v>11701944</v>
          </cell>
          <cell r="R4803" t="str">
            <v>Neregistrovaní</v>
          </cell>
          <cell r="S4803" t="str">
            <v>Kraj Vysočina</v>
          </cell>
          <cell r="T4803" t="str">
            <v>ZL</v>
          </cell>
        </row>
        <row r="4804">
          <cell r="C4804">
            <v>773745</v>
          </cell>
          <cell r="D4804" t="str">
            <v>Hugo</v>
          </cell>
          <cell r="E4804" t="str">
            <v>Tůma</v>
          </cell>
          <cell r="F4804" t="str">
            <v>Muž</v>
          </cell>
          <cell r="G4804" t="str">
            <v>080205/5089</v>
          </cell>
          <cell r="H4804" t="str">
            <v>Česká republika</v>
          </cell>
          <cell r="I4804" t="str">
            <v>Fr. Halase</v>
          </cell>
          <cell r="J4804">
            <v>1448</v>
          </cell>
          <cell r="K4804" t="str">
            <v>České Budějovice 6</v>
          </cell>
          <cell r="L4804">
            <v>37008</v>
          </cell>
          <cell r="M4804" t="str">
            <v>Jihočeský kraj</v>
          </cell>
          <cell r="O4804" t="str">
            <v>jijara@centrum.cz</v>
          </cell>
          <cell r="P4804">
            <v>39483</v>
          </cell>
          <cell r="Q4804">
            <v>14889305</v>
          </cell>
          <cell r="R4804" t="str">
            <v>SK SNOWRIDERS VIMPERK  z.s.</v>
          </cell>
          <cell r="S4804" t="str">
            <v>Jihočeský kraj</v>
          </cell>
          <cell r="T4804" t="str">
            <v>SB</v>
          </cell>
        </row>
        <row r="4805">
          <cell r="D4805" t="str">
            <v>Patrik</v>
          </cell>
          <cell r="E4805" t="str">
            <v>Tůma</v>
          </cell>
          <cell r="F4805" t="str">
            <v>Žena</v>
          </cell>
          <cell r="G4805" t="str">
            <v>110224/1008</v>
          </cell>
          <cell r="H4805" t="str">
            <v>Česká republika</v>
          </cell>
          <cell r="I4805" t="str">
            <v>Sídliště</v>
          </cell>
          <cell r="J4805">
            <v>790</v>
          </cell>
          <cell r="K4805" t="str">
            <v>Uherský Ostroh - Ostrožské Předměstí</v>
          </cell>
          <cell r="L4805">
            <v>68724</v>
          </cell>
          <cell r="M4805" t="str">
            <v>Zlínský kraj</v>
          </cell>
          <cell r="O4805" t="str">
            <v>tuma.patrik@@czechsnowboarding.cz</v>
          </cell>
          <cell r="P4805">
            <v>40598</v>
          </cell>
          <cell r="Q4805">
            <v>14751683</v>
          </cell>
          <cell r="R4805" t="str">
            <v>Český snowboarding z.s.</v>
          </cell>
          <cell r="S4805" t="str">
            <v>Hlavní město Praha</v>
          </cell>
          <cell r="T4805" t="str">
            <v>SB</v>
          </cell>
        </row>
        <row r="4806">
          <cell r="C4806">
            <v>776151</v>
          </cell>
          <cell r="D4806" t="str">
            <v>Tomáš</v>
          </cell>
          <cell r="E4806" t="str">
            <v>Tůma</v>
          </cell>
          <cell r="F4806" t="str">
            <v>Muž</v>
          </cell>
          <cell r="G4806" t="str">
            <v>040415/8216</v>
          </cell>
          <cell r="H4806" t="str">
            <v>Česká republika</v>
          </cell>
          <cell r="I4806" t="str">
            <v>Zdenky Vorlové</v>
          </cell>
          <cell r="J4806">
            <v>2026</v>
          </cell>
          <cell r="K4806" t="str">
            <v>Velké Meziříčí</v>
          </cell>
          <cell r="L4806">
            <v>59401</v>
          </cell>
          <cell r="M4806" t="str">
            <v>Kraj Vysočina</v>
          </cell>
          <cell r="N4806" t="str">
            <v>4,20605E+11</v>
          </cell>
          <cell r="O4806" t="str">
            <v>pavla.kozena@seznam.cz</v>
          </cell>
          <cell r="P4806">
            <v>38092</v>
          </cell>
          <cell r="Q4806">
            <v>11701843</v>
          </cell>
          <cell r="R4806" t="str">
            <v>Snow Rockets, z.s.</v>
          </cell>
          <cell r="S4806" t="str">
            <v>Plzeňský kraj</v>
          </cell>
          <cell r="T4806" t="str">
            <v>SB</v>
          </cell>
        </row>
        <row r="4807">
          <cell r="D4807" t="str">
            <v>Štěpánka</v>
          </cell>
          <cell r="E4807" t="str">
            <v>Tůmová</v>
          </cell>
          <cell r="F4807" t="str">
            <v>Žena</v>
          </cell>
          <cell r="G4807" t="str">
            <v>866018/7162</v>
          </cell>
          <cell r="H4807" t="str">
            <v>Česká republika</v>
          </cell>
          <cell r="I4807" t="str">
            <v>Bedřichov</v>
          </cell>
          <cell r="J4807">
            <v>149</v>
          </cell>
          <cell r="K4807" t="str">
            <v>Špindlerův Mlýn - Bedřichov</v>
          </cell>
          <cell r="L4807">
            <v>54351</v>
          </cell>
          <cell r="M4807" t="str">
            <v>Královéhradecký kraj</v>
          </cell>
          <cell r="O4807" t="str">
            <v>tumova@ceskysnowboarding.cz</v>
          </cell>
          <cell r="P4807">
            <v>31703</v>
          </cell>
          <cell r="Q4807">
            <v>10876939</v>
          </cell>
          <cell r="R4807" t="str">
            <v>Český snowboarding z.s.</v>
          </cell>
          <cell r="S4807" t="str">
            <v>Hlavní město Praha</v>
          </cell>
          <cell r="T4807" t="str">
            <v>SB</v>
          </cell>
        </row>
        <row r="4808">
          <cell r="D4808" t="str">
            <v>Tobiáš</v>
          </cell>
          <cell r="E4808" t="str">
            <v>Turčan</v>
          </cell>
          <cell r="F4808" t="str">
            <v>Muž</v>
          </cell>
          <cell r="G4808" t="str">
            <v>090404/1864</v>
          </cell>
          <cell r="H4808" t="str">
            <v>Česká republika</v>
          </cell>
          <cell r="I4808" t="str">
            <v>tř. Osvobození</v>
          </cell>
          <cell r="J4808">
            <v>1725</v>
          </cell>
          <cell r="K4808" t="str">
            <v>Karviná - Nové Město</v>
          </cell>
          <cell r="L4808">
            <v>73506</v>
          </cell>
          <cell r="M4808" t="str">
            <v>Moravskoslezský kraj</v>
          </cell>
          <cell r="N4808" t="str">
            <v>4,20726E+11</v>
          </cell>
          <cell r="O4808" t="str">
            <v>tobias.turcan@czechsnowboarding.cz</v>
          </cell>
          <cell r="P4808">
            <v>39907</v>
          </cell>
          <cell r="Q4808">
            <v>14681561</v>
          </cell>
          <cell r="R4808" t="str">
            <v>Český snowboarding z.s.</v>
          </cell>
          <cell r="S4808" t="str">
            <v>Hlavní město Praha</v>
          </cell>
          <cell r="T4808" t="str">
            <v>SB</v>
          </cell>
        </row>
        <row r="4809">
          <cell r="D4809" t="str">
            <v>Ondřej</v>
          </cell>
          <cell r="E4809" t="str">
            <v>Turek</v>
          </cell>
          <cell r="F4809" t="str">
            <v>Muž</v>
          </cell>
          <cell r="G4809" t="str">
            <v>820107/3705</v>
          </cell>
          <cell r="H4809" t="str">
            <v>Česká republika</v>
          </cell>
          <cell r="I4809" t="str">
            <v>Heřmanova</v>
          </cell>
          <cell r="J4809">
            <v>1167</v>
          </cell>
          <cell r="K4809" t="str">
            <v>Praha - Holešovice</v>
          </cell>
          <cell r="L4809">
            <v>17000</v>
          </cell>
          <cell r="M4809" t="str">
            <v>Hlavní město Praha</v>
          </cell>
          <cell r="O4809" t="str">
            <v>turek@ceskysnowboarding.cz</v>
          </cell>
          <cell r="P4809">
            <v>29958</v>
          </cell>
          <cell r="Q4809">
            <v>10745886</v>
          </cell>
          <cell r="R4809" t="str">
            <v>Český snowboarding z.s.</v>
          </cell>
          <cell r="S4809" t="str">
            <v>Hlavní město Praha</v>
          </cell>
          <cell r="T4809" t="str">
            <v>SB</v>
          </cell>
        </row>
        <row r="4810">
          <cell r="C4810">
            <v>776137</v>
          </cell>
          <cell r="D4810" t="str">
            <v>Matyáš</v>
          </cell>
          <cell r="E4810" t="str">
            <v>Turinský</v>
          </cell>
          <cell r="F4810" t="str">
            <v>Muž</v>
          </cell>
          <cell r="G4810" t="str">
            <v>041121/4661</v>
          </cell>
          <cell r="H4810" t="str">
            <v>Česká republika</v>
          </cell>
          <cell r="I4810" t="str">
            <v>Nové Habří</v>
          </cell>
          <cell r="J4810">
            <v>485</v>
          </cell>
          <cell r="K4810" t="str">
            <v>Velké Popovice</v>
          </cell>
          <cell r="L4810">
            <v>25169</v>
          </cell>
          <cell r="M4810" t="str">
            <v>Středočeský kraj</v>
          </cell>
          <cell r="N4810" t="str">
            <v>4,20702E+11</v>
          </cell>
          <cell r="O4810" t="str">
            <v>matyasturinsky@icloud.com</v>
          </cell>
          <cell r="P4810">
            <v>38312</v>
          </cell>
          <cell r="Q4810">
            <v>13634062</v>
          </cell>
          <cell r="R4810" t="str">
            <v>Snow Rockets, z.s.</v>
          </cell>
          <cell r="S4810" t="str">
            <v>Plzeňský kraj</v>
          </cell>
          <cell r="T4810" t="str">
            <v>SB</v>
          </cell>
        </row>
        <row r="4811">
          <cell r="D4811" t="str">
            <v>Kristýna</v>
          </cell>
          <cell r="E4811" t="str">
            <v>Turková</v>
          </cell>
          <cell r="F4811" t="str">
            <v>Žena</v>
          </cell>
          <cell r="G4811" t="str">
            <v>815427/1037</v>
          </cell>
          <cell r="H4811" t="str">
            <v>Česká republika</v>
          </cell>
          <cell r="I4811" t="str">
            <v>V Prokopě</v>
          </cell>
          <cell r="J4811">
            <v>1548</v>
          </cell>
          <cell r="K4811" t="str">
            <v>Čelákovice</v>
          </cell>
          <cell r="L4811">
            <v>25088</v>
          </cell>
          <cell r="M4811" t="str">
            <v>Středočeský kraj</v>
          </cell>
          <cell r="O4811" t="str">
            <v>kristynaturkova@ceskysnowboarding.cz</v>
          </cell>
          <cell r="P4811">
            <v>29703</v>
          </cell>
          <cell r="Q4811">
            <v>13020538</v>
          </cell>
          <cell r="R4811" t="str">
            <v>Český snowboarding z.s.</v>
          </cell>
          <cell r="S4811" t="str">
            <v>Hlavní město Praha</v>
          </cell>
          <cell r="T4811" t="str">
            <v>SB</v>
          </cell>
        </row>
        <row r="4812">
          <cell r="D4812" t="str">
            <v>Natálie Ema</v>
          </cell>
          <cell r="E4812" t="str">
            <v>Turková</v>
          </cell>
          <cell r="F4812" t="str">
            <v>Žena</v>
          </cell>
          <cell r="G4812" t="str">
            <v>016023/1709</v>
          </cell>
          <cell r="H4812" t="str">
            <v>Česká republika</v>
          </cell>
          <cell r="I4812" t="str">
            <v>Čkyně</v>
          </cell>
          <cell r="J4812">
            <v>176</v>
          </cell>
          <cell r="K4812" t="str">
            <v>Čkyně</v>
          </cell>
          <cell r="L4812">
            <v>38481</v>
          </cell>
          <cell r="M4812" t="str">
            <v>Jihočeský kraj</v>
          </cell>
          <cell r="N4812" t="str">
            <v>4,20724E+11</v>
          </cell>
          <cell r="O4812" t="str">
            <v>josef.bejcek@seznam.cz</v>
          </cell>
          <cell r="P4812">
            <v>37187</v>
          </cell>
          <cell r="Q4812">
            <v>14865861</v>
          </cell>
          <cell r="R4812" t="str">
            <v>Neregistrovaní</v>
          </cell>
          <cell r="S4812" t="str">
            <v>Jihočeský kraj</v>
          </cell>
          <cell r="T4812" t="str">
            <v>SB</v>
          </cell>
        </row>
        <row r="4813">
          <cell r="D4813" t="str">
            <v>Amálie</v>
          </cell>
          <cell r="E4813" t="str">
            <v>Turzová</v>
          </cell>
          <cell r="F4813" t="str">
            <v>Žena</v>
          </cell>
          <cell r="G4813" t="str">
            <v>915928/5003</v>
          </cell>
          <cell r="H4813" t="str">
            <v>Česká republika</v>
          </cell>
          <cell r="I4813" t="str">
            <v>Hlavní</v>
          </cell>
          <cell r="K4813" t="str">
            <v>Zlín (Česká republika)</v>
          </cell>
          <cell r="L4813">
            <v>76001</v>
          </cell>
          <cell r="O4813" t="str">
            <v>turzova@ceskysnowboarding.cz</v>
          </cell>
          <cell r="P4813">
            <v>33509</v>
          </cell>
          <cell r="Q4813">
            <v>13054284</v>
          </cell>
          <cell r="R4813" t="str">
            <v>Český snowboarding z.s.</v>
          </cell>
          <cell r="S4813" t="str">
            <v>Hlavní město Praha</v>
          </cell>
          <cell r="T4813" t="str">
            <v>SB</v>
          </cell>
        </row>
        <row r="4814">
          <cell r="C4814">
            <v>776422</v>
          </cell>
          <cell r="D4814" t="str">
            <v>Tomáš</v>
          </cell>
          <cell r="E4814" t="str">
            <v>Tuzar</v>
          </cell>
          <cell r="F4814" t="str">
            <v>Muž</v>
          </cell>
          <cell r="G4814" t="str">
            <v>880704/0792</v>
          </cell>
          <cell r="H4814" t="str">
            <v>Česká republika</v>
          </cell>
          <cell r="I4814" t="str">
            <v>Podbabská</v>
          </cell>
          <cell r="J4814">
            <v>870</v>
          </cell>
          <cell r="K4814" t="str">
            <v>Praha - Bubeneč</v>
          </cell>
          <cell r="L4814">
            <v>16000</v>
          </cell>
          <cell r="M4814" t="str">
            <v>Hlavní město Praha</v>
          </cell>
          <cell r="O4814" t="str">
            <v>tomas.tuzar@seznam.cz</v>
          </cell>
          <cell r="P4814">
            <v>32328</v>
          </cell>
          <cell r="Q4814">
            <v>11498244</v>
          </cell>
          <cell r="R4814" t="str">
            <v>Snow Eagles z.s.</v>
          </cell>
          <cell r="S4814" t="str">
            <v>Hlavní město Praha</v>
          </cell>
          <cell r="T4814" t="str">
            <v>SB</v>
          </cell>
        </row>
        <row r="4815">
          <cell r="D4815" t="str">
            <v>Eliška</v>
          </cell>
          <cell r="E4815" t="str">
            <v>Tuzarová</v>
          </cell>
          <cell r="F4815" t="str">
            <v>Žena</v>
          </cell>
          <cell r="G4815" t="str">
            <v>905713/0731</v>
          </cell>
          <cell r="H4815" t="str">
            <v>Česká republika</v>
          </cell>
          <cell r="I4815" t="str">
            <v>Podbabská</v>
          </cell>
          <cell r="J4815">
            <v>870</v>
          </cell>
          <cell r="K4815" t="str">
            <v>Praha - Bubeneč</v>
          </cell>
          <cell r="L4815">
            <v>16000</v>
          </cell>
          <cell r="M4815" t="str">
            <v>Hlavní město Praha</v>
          </cell>
          <cell r="O4815" t="str">
            <v>tuzarova@ceskysnowboarding.cz</v>
          </cell>
          <cell r="P4815">
            <v>33067</v>
          </cell>
          <cell r="Q4815">
            <v>10800652</v>
          </cell>
          <cell r="R4815" t="str">
            <v>Český snowboarding z.s.</v>
          </cell>
          <cell r="S4815" t="str">
            <v>Hlavní město Praha</v>
          </cell>
          <cell r="T4815" t="str">
            <v>SB</v>
          </cell>
        </row>
        <row r="4816">
          <cell r="D4816" t="str">
            <v>Julie</v>
          </cell>
          <cell r="E4816" t="str">
            <v>Tužová</v>
          </cell>
          <cell r="F4816" t="str">
            <v>Žena</v>
          </cell>
          <cell r="G4816" t="str">
            <v>855704/1361</v>
          </cell>
          <cell r="H4816" t="str">
            <v>Česká republika</v>
          </cell>
          <cell r="I4816" t="str">
            <v>Koněvova</v>
          </cell>
          <cell r="K4816" t="str">
            <v>Praha 3 (Česká republika)</v>
          </cell>
          <cell r="L4816">
            <v>13000</v>
          </cell>
          <cell r="O4816" t="str">
            <v>tuzova@ceskysnowboarding.cz</v>
          </cell>
          <cell r="P4816">
            <v>31232</v>
          </cell>
          <cell r="Q4816">
            <v>10874616</v>
          </cell>
          <cell r="R4816" t="str">
            <v>Český snowboarding z.s.</v>
          </cell>
          <cell r="S4816" t="str">
            <v>Hlavní město Praha</v>
          </cell>
          <cell r="T4816" t="str">
            <v>SB</v>
          </cell>
        </row>
        <row r="4817">
          <cell r="C4817">
            <v>773705</v>
          </cell>
          <cell r="D4817" t="str">
            <v>Radek</v>
          </cell>
          <cell r="E4817" t="str">
            <v>Tvrdoň</v>
          </cell>
          <cell r="F4817" t="str">
            <v>Muž</v>
          </cell>
          <cell r="G4817" t="str">
            <v>940903/5383</v>
          </cell>
          <cell r="H4817" t="str">
            <v>Česká republika</v>
          </cell>
          <cell r="I4817" t="str">
            <v>Staříč</v>
          </cell>
          <cell r="K4817" t="str">
            <v>Staříč (Česká republika)</v>
          </cell>
          <cell r="L4817">
            <v>73943</v>
          </cell>
          <cell r="N4817" t="str">
            <v>4,20774E+11</v>
          </cell>
          <cell r="O4817" t="str">
            <v>Radektvrdon@seznam.cz</v>
          </cell>
          <cell r="P4817">
            <v>34580</v>
          </cell>
          <cell r="Q4817">
            <v>14494938</v>
          </cell>
          <cell r="R4817" t="str">
            <v>Neregistrovaní</v>
          </cell>
          <cell r="S4817" t="str">
            <v>Moravskoslezský kraj</v>
          </cell>
          <cell r="T4817" t="str">
            <v>SB</v>
          </cell>
        </row>
        <row r="4818">
          <cell r="D4818" t="str">
            <v>Barbora</v>
          </cell>
          <cell r="E4818" t="str">
            <v>Týcová</v>
          </cell>
          <cell r="F4818" t="str">
            <v>Žena</v>
          </cell>
          <cell r="G4818" t="str">
            <v>785131/0401</v>
          </cell>
          <cell r="H4818" t="str">
            <v>Česká republika</v>
          </cell>
          <cell r="I4818" t="str">
            <v>Chvalova</v>
          </cell>
          <cell r="J4818">
            <v>1577</v>
          </cell>
          <cell r="K4818" t="str">
            <v>Praha - Žižkov</v>
          </cell>
          <cell r="L4818">
            <v>13000</v>
          </cell>
          <cell r="M4818" t="str">
            <v>Hlavní město Praha</v>
          </cell>
          <cell r="O4818" t="str">
            <v>bara.tycova@ceskysnowboarding.cz</v>
          </cell>
          <cell r="P4818">
            <v>28521</v>
          </cell>
          <cell r="Q4818">
            <v>12916464</v>
          </cell>
          <cell r="R4818" t="str">
            <v>Český snowboarding z.s.</v>
          </cell>
          <cell r="S4818" t="str">
            <v>Hlavní město Praha</v>
          </cell>
          <cell r="T4818" t="str">
            <v>SB</v>
          </cell>
        </row>
        <row r="4819">
          <cell r="C4819">
            <v>777005</v>
          </cell>
          <cell r="D4819" t="str">
            <v>Adam</v>
          </cell>
          <cell r="E4819" t="str">
            <v>Tykva</v>
          </cell>
          <cell r="F4819" t="str">
            <v>Muž</v>
          </cell>
          <cell r="G4819" t="str">
            <v>090314/7014</v>
          </cell>
          <cell r="H4819" t="str">
            <v>Česká republika</v>
          </cell>
          <cell r="I4819" t="str">
            <v>Velká Morava</v>
          </cell>
          <cell r="J4819">
            <v>100</v>
          </cell>
          <cell r="K4819" t="str">
            <v>Dolní Morava - Velká Morava</v>
          </cell>
          <cell r="L4819">
            <v>56169</v>
          </cell>
          <cell r="M4819" t="str">
            <v>Pardubický kraj</v>
          </cell>
          <cell r="O4819" t="str">
            <v>j.tykva@seznam.cz</v>
          </cell>
          <cell r="P4819">
            <v>39886</v>
          </cell>
          <cell r="Q4819">
            <v>15314586</v>
          </cell>
          <cell r="R4819" t="str">
            <v>Neregistrovaní</v>
          </cell>
          <cell r="S4819" t="str">
            <v>Pardubický kraj</v>
          </cell>
          <cell r="T4819" t="str">
            <v>SB</v>
          </cell>
        </row>
        <row r="4820">
          <cell r="C4820">
            <v>772591</v>
          </cell>
          <cell r="D4820" t="str">
            <v>Christian Mário</v>
          </cell>
          <cell r="E4820" t="str">
            <v>Tyle</v>
          </cell>
          <cell r="F4820" t="str">
            <v>Muž</v>
          </cell>
          <cell r="G4820" t="str">
            <v>100111/1606</v>
          </cell>
          <cell r="H4820" t="str">
            <v>Česká republika</v>
          </cell>
          <cell r="I4820" t="str">
            <v>Špindlerův Mlýn</v>
          </cell>
          <cell r="J4820">
            <v>294</v>
          </cell>
          <cell r="K4820" t="str">
            <v>Špindlerův Mlýn</v>
          </cell>
          <cell r="L4820">
            <v>54351</v>
          </cell>
          <cell r="M4820" t="str">
            <v>Královéhradecký kraj</v>
          </cell>
          <cell r="N4820" t="str">
            <v>4,20726E+11</v>
          </cell>
          <cell r="O4820" t="str">
            <v>Ajazamkova@seznam.cz</v>
          </cell>
          <cell r="P4820">
            <v>40189</v>
          </cell>
          <cell r="Q4820">
            <v>13992558</v>
          </cell>
          <cell r="R4820" t="str">
            <v>SA Špindlerův Mlýn, z.s.</v>
          </cell>
          <cell r="S4820" t="str">
            <v>Královéhradecký kraj</v>
          </cell>
          <cell r="T4820" t="str">
            <v>SB</v>
          </cell>
        </row>
        <row r="4821">
          <cell r="D4821" t="str">
            <v>David</v>
          </cell>
          <cell r="E4821" t="str">
            <v>Typlt</v>
          </cell>
          <cell r="F4821" t="str">
            <v>Muž</v>
          </cell>
          <cell r="G4821" t="str">
            <v>920812/0988</v>
          </cell>
          <cell r="H4821" t="str">
            <v>Česká republika</v>
          </cell>
          <cell r="I4821" t="str">
            <v>Přecechtělova</v>
          </cell>
          <cell r="J4821">
            <v>2226</v>
          </cell>
          <cell r="K4821" t="str">
            <v>Praha - Stodůlky</v>
          </cell>
          <cell r="L4821">
            <v>15500</v>
          </cell>
          <cell r="M4821" t="str">
            <v>Hlavní město Praha</v>
          </cell>
          <cell r="O4821" t="str">
            <v>typlt@ceskysnowboarding.cz</v>
          </cell>
          <cell r="P4821">
            <v>33828</v>
          </cell>
          <cell r="Q4821">
            <v>10755081</v>
          </cell>
          <cell r="R4821" t="str">
            <v>Český snowboarding z.s.</v>
          </cell>
          <cell r="S4821" t="str">
            <v>Hlavní město Praha</v>
          </cell>
          <cell r="T4821" t="str">
            <v>SB</v>
          </cell>
        </row>
        <row r="4822">
          <cell r="D4822" t="str">
            <v>Pavel</v>
          </cell>
          <cell r="E4822" t="str">
            <v>Uhlík</v>
          </cell>
          <cell r="F4822" t="str">
            <v>Muž</v>
          </cell>
          <cell r="G4822" t="str">
            <v>800514/4202</v>
          </cell>
          <cell r="H4822" t="str">
            <v>Česká republika</v>
          </cell>
          <cell r="I4822" t="str">
            <v>Růžová</v>
          </cell>
          <cell r="J4822">
            <v>366</v>
          </cell>
          <cell r="K4822" t="str">
            <v>Cheb</v>
          </cell>
          <cell r="L4822">
            <v>35002</v>
          </cell>
          <cell r="M4822" t="str">
            <v>Karlovarský kraj</v>
          </cell>
          <cell r="O4822" t="str">
            <v>uhlik@ceskysnowboarding.cz</v>
          </cell>
          <cell r="P4822">
            <v>29355</v>
          </cell>
          <cell r="Q4822">
            <v>10863195</v>
          </cell>
          <cell r="R4822" t="str">
            <v>Český snowboarding z.s.</v>
          </cell>
          <cell r="S4822" t="str">
            <v>Hlavní město Praha</v>
          </cell>
          <cell r="T4822" t="str">
            <v>SB</v>
          </cell>
        </row>
        <row r="4823">
          <cell r="D4823" t="str">
            <v>Lenka</v>
          </cell>
          <cell r="E4823" t="str">
            <v>Uhlíková</v>
          </cell>
          <cell r="F4823" t="str">
            <v>Žena</v>
          </cell>
          <cell r="G4823" t="str">
            <v>975204/2157</v>
          </cell>
          <cell r="H4823" t="str">
            <v>Česká republika</v>
          </cell>
          <cell r="I4823" t="str">
            <v>Klicperova</v>
          </cell>
          <cell r="J4823">
            <v>2808</v>
          </cell>
          <cell r="K4823" t="str">
            <v>Plzeň - Východní Předměstí</v>
          </cell>
          <cell r="L4823">
            <v>30100</v>
          </cell>
          <cell r="M4823" t="str">
            <v>Plzeňský kraj</v>
          </cell>
          <cell r="O4823" t="str">
            <v>lenice198@seznam.cz</v>
          </cell>
          <cell r="P4823">
            <v>35465</v>
          </cell>
          <cell r="Q4823">
            <v>13404700</v>
          </cell>
          <cell r="R4823" t="str">
            <v>Český snowboarding z.s.</v>
          </cell>
          <cell r="S4823" t="str">
            <v>Hlavní město Praha</v>
          </cell>
          <cell r="T4823" t="str">
            <v>SB</v>
          </cell>
        </row>
        <row r="4824">
          <cell r="D4824" t="str">
            <v>Vojtěch</v>
          </cell>
          <cell r="E4824" t="str">
            <v>Uhlíř</v>
          </cell>
          <cell r="F4824" t="str">
            <v>Muž</v>
          </cell>
          <cell r="G4824" t="str">
            <v>080130/3239</v>
          </cell>
          <cell r="H4824" t="str">
            <v>Česká republika</v>
          </cell>
          <cell r="I4824" t="str">
            <v>Werichova</v>
          </cell>
          <cell r="J4824">
            <v>660</v>
          </cell>
          <cell r="K4824" t="str">
            <v>Olomouc - Nové Sady</v>
          </cell>
          <cell r="L4824">
            <v>77900</v>
          </cell>
          <cell r="M4824" t="str">
            <v>Olomoucký kraj</v>
          </cell>
          <cell r="O4824" t="str">
            <v>uhlir.vojtech@czechsnowboarding.cz</v>
          </cell>
          <cell r="P4824">
            <v>39477</v>
          </cell>
          <cell r="Q4824">
            <v>14623664</v>
          </cell>
          <cell r="R4824" t="str">
            <v>Český snowboarding z.s.</v>
          </cell>
          <cell r="S4824" t="str">
            <v>Hlavní město Praha</v>
          </cell>
          <cell r="T4824" t="str">
            <v>SB</v>
          </cell>
        </row>
        <row r="4825">
          <cell r="D4825" t="str">
            <v>Matěj</v>
          </cell>
          <cell r="E4825" t="str">
            <v>Uhrák</v>
          </cell>
          <cell r="F4825" t="str">
            <v>Muž</v>
          </cell>
          <cell r="G4825" t="str">
            <v>090322/3772</v>
          </cell>
          <cell r="H4825" t="str">
            <v>Česká republika</v>
          </cell>
          <cell r="I4825" t="str">
            <v>Bohumila Četyny</v>
          </cell>
          <cell r="K4825" t="str">
            <v>Ostrava (Česká republika)</v>
          </cell>
          <cell r="L4825">
            <v>70030</v>
          </cell>
          <cell r="N4825" t="str">
            <v>4,20735E+11</v>
          </cell>
          <cell r="O4825" t="str">
            <v>matej.uhrak@czechsnowboarding.cz</v>
          </cell>
          <cell r="P4825">
            <v>39894</v>
          </cell>
          <cell r="Q4825">
            <v>14693887</v>
          </cell>
          <cell r="R4825" t="str">
            <v>Český snowboarding z.s.</v>
          </cell>
          <cell r="S4825" t="str">
            <v>Hlavní město Praha</v>
          </cell>
          <cell r="T4825" t="str">
            <v>SB</v>
          </cell>
        </row>
        <row r="4826">
          <cell r="D4826" t="str">
            <v>Michal</v>
          </cell>
          <cell r="E4826" t="str">
            <v>Uhrák</v>
          </cell>
          <cell r="F4826" t="str">
            <v>Muž</v>
          </cell>
          <cell r="G4826" t="str">
            <v>040714/3792</v>
          </cell>
          <cell r="H4826" t="str">
            <v>Česká republika</v>
          </cell>
          <cell r="I4826" t="str">
            <v>Bohumila Četyny</v>
          </cell>
          <cell r="K4826" t="str">
            <v>Ostrava (Česká republika)</v>
          </cell>
          <cell r="L4826">
            <v>70030</v>
          </cell>
          <cell r="N4826" t="str">
            <v>4,20735E+11</v>
          </cell>
          <cell r="O4826" t="str">
            <v>michal.uhrak@czechsnowboarding.cz</v>
          </cell>
          <cell r="P4826">
            <v>38182</v>
          </cell>
          <cell r="Q4826">
            <v>14693988</v>
          </cell>
          <cell r="R4826" t="str">
            <v>Český snowboarding z.s.</v>
          </cell>
          <cell r="S4826" t="str">
            <v>Hlavní město Praha</v>
          </cell>
          <cell r="T4826" t="str">
            <v>SB</v>
          </cell>
        </row>
        <row r="4827">
          <cell r="D4827" t="str">
            <v>Lukáš</v>
          </cell>
          <cell r="E4827" t="str">
            <v>Uhříček</v>
          </cell>
          <cell r="F4827" t="str">
            <v>Muž</v>
          </cell>
          <cell r="G4827" t="str">
            <v>010927/1712</v>
          </cell>
          <cell r="H4827" t="str">
            <v>Česká republika</v>
          </cell>
          <cell r="I4827" t="str">
            <v>Mírová</v>
          </cell>
          <cell r="J4827">
            <v>436</v>
          </cell>
          <cell r="K4827" t="str">
            <v>Vimperk II</v>
          </cell>
          <cell r="L4827">
            <v>38501</v>
          </cell>
          <cell r="M4827" t="str">
            <v>Jihočeský kraj</v>
          </cell>
          <cell r="N4827" t="str">
            <v>4,20608E+11</v>
          </cell>
          <cell r="O4827" t="str">
            <v>pavlauhrickova@seznam.cz</v>
          </cell>
          <cell r="P4827">
            <v>37161</v>
          </cell>
          <cell r="Q4827">
            <v>11225533</v>
          </cell>
          <cell r="R4827" t="str">
            <v>Neregistrovaní</v>
          </cell>
          <cell r="S4827" t="str">
            <v>Jihočeský kraj</v>
          </cell>
          <cell r="T4827" t="str">
            <v>SB</v>
          </cell>
        </row>
        <row r="4828">
          <cell r="D4828" t="str">
            <v>Karel</v>
          </cell>
          <cell r="E4828" t="str">
            <v>Ujka</v>
          </cell>
          <cell r="F4828" t="str">
            <v>Muž</v>
          </cell>
          <cell r="G4828" t="str">
            <v>860309/0793</v>
          </cell>
          <cell r="H4828" t="str">
            <v>Česká republika</v>
          </cell>
          <cell r="I4828" t="str">
            <v>Revoluční</v>
          </cell>
          <cell r="K4828" t="str">
            <v>Vinařice (Česká republika)</v>
          </cell>
          <cell r="L4828">
            <v>27307</v>
          </cell>
          <cell r="O4828" t="str">
            <v>k.ujka@seznam.cz</v>
          </cell>
          <cell r="P4828">
            <v>31480</v>
          </cell>
          <cell r="Q4828">
            <v>13411568</v>
          </cell>
          <cell r="R4828" t="str">
            <v>Český snowboarding z.s.</v>
          </cell>
          <cell r="S4828" t="str">
            <v>Hlavní město Praha</v>
          </cell>
          <cell r="T4828" t="str">
            <v>SB</v>
          </cell>
        </row>
        <row r="4829">
          <cell r="D4829" t="str">
            <v>Jiří</v>
          </cell>
          <cell r="E4829" t="str">
            <v>Ullrich</v>
          </cell>
          <cell r="F4829" t="str">
            <v>Muž</v>
          </cell>
          <cell r="G4829" t="str">
            <v>700101/0610</v>
          </cell>
          <cell r="H4829" t="str">
            <v>Česká republika</v>
          </cell>
          <cell r="I4829" t="str">
            <v>Palackého</v>
          </cell>
          <cell r="J4829">
            <v>62</v>
          </cell>
          <cell r="K4829" t="str">
            <v>Jičín - Staré Město</v>
          </cell>
          <cell r="L4829">
            <v>50601</v>
          </cell>
          <cell r="M4829" t="str">
            <v>Královéhradecký kraj</v>
          </cell>
          <cell r="N4829" t="str">
            <v>4,20604E+11</v>
          </cell>
          <cell r="O4829" t="str">
            <v>ullrich@ceskysnowboarding.cz</v>
          </cell>
          <cell r="P4829">
            <v>25569</v>
          </cell>
          <cell r="Q4829">
            <v>10611706</v>
          </cell>
          <cell r="R4829" t="str">
            <v>Český snowboarding z.s.</v>
          </cell>
          <cell r="S4829" t="str">
            <v>Hlavní město Praha</v>
          </cell>
          <cell r="T4829" t="str">
            <v>SB</v>
          </cell>
        </row>
        <row r="4830">
          <cell r="C4830">
            <v>774742</v>
          </cell>
          <cell r="D4830" t="str">
            <v>Tomáš</v>
          </cell>
          <cell r="E4830" t="str">
            <v>Ulrich</v>
          </cell>
          <cell r="F4830" t="str">
            <v>Muž</v>
          </cell>
          <cell r="G4830" t="str">
            <v>750910/2469</v>
          </cell>
          <cell r="H4830" t="str">
            <v>Česká republika</v>
          </cell>
          <cell r="I4830" t="str">
            <v>Dukelská</v>
          </cell>
          <cell r="J4830">
            <v>50</v>
          </cell>
          <cell r="K4830" t="str">
            <v>Kovářská</v>
          </cell>
          <cell r="L4830">
            <v>43186</v>
          </cell>
          <cell r="M4830" t="str">
            <v>Ústecký kraj</v>
          </cell>
          <cell r="N4830" t="str">
            <v>4,20736E+11</v>
          </cell>
          <cell r="O4830" t="str">
            <v>ulrich@klubkrusnychhor.cz</v>
          </cell>
          <cell r="P4830">
            <v>27647</v>
          </cell>
          <cell r="Q4830">
            <v>10455795</v>
          </cell>
          <cell r="R4830" t="str">
            <v>Klub Krušných hor, z.s.</v>
          </cell>
          <cell r="S4830" t="str">
            <v>Karlovarský kraj</v>
          </cell>
          <cell r="T4830" t="str">
            <v>SB</v>
          </cell>
        </row>
        <row r="4831">
          <cell r="D4831" t="str">
            <v>Jitka</v>
          </cell>
          <cell r="E4831" t="str">
            <v>Umlaufová</v>
          </cell>
          <cell r="F4831" t="str">
            <v>Žena</v>
          </cell>
          <cell r="G4831" t="str">
            <v>725208/0935</v>
          </cell>
          <cell r="H4831" t="str">
            <v>Česká republika</v>
          </cell>
          <cell r="I4831" t="str">
            <v>Pezinská</v>
          </cell>
          <cell r="J4831">
            <v>850</v>
          </cell>
          <cell r="K4831" t="str">
            <v>Mladá Boleslav II</v>
          </cell>
          <cell r="L4831">
            <v>29301</v>
          </cell>
          <cell r="M4831" t="str">
            <v>Středočeský kraj</v>
          </cell>
          <cell r="O4831" t="str">
            <v>jitka.umlaufova@seznam.cz</v>
          </cell>
          <cell r="P4831">
            <v>26337</v>
          </cell>
          <cell r="Q4831">
            <v>12931622</v>
          </cell>
          <cell r="R4831" t="str">
            <v>Český snowboarding z.s.</v>
          </cell>
          <cell r="S4831" t="str">
            <v>Hlavní město Praha</v>
          </cell>
          <cell r="T4831" t="str">
            <v>SB</v>
          </cell>
        </row>
        <row r="4832">
          <cell r="D4832" t="str">
            <v>Jakub</v>
          </cell>
          <cell r="E4832" t="str">
            <v>Ungr</v>
          </cell>
          <cell r="F4832" t="str">
            <v>Muž</v>
          </cell>
          <cell r="G4832" t="str">
            <v>880310/0999</v>
          </cell>
          <cell r="H4832" t="str">
            <v>Česká republika</v>
          </cell>
          <cell r="I4832" t="str">
            <v>Svobody</v>
          </cell>
          <cell r="J4832">
            <v>646</v>
          </cell>
          <cell r="K4832" t="str">
            <v>Kladno - Kročehlavy</v>
          </cell>
          <cell r="L4832">
            <v>27201</v>
          </cell>
          <cell r="M4832" t="str">
            <v>Středočeský kraj</v>
          </cell>
          <cell r="O4832" t="str">
            <v>ungr@ceskysnowboarding.cz</v>
          </cell>
          <cell r="P4832">
            <v>32212</v>
          </cell>
          <cell r="Q4832">
            <v>10880474</v>
          </cell>
          <cell r="R4832" t="str">
            <v>Český snowboarding z.s.</v>
          </cell>
          <cell r="S4832" t="str">
            <v>Hlavní město Praha</v>
          </cell>
          <cell r="T4832" t="str">
            <v>SB</v>
          </cell>
        </row>
        <row r="4833">
          <cell r="C4833">
            <v>775714</v>
          </cell>
          <cell r="D4833" t="str">
            <v>Aleš</v>
          </cell>
          <cell r="E4833" t="str">
            <v>Urban</v>
          </cell>
          <cell r="F4833" t="str">
            <v>Muž</v>
          </cell>
          <cell r="G4833" t="str">
            <v>810107/1011</v>
          </cell>
          <cell r="H4833" t="str">
            <v>Česká republika</v>
          </cell>
          <cell r="I4833" t="str">
            <v>Tyršova</v>
          </cell>
          <cell r="J4833">
            <v>1</v>
          </cell>
          <cell r="K4833" t="str">
            <v>Nymburk</v>
          </cell>
          <cell r="L4833">
            <v>28802</v>
          </cell>
          <cell r="M4833" t="str">
            <v>Středočeský kraj</v>
          </cell>
          <cell r="N4833" t="str">
            <v>4,20777E+11</v>
          </cell>
          <cell r="O4833" t="str">
            <v>grafika@studio-ales.cz</v>
          </cell>
          <cell r="P4833">
            <v>29593</v>
          </cell>
          <cell r="Q4833">
            <v>13656290</v>
          </cell>
          <cell r="R4833" t="str">
            <v>100. Hard, z.s.</v>
          </cell>
          <cell r="S4833" t="str">
            <v>Středočeský kraj</v>
          </cell>
          <cell r="T4833" t="str">
            <v>SB</v>
          </cell>
        </row>
        <row r="4834">
          <cell r="D4834" t="str">
            <v>Bohumil</v>
          </cell>
          <cell r="E4834" t="str">
            <v>Urban</v>
          </cell>
          <cell r="F4834" t="str">
            <v>Muž</v>
          </cell>
          <cell r="G4834" t="str">
            <v>881216/3184</v>
          </cell>
          <cell r="H4834" t="str">
            <v>Česká republika</v>
          </cell>
          <cell r="I4834" t="str">
            <v>Jana Zajíce</v>
          </cell>
          <cell r="J4834">
            <v>2867</v>
          </cell>
          <cell r="K4834" t="str">
            <v>Ústí nad Labem - Severní Terasa</v>
          </cell>
          <cell r="L4834">
            <v>40011</v>
          </cell>
          <cell r="M4834" t="str">
            <v>Ústecký kraj</v>
          </cell>
          <cell r="N4834" t="str">
            <v>4,20702E+11</v>
          </cell>
          <cell r="O4834" t="str">
            <v>bohumil-urban@email.cz</v>
          </cell>
          <cell r="P4834">
            <v>32493</v>
          </cell>
          <cell r="Q4834">
            <v>14493827</v>
          </cell>
          <cell r="R4834" t="str">
            <v>Neregistrovaní</v>
          </cell>
          <cell r="S4834" t="str">
            <v>Ústecký kraj</v>
          </cell>
          <cell r="T4834" t="str">
            <v>SB</v>
          </cell>
        </row>
        <row r="4835">
          <cell r="D4835" t="str">
            <v>Matěj</v>
          </cell>
          <cell r="E4835" t="str">
            <v>Urban</v>
          </cell>
          <cell r="F4835" t="str">
            <v>Muž</v>
          </cell>
          <cell r="G4835" t="str">
            <v>911011/0108</v>
          </cell>
          <cell r="H4835" t="str">
            <v>Česká republika</v>
          </cell>
          <cell r="I4835" t="str">
            <v>Lovčická</v>
          </cell>
          <cell r="J4835">
            <v>49</v>
          </cell>
          <cell r="K4835" t="str">
            <v>Praha - Klánovice</v>
          </cell>
          <cell r="L4835">
            <v>19014</v>
          </cell>
          <cell r="M4835" t="str">
            <v>Hlavní město Praha</v>
          </cell>
          <cell r="O4835" t="str">
            <v>matej.u@seznam.cz</v>
          </cell>
          <cell r="P4835">
            <v>33522</v>
          </cell>
          <cell r="Q4835">
            <v>14866669</v>
          </cell>
          <cell r="R4835" t="str">
            <v>Neregistrovaní</v>
          </cell>
          <cell r="S4835" t="str">
            <v>Hlavní město Praha</v>
          </cell>
          <cell r="T4835" t="str">
            <v>SB</v>
          </cell>
        </row>
        <row r="4836">
          <cell r="D4836" t="str">
            <v>Matyáš</v>
          </cell>
          <cell r="E4836" t="str">
            <v>Urban</v>
          </cell>
          <cell r="F4836" t="str">
            <v>Muž</v>
          </cell>
          <cell r="G4836" t="str">
            <v>050824/3560</v>
          </cell>
          <cell r="H4836" t="str">
            <v>Česká republika</v>
          </cell>
          <cell r="I4836" t="str">
            <v>U Staré elektrárny</v>
          </cell>
          <cell r="J4836">
            <v>2070</v>
          </cell>
          <cell r="K4836" t="str">
            <v>Ostrava - Slezská Ostrava</v>
          </cell>
          <cell r="L4836">
            <v>71000</v>
          </cell>
          <cell r="M4836" t="str">
            <v>Moravskoslezský kraj</v>
          </cell>
          <cell r="O4836" t="str">
            <v>matyas.urban@czechsnowboarding.cz</v>
          </cell>
          <cell r="P4836">
            <v>38588</v>
          </cell>
          <cell r="Q4836">
            <v>14681763</v>
          </cell>
          <cell r="R4836" t="str">
            <v>Český snowboarding z.s.</v>
          </cell>
          <cell r="S4836" t="str">
            <v>Hlavní město Praha</v>
          </cell>
          <cell r="T4836" t="str">
            <v>SB</v>
          </cell>
        </row>
        <row r="4837">
          <cell r="D4837" t="str">
            <v>Petr</v>
          </cell>
          <cell r="E4837" t="str">
            <v>Urban</v>
          </cell>
          <cell r="F4837" t="str">
            <v>Muž</v>
          </cell>
          <cell r="G4837" t="str">
            <v>830309/5174</v>
          </cell>
          <cell r="H4837" t="str">
            <v>Česká republika</v>
          </cell>
          <cell r="I4837" t="str">
            <v>Zaharadní</v>
          </cell>
          <cell r="K4837" t="str">
            <v>České Budějovice (Česká republika)</v>
          </cell>
          <cell r="L4837">
            <v>37001</v>
          </cell>
          <cell r="N4837" t="str">
            <v>4,20724E+11</v>
          </cell>
          <cell r="O4837" t="str">
            <v>urban@ceskysnowboarding.cz</v>
          </cell>
          <cell r="P4837">
            <v>30384</v>
          </cell>
          <cell r="Q4837">
            <v>10604127</v>
          </cell>
          <cell r="R4837" t="str">
            <v>Český snowboarding z.s.</v>
          </cell>
          <cell r="S4837" t="str">
            <v>Hlavní město Praha</v>
          </cell>
          <cell r="T4837" t="str">
            <v>SB</v>
          </cell>
        </row>
        <row r="4838">
          <cell r="C4838">
            <v>889199</v>
          </cell>
          <cell r="D4838" t="str">
            <v>Ella</v>
          </cell>
          <cell r="E4838" t="str">
            <v>Urbánková</v>
          </cell>
          <cell r="F4838" t="str">
            <v>Žena</v>
          </cell>
          <cell r="G4838" t="str">
            <v>105910/1659</v>
          </cell>
          <cell r="H4838" t="str">
            <v>Česká republika</v>
          </cell>
          <cell r="I4838" t="str">
            <v>Křížkovského</v>
          </cell>
          <cell r="J4838">
            <v>587</v>
          </cell>
          <cell r="K4838" t="str">
            <v>Brno - Staré Brno</v>
          </cell>
          <cell r="L4838">
            <v>60300</v>
          </cell>
          <cell r="M4838" t="str">
            <v>Jihomoravský kraj</v>
          </cell>
          <cell r="O4838" t="str">
            <v>urbankova.ella@czechsnowboarding.cz</v>
          </cell>
          <cell r="P4838">
            <v>40431</v>
          </cell>
          <cell r="Q4838">
            <v>14615479</v>
          </cell>
          <cell r="R4838" t="str">
            <v>Český snowboarding z.s.</v>
          </cell>
          <cell r="S4838" t="str">
            <v>Hlavní město Praha</v>
          </cell>
          <cell r="T4838" t="str">
            <v>SB</v>
          </cell>
        </row>
        <row r="4839">
          <cell r="D4839" t="str">
            <v>Patricie</v>
          </cell>
          <cell r="E4839" t="str">
            <v>Urbanova</v>
          </cell>
          <cell r="F4839" t="str">
            <v>Žena</v>
          </cell>
          <cell r="G4839" t="str">
            <v>095427/7940</v>
          </cell>
          <cell r="H4839" t="str">
            <v>Česká republika</v>
          </cell>
          <cell r="I4839" t="str">
            <v>Borkovany</v>
          </cell>
          <cell r="J4839">
            <v>350</v>
          </cell>
          <cell r="K4839" t="str">
            <v>Borkovany</v>
          </cell>
          <cell r="L4839">
            <v>69175</v>
          </cell>
          <cell r="M4839" t="str">
            <v>Jihomoravský kraj</v>
          </cell>
          <cell r="O4839" t="str">
            <v>urbanova.patricie@czechsnowboarding.cz</v>
          </cell>
          <cell r="P4839">
            <v>39930</v>
          </cell>
          <cell r="Q4839">
            <v>14754111</v>
          </cell>
          <cell r="R4839" t="str">
            <v>Český snowboarding z.s.</v>
          </cell>
          <cell r="S4839" t="str">
            <v>Hlavní město Praha</v>
          </cell>
          <cell r="T4839" t="str">
            <v>SB</v>
          </cell>
        </row>
        <row r="4840">
          <cell r="D4840" t="str">
            <v>Dagmar</v>
          </cell>
          <cell r="E4840" t="str">
            <v>Urbanová</v>
          </cell>
          <cell r="F4840" t="str">
            <v>Žena</v>
          </cell>
          <cell r="G4840" t="str">
            <v>626120/0473</v>
          </cell>
          <cell r="H4840" t="str">
            <v>Česká republika</v>
          </cell>
          <cell r="I4840" t="str">
            <v>Hálkova</v>
          </cell>
          <cell r="K4840" t="str">
            <v>Vejprty (Česká republika)</v>
          </cell>
          <cell r="L4840">
            <v>43191</v>
          </cell>
          <cell r="O4840" t="str">
            <v>dagmar.urbanova@maxklinovec.club</v>
          </cell>
          <cell r="P4840">
            <v>22970</v>
          </cell>
          <cell r="Q4840">
            <v>10584525</v>
          </cell>
          <cell r="R4840" t="str">
            <v>Max Klínovec z.s.</v>
          </cell>
          <cell r="S4840" t="str">
            <v>Ústecký kraj</v>
          </cell>
          <cell r="T4840" t="str">
            <v>SB</v>
          </cell>
        </row>
        <row r="4841">
          <cell r="D4841" t="str">
            <v>Kateřina</v>
          </cell>
          <cell r="E4841" t="str">
            <v>Urbanová</v>
          </cell>
          <cell r="F4841" t="str">
            <v>Žena</v>
          </cell>
          <cell r="G4841" t="str">
            <v>836002/0284</v>
          </cell>
          <cell r="H4841" t="str">
            <v>Česká republika</v>
          </cell>
          <cell r="I4841" t="str">
            <v>Čs. armády</v>
          </cell>
          <cell r="J4841">
            <v>601</v>
          </cell>
          <cell r="K4841" t="str">
            <v>Praha - Bubeneč</v>
          </cell>
          <cell r="L4841">
            <v>16000</v>
          </cell>
          <cell r="M4841" t="str">
            <v>Hlavní město Praha</v>
          </cell>
          <cell r="O4841" t="str">
            <v>kachnaur@gmail.com</v>
          </cell>
          <cell r="P4841">
            <v>30591</v>
          </cell>
          <cell r="Q4841">
            <v>12932228</v>
          </cell>
          <cell r="R4841" t="str">
            <v>Český snowboarding z.s.</v>
          </cell>
          <cell r="S4841" t="str">
            <v>Hlavní město Praha</v>
          </cell>
          <cell r="T4841" t="str">
            <v>SB</v>
          </cell>
        </row>
        <row r="4842">
          <cell r="D4842" t="str">
            <v>Kateřina</v>
          </cell>
          <cell r="E4842" t="str">
            <v>Urbanová</v>
          </cell>
          <cell r="F4842" t="str">
            <v>Žena</v>
          </cell>
          <cell r="G4842" t="str">
            <v>015512/3738</v>
          </cell>
          <cell r="H4842" t="str">
            <v>Česká republika</v>
          </cell>
          <cell r="I4842" t="str">
            <v>Nad Berlínem</v>
          </cell>
          <cell r="J4842">
            <v>1673</v>
          </cell>
          <cell r="K4842" t="str">
            <v>Vrchlabí</v>
          </cell>
          <cell r="L4842">
            <v>54303</v>
          </cell>
          <cell r="M4842" t="str">
            <v>Královéhradecký kraj</v>
          </cell>
          <cell r="N4842" t="str">
            <v>4,20603E+11</v>
          </cell>
          <cell r="O4842" t="str">
            <v>kacabaurbanka@seznam.cz</v>
          </cell>
          <cell r="P4842">
            <v>37023</v>
          </cell>
          <cell r="Q4842">
            <v>16338032</v>
          </cell>
          <cell r="R4842" t="str">
            <v>Neregistrovaní</v>
          </cell>
          <cell r="S4842" t="str">
            <v>Královéhradecký kraj</v>
          </cell>
          <cell r="T4842" t="str">
            <v>SB</v>
          </cell>
        </row>
        <row r="4843">
          <cell r="D4843" t="str">
            <v>Zuzana</v>
          </cell>
          <cell r="E4843" t="str">
            <v>Urbanová</v>
          </cell>
          <cell r="F4843" t="str">
            <v>Žena</v>
          </cell>
          <cell r="G4843" t="str">
            <v>075919/3787</v>
          </cell>
          <cell r="H4843" t="str">
            <v>Česká republika</v>
          </cell>
          <cell r="I4843" t="str">
            <v>Jižní</v>
          </cell>
          <cell r="J4843">
            <v>2209</v>
          </cell>
          <cell r="K4843" t="str">
            <v>Ostrava - Zábřeh</v>
          </cell>
          <cell r="L4843">
            <v>70030</v>
          </cell>
          <cell r="M4843" t="str">
            <v>Moravskoslezský kraj</v>
          </cell>
          <cell r="N4843" t="str">
            <v>4,20607E+11</v>
          </cell>
          <cell r="O4843" t="str">
            <v>zuzana.urbanova@czechsnowboarding.cz</v>
          </cell>
          <cell r="P4843">
            <v>39344</v>
          </cell>
          <cell r="Q4843">
            <v>14716523</v>
          </cell>
          <cell r="R4843" t="str">
            <v>Český snowboarding z.s.</v>
          </cell>
          <cell r="S4843" t="str">
            <v>Hlavní město Praha</v>
          </cell>
          <cell r="T4843" t="str">
            <v>SB</v>
          </cell>
        </row>
        <row r="4844">
          <cell r="D4844" t="str">
            <v>Martin</v>
          </cell>
          <cell r="E4844" t="str">
            <v>Urbanovský</v>
          </cell>
          <cell r="F4844" t="str">
            <v>Muž</v>
          </cell>
          <cell r="G4844" t="str">
            <v>840118/1635</v>
          </cell>
          <cell r="H4844" t="str">
            <v>Česká republika</v>
          </cell>
          <cell r="I4844" t="str">
            <v>Školská</v>
          </cell>
          <cell r="J4844">
            <v>188</v>
          </cell>
          <cell r="K4844" t="str">
            <v>Kolín IV</v>
          </cell>
          <cell r="L4844">
            <v>28002</v>
          </cell>
          <cell r="M4844" t="str">
            <v>Středočeský kraj</v>
          </cell>
          <cell r="O4844" t="str">
            <v>martin.urbanovsky@ceskysnowboarding.cz</v>
          </cell>
          <cell r="P4844">
            <v>30699</v>
          </cell>
          <cell r="Q4844">
            <v>12991438</v>
          </cell>
          <cell r="R4844" t="str">
            <v>Český snowboarding z.s.</v>
          </cell>
          <cell r="S4844" t="str">
            <v>Hlavní město Praha</v>
          </cell>
          <cell r="T4844" t="str">
            <v>SB</v>
          </cell>
        </row>
        <row r="4845">
          <cell r="D4845" t="str">
            <v>Jakub</v>
          </cell>
          <cell r="E4845" t="str">
            <v>Urbisch</v>
          </cell>
          <cell r="F4845" t="str">
            <v>Muž</v>
          </cell>
          <cell r="G4845" t="str">
            <v>960505/5823</v>
          </cell>
          <cell r="H4845" t="str">
            <v>Česká republika</v>
          </cell>
          <cell r="I4845" t="str">
            <v>Cihelní</v>
          </cell>
          <cell r="J4845">
            <v>955</v>
          </cell>
          <cell r="K4845" t="str">
            <v>Kravaře</v>
          </cell>
          <cell r="L4845">
            <v>74721</v>
          </cell>
          <cell r="M4845" t="str">
            <v>Moravskoslezský kraj</v>
          </cell>
          <cell r="O4845" t="str">
            <v>jakub.urbisch@gmail.com</v>
          </cell>
          <cell r="P4845">
            <v>35190</v>
          </cell>
          <cell r="Q4845">
            <v>13394794</v>
          </cell>
          <cell r="R4845" t="str">
            <v>Český snowboarding z.s.</v>
          </cell>
          <cell r="S4845" t="str">
            <v>Hlavní město Praha</v>
          </cell>
          <cell r="T4845" t="str">
            <v>SB</v>
          </cell>
        </row>
        <row r="4846">
          <cell r="D4846" t="str">
            <v>Markéta</v>
          </cell>
          <cell r="E4846" t="str">
            <v>Urbischová</v>
          </cell>
          <cell r="F4846" t="str">
            <v>Muž</v>
          </cell>
          <cell r="G4846" t="str">
            <v>935130/5832</v>
          </cell>
          <cell r="H4846" t="str">
            <v>Česká republika</v>
          </cell>
          <cell r="I4846" t="str">
            <v>Cihelní</v>
          </cell>
          <cell r="K4846" t="str">
            <v>Kravaře (Česká republika)</v>
          </cell>
          <cell r="L4846">
            <v>74721</v>
          </cell>
          <cell r="O4846" t="str">
            <v>murbischova@gmail.com</v>
          </cell>
          <cell r="P4846">
            <v>33999</v>
          </cell>
          <cell r="Q4846">
            <v>13394693</v>
          </cell>
          <cell r="R4846" t="str">
            <v>Český snowboarding z.s.</v>
          </cell>
          <cell r="S4846" t="str">
            <v>Hlavní město Praha</v>
          </cell>
          <cell r="T4846" t="str">
            <v>SB</v>
          </cell>
        </row>
        <row r="4847">
          <cell r="D4847" t="str">
            <v>Richard</v>
          </cell>
          <cell r="E4847" t="str">
            <v>Vacek</v>
          </cell>
          <cell r="F4847" t="str">
            <v>Muž</v>
          </cell>
          <cell r="G4847" t="str">
            <v>091010/8914</v>
          </cell>
          <cell r="H4847" t="str">
            <v>Česká republika</v>
          </cell>
          <cell r="I4847" t="str">
            <v>Dušínova</v>
          </cell>
          <cell r="J4847">
            <v>1386</v>
          </cell>
          <cell r="K4847" t="str">
            <v>Kuřim</v>
          </cell>
          <cell r="L4847">
            <v>66434</v>
          </cell>
          <cell r="M4847" t="str">
            <v>Jihomoravský kraj</v>
          </cell>
          <cell r="N4847" t="str">
            <v>4,20774E+11</v>
          </cell>
          <cell r="O4847" t="str">
            <v>vacek@ceec.eu</v>
          </cell>
          <cell r="P4847">
            <v>40096</v>
          </cell>
          <cell r="Q4847">
            <v>14501709</v>
          </cell>
          <cell r="R4847" t="str">
            <v>Neregistrovaní</v>
          </cell>
          <cell r="S4847" t="str">
            <v>Jihomoravský kraj</v>
          </cell>
          <cell r="T4847" t="str">
            <v>SB</v>
          </cell>
        </row>
        <row r="4848">
          <cell r="C4848">
            <v>887300</v>
          </cell>
          <cell r="D4848" t="str">
            <v>Natálie</v>
          </cell>
          <cell r="E4848" t="str">
            <v>Vacíková</v>
          </cell>
          <cell r="F4848" t="str">
            <v>Žena</v>
          </cell>
          <cell r="G4848" t="str">
            <v>116228/0856</v>
          </cell>
          <cell r="H4848" t="str">
            <v>Česká republika</v>
          </cell>
          <cell r="I4848" t="str">
            <v>Luční</v>
          </cell>
          <cell r="J4848">
            <v>500</v>
          </cell>
          <cell r="K4848" t="str">
            <v>Vimperk II</v>
          </cell>
          <cell r="L4848">
            <v>38501</v>
          </cell>
          <cell r="M4848" t="str">
            <v>Jihočeský kraj</v>
          </cell>
          <cell r="N4848" t="str">
            <v>4,20728E+11</v>
          </cell>
          <cell r="O4848" t="str">
            <v>maladagi@seznam.cz</v>
          </cell>
          <cell r="P4848">
            <v>40905</v>
          </cell>
          <cell r="Q4848">
            <v>14444923</v>
          </cell>
          <cell r="R4848" t="str">
            <v>SK SNOWRIDERS VIMPERK  z.s.</v>
          </cell>
          <cell r="S4848" t="str">
            <v>Jihočeský kraj</v>
          </cell>
          <cell r="T4848" t="str">
            <v>SB</v>
          </cell>
        </row>
        <row r="4849">
          <cell r="D4849" t="str">
            <v>Nella</v>
          </cell>
          <cell r="E4849" t="str">
            <v>Vacíková</v>
          </cell>
          <cell r="F4849" t="str">
            <v>Žena</v>
          </cell>
          <cell r="G4849" t="str">
            <v>155728/1220x</v>
          </cell>
          <cell r="H4849" t="str">
            <v>Česká republika</v>
          </cell>
          <cell r="I4849" t="str">
            <v>Luční</v>
          </cell>
          <cell r="J4849">
            <v>500</v>
          </cell>
          <cell r="K4849" t="str">
            <v>Vimperk II</v>
          </cell>
          <cell r="L4849">
            <v>38501</v>
          </cell>
          <cell r="M4849" t="str">
            <v>Jihočeský kraj</v>
          </cell>
          <cell r="N4849" t="str">
            <v>4,20728E+11</v>
          </cell>
          <cell r="O4849" t="str">
            <v>maladagi@seznam.cz</v>
          </cell>
          <cell r="P4849">
            <v>42213</v>
          </cell>
          <cell r="Q4849">
            <v>16305494</v>
          </cell>
          <cell r="R4849" t="str">
            <v>SK SNOWRIDERS VIMPERK  z.s.</v>
          </cell>
          <cell r="S4849" t="str">
            <v>Jihočeský kraj</v>
          </cell>
          <cell r="T4849" t="str">
            <v>SB</v>
          </cell>
        </row>
        <row r="4850">
          <cell r="D4850" t="str">
            <v>Anna</v>
          </cell>
          <cell r="E4850" t="str">
            <v>Vacková</v>
          </cell>
          <cell r="F4850" t="str">
            <v>Žena</v>
          </cell>
          <cell r="G4850" t="str">
            <v>055219/5094</v>
          </cell>
          <cell r="H4850" t="str">
            <v>Česká republika</v>
          </cell>
          <cell r="I4850" t="str">
            <v>K Opidu</v>
          </cell>
          <cell r="J4850">
            <v>663</v>
          </cell>
          <cell r="K4850" t="str">
            <v>Dolní Břežany</v>
          </cell>
          <cell r="L4850">
            <v>25241</v>
          </cell>
          <cell r="M4850" t="str">
            <v>Středočeský kraj</v>
          </cell>
          <cell r="O4850" t="str">
            <v>vackova@czechsnowboarding.cz</v>
          </cell>
          <cell r="P4850">
            <v>38402</v>
          </cell>
          <cell r="Q4850">
            <v>14599113</v>
          </cell>
          <cell r="R4850" t="str">
            <v>Sport Club 2000, z.s.</v>
          </cell>
          <cell r="S4850" t="str">
            <v>Ústecký kraj</v>
          </cell>
          <cell r="T4850" t="str">
            <v>SB</v>
          </cell>
        </row>
        <row r="4851">
          <cell r="D4851" t="str">
            <v>Jiřina</v>
          </cell>
          <cell r="E4851" t="str">
            <v>Vacková</v>
          </cell>
          <cell r="F4851" t="str">
            <v>Žena</v>
          </cell>
          <cell r="G4851" t="str">
            <v>495109/090</v>
          </cell>
          <cell r="H4851" t="str">
            <v>Česká republika</v>
          </cell>
          <cell r="I4851" t="str">
            <v>Turkovice</v>
          </cell>
          <cell r="K4851" t="str">
            <v>Pardubice (Česká republika)</v>
          </cell>
          <cell r="L4851">
            <v>53501</v>
          </cell>
          <cell r="O4851" t="str">
            <v>vackova@ceskysnowboarding.cz</v>
          </cell>
          <cell r="P4851">
            <v>17907</v>
          </cell>
          <cell r="Q4851">
            <v>12984970</v>
          </cell>
          <cell r="R4851" t="str">
            <v>Český snowboarding z.s.</v>
          </cell>
          <cell r="S4851" t="str">
            <v>Hlavní město Praha</v>
          </cell>
          <cell r="T4851" t="str">
            <v>SB</v>
          </cell>
        </row>
        <row r="4852">
          <cell r="D4852" t="str">
            <v>Kristýna</v>
          </cell>
          <cell r="E4852" t="str">
            <v>Vacková</v>
          </cell>
          <cell r="F4852" t="str">
            <v>Žena</v>
          </cell>
          <cell r="G4852" t="str">
            <v>096124/4636</v>
          </cell>
          <cell r="H4852" t="str">
            <v>Česká republika</v>
          </cell>
          <cell r="I4852" t="str">
            <v>K Opidu</v>
          </cell>
          <cell r="J4852">
            <v>663</v>
          </cell>
          <cell r="K4852" t="str">
            <v>Dolní Břežany</v>
          </cell>
          <cell r="L4852">
            <v>25241</v>
          </cell>
          <cell r="M4852" t="str">
            <v>Středočeský kraj</v>
          </cell>
          <cell r="O4852" t="str">
            <v>vackova@czechsnowboarding.cz</v>
          </cell>
          <cell r="P4852">
            <v>40141</v>
          </cell>
          <cell r="Q4852">
            <v>14599214</v>
          </cell>
          <cell r="R4852" t="str">
            <v>Sport Club 2000, z.s.</v>
          </cell>
          <cell r="S4852" t="str">
            <v>Ústecký kraj</v>
          </cell>
          <cell r="T4852" t="str">
            <v>SB</v>
          </cell>
        </row>
        <row r="4853">
          <cell r="C4853">
            <v>775109</v>
          </cell>
          <cell r="D4853" t="str">
            <v>Kryštof</v>
          </cell>
          <cell r="E4853" t="str">
            <v>Václavek</v>
          </cell>
          <cell r="F4853" t="str">
            <v>Muž</v>
          </cell>
          <cell r="G4853" t="str">
            <v>120521/1733</v>
          </cell>
          <cell r="H4853" t="str">
            <v>Česká republika</v>
          </cell>
          <cell r="I4853" t="str">
            <v>Čeradice</v>
          </cell>
          <cell r="J4853">
            <v>97</v>
          </cell>
          <cell r="K4853" t="str">
            <v>Čeradice</v>
          </cell>
          <cell r="L4853">
            <v>43801</v>
          </cell>
          <cell r="M4853" t="str">
            <v>Ústecký kraj</v>
          </cell>
          <cell r="N4853" t="str">
            <v>4,20773E+11</v>
          </cell>
          <cell r="O4853" t="str">
            <v>vaclavson@email.cz</v>
          </cell>
          <cell r="P4853">
            <v>41050</v>
          </cell>
          <cell r="Q4853">
            <v>15769577</v>
          </cell>
          <cell r="R4853" t="str">
            <v>SPORTUNION z.s.</v>
          </cell>
          <cell r="S4853" t="str">
            <v>Ústecký kraj</v>
          </cell>
          <cell r="T4853" t="str">
            <v>SB</v>
          </cell>
        </row>
        <row r="4854">
          <cell r="C4854">
            <v>775108</v>
          </cell>
          <cell r="D4854" t="str">
            <v>Matouš</v>
          </cell>
          <cell r="E4854" t="str">
            <v>Václavek</v>
          </cell>
          <cell r="F4854" t="str">
            <v>Muž</v>
          </cell>
          <cell r="G4854" t="str">
            <v>150120/1724</v>
          </cell>
          <cell r="H4854" t="str">
            <v>Česká republika</v>
          </cell>
          <cell r="I4854" t="str">
            <v>Čeradice</v>
          </cell>
          <cell r="J4854">
            <v>97</v>
          </cell>
          <cell r="K4854" t="str">
            <v>Čeradice</v>
          </cell>
          <cell r="L4854">
            <v>43801</v>
          </cell>
          <cell r="M4854" t="str">
            <v>Ústecký kraj</v>
          </cell>
          <cell r="N4854" t="str">
            <v>4,20773E+11</v>
          </cell>
          <cell r="O4854" t="str">
            <v>vaclavson@email.cz</v>
          </cell>
          <cell r="P4854">
            <v>42024</v>
          </cell>
          <cell r="Q4854">
            <v>15769476</v>
          </cell>
          <cell r="R4854" t="str">
            <v>SPORTUNION z.s.</v>
          </cell>
          <cell r="S4854" t="str">
            <v>Ústecký kraj</v>
          </cell>
          <cell r="T4854" t="str">
            <v>SB</v>
          </cell>
        </row>
        <row r="4855">
          <cell r="D4855" t="str">
            <v>Tereza</v>
          </cell>
          <cell r="E4855" t="str">
            <v>Václavíková</v>
          </cell>
          <cell r="F4855" t="str">
            <v>Žena</v>
          </cell>
          <cell r="G4855" t="str">
            <v>045130/8671</v>
          </cell>
          <cell r="H4855" t="str">
            <v>Česká republika</v>
          </cell>
          <cell r="I4855" t="str">
            <v>Kurovice</v>
          </cell>
          <cell r="J4855">
            <v>10</v>
          </cell>
          <cell r="K4855" t="str">
            <v>Kurovice</v>
          </cell>
          <cell r="L4855">
            <v>76852</v>
          </cell>
          <cell r="M4855" t="str">
            <v>Zlínský kraj</v>
          </cell>
          <cell r="O4855" t="str">
            <v>vaclavikoval@seznam.cz</v>
          </cell>
          <cell r="P4855">
            <v>38016</v>
          </cell>
          <cell r="Q4855">
            <v>14751986</v>
          </cell>
          <cell r="R4855" t="str">
            <v>Český snowboarding z.s.</v>
          </cell>
          <cell r="S4855" t="str">
            <v>Hlavní město Praha</v>
          </cell>
          <cell r="T4855" t="str">
            <v>SB</v>
          </cell>
        </row>
        <row r="4856">
          <cell r="C4856">
            <v>775653</v>
          </cell>
          <cell r="D4856" t="str">
            <v>Martin</v>
          </cell>
          <cell r="E4856" t="str">
            <v>Václavů</v>
          </cell>
          <cell r="F4856" t="str">
            <v>Muž</v>
          </cell>
          <cell r="G4856" t="str">
            <v>721007/2540</v>
          </cell>
          <cell r="H4856" t="str">
            <v>Česká republika</v>
          </cell>
          <cell r="I4856" t="str">
            <v>Diamantová</v>
          </cell>
          <cell r="J4856">
            <v>1906</v>
          </cell>
          <cell r="K4856" t="str">
            <v>Turnov</v>
          </cell>
          <cell r="L4856">
            <v>51101</v>
          </cell>
          <cell r="M4856" t="str">
            <v>Liberecký kraj</v>
          </cell>
          <cell r="O4856" t="str">
            <v>mvaclavu@centrum.cz</v>
          </cell>
          <cell r="P4856">
            <v>26579</v>
          </cell>
          <cell r="Q4856">
            <v>10637166</v>
          </cell>
          <cell r="R4856" t="str">
            <v>Czech snowboardcross team z.s.</v>
          </cell>
          <cell r="S4856" t="str">
            <v>Hlavní město Praha</v>
          </cell>
          <cell r="T4856" t="str">
            <v>SB</v>
          </cell>
        </row>
        <row r="4857">
          <cell r="D4857" t="str">
            <v>Aneta</v>
          </cell>
          <cell r="E4857" t="str">
            <v>Vaculíková</v>
          </cell>
          <cell r="F4857" t="str">
            <v>Žena</v>
          </cell>
          <cell r="G4857" t="str">
            <v>055828/8082</v>
          </cell>
          <cell r="H4857" t="str">
            <v>Česká republika</v>
          </cell>
          <cell r="I4857" t="str">
            <v>Komárov</v>
          </cell>
          <cell r="J4857">
            <v>54</v>
          </cell>
          <cell r="K4857" t="str">
            <v>Komárov</v>
          </cell>
          <cell r="L4857">
            <v>76361</v>
          </cell>
          <cell r="M4857" t="str">
            <v>Zlínský kraj</v>
          </cell>
          <cell r="O4857" t="str">
            <v>aneta.vaculikova@czechsnowboarding.cz</v>
          </cell>
          <cell r="P4857">
            <v>38592</v>
          </cell>
          <cell r="Q4857">
            <v>14665696</v>
          </cell>
          <cell r="R4857" t="str">
            <v>Český snowboarding z.s.</v>
          </cell>
          <cell r="S4857" t="str">
            <v>Hlavní město Praha</v>
          </cell>
          <cell r="T4857" t="str">
            <v>SB</v>
          </cell>
        </row>
        <row r="4858">
          <cell r="D4858" t="str">
            <v>Martin</v>
          </cell>
          <cell r="E4858" t="str">
            <v>Vágner</v>
          </cell>
          <cell r="F4858" t="str">
            <v>Muž</v>
          </cell>
          <cell r="G4858" t="str">
            <v>910703/1021</v>
          </cell>
          <cell r="H4858" t="str">
            <v>Česká republika</v>
          </cell>
          <cell r="I4858" t="str">
            <v>Václava Klementa</v>
          </cell>
          <cell r="K4858" t="str">
            <v>Mladá Bolestav (Česká republika)</v>
          </cell>
          <cell r="L4858">
            <v>29301</v>
          </cell>
          <cell r="O4858" t="str">
            <v>vagner@ceskysnowboarding.cz</v>
          </cell>
          <cell r="P4858">
            <v>33422</v>
          </cell>
          <cell r="Q4858">
            <v>10738311</v>
          </cell>
          <cell r="R4858" t="str">
            <v>Český snowboarding z.s.</v>
          </cell>
          <cell r="S4858" t="str">
            <v>Hlavní město Praha</v>
          </cell>
          <cell r="T4858" t="str">
            <v>SB</v>
          </cell>
        </row>
        <row r="4859">
          <cell r="D4859" t="str">
            <v>Loránt</v>
          </cell>
          <cell r="E4859" t="str">
            <v>Vagra</v>
          </cell>
          <cell r="F4859" t="str">
            <v>Muž</v>
          </cell>
          <cell r="G4859" t="str">
            <v>840724/5484</v>
          </cell>
          <cell r="H4859" t="str">
            <v>Česká republika</v>
          </cell>
          <cell r="I4859" t="str">
            <v>Moldavská</v>
          </cell>
          <cell r="K4859" t="str">
            <v>Košice (Česká republika)</v>
          </cell>
          <cell r="L4859">
            <v>40101</v>
          </cell>
          <cell r="O4859" t="str">
            <v>vagra@ceskysnowboarding.cz</v>
          </cell>
          <cell r="P4859">
            <v>30887</v>
          </cell>
          <cell r="Q4859">
            <v>10603319</v>
          </cell>
          <cell r="R4859" t="str">
            <v>Český snowboarding z.s.</v>
          </cell>
          <cell r="S4859" t="str">
            <v>Hlavní město Praha</v>
          </cell>
          <cell r="T4859" t="str">
            <v>SB</v>
          </cell>
        </row>
        <row r="4860">
          <cell r="C4860">
            <v>773748</v>
          </cell>
          <cell r="D4860" t="str">
            <v>Adam</v>
          </cell>
          <cell r="E4860" t="str">
            <v>Vácha</v>
          </cell>
          <cell r="F4860" t="str">
            <v>Muž</v>
          </cell>
          <cell r="G4860" t="str">
            <v>100818/0888</v>
          </cell>
          <cell r="H4860" t="str">
            <v>Česká republika</v>
          </cell>
          <cell r="I4860" t="str">
            <v>Nové Hutě</v>
          </cell>
          <cell r="J4860">
            <v>35</v>
          </cell>
          <cell r="K4860" t="str">
            <v>Nové Hutě</v>
          </cell>
          <cell r="L4860">
            <v>38501</v>
          </cell>
          <cell r="M4860" t="str">
            <v>Jihočeský kraj</v>
          </cell>
          <cell r="N4860" t="str">
            <v>4,20603E+11</v>
          </cell>
          <cell r="O4860" t="str">
            <v>zdaddy@seznam.cz</v>
          </cell>
          <cell r="P4860">
            <v>40408</v>
          </cell>
          <cell r="Q4860">
            <v>15934275</v>
          </cell>
          <cell r="R4860" t="str">
            <v>SK SNOWRIDERS VIMPERK  z.s.</v>
          </cell>
          <cell r="S4860" t="str">
            <v>Jihočeský kraj</v>
          </cell>
          <cell r="T4860" t="str">
            <v>SB</v>
          </cell>
        </row>
        <row r="4861">
          <cell r="C4861">
            <v>773749</v>
          </cell>
          <cell r="D4861" t="str">
            <v>David</v>
          </cell>
          <cell r="E4861" t="str">
            <v>Vácha</v>
          </cell>
          <cell r="F4861" t="str">
            <v>Muž</v>
          </cell>
          <cell r="G4861" t="str">
            <v>100818/0899</v>
          </cell>
          <cell r="H4861" t="str">
            <v>Česká republika</v>
          </cell>
          <cell r="I4861" t="str">
            <v>Nové Hutě</v>
          </cell>
          <cell r="K4861" t="str">
            <v>Borová Lada (Česká republika)</v>
          </cell>
          <cell r="L4861">
            <v>38492</v>
          </cell>
          <cell r="N4861" t="str">
            <v>4,20603E+11</v>
          </cell>
          <cell r="O4861" t="str">
            <v>zdaddy@seznam.cz</v>
          </cell>
          <cell r="P4861">
            <v>40408</v>
          </cell>
          <cell r="Q4861">
            <v>15934376</v>
          </cell>
          <cell r="R4861" t="str">
            <v>SK SNOWRIDERS VIMPERK  z.s.</v>
          </cell>
          <cell r="S4861" t="str">
            <v>Jihočeský kraj</v>
          </cell>
          <cell r="T4861" t="str">
            <v>SB</v>
          </cell>
        </row>
        <row r="4862">
          <cell r="D4862" t="str">
            <v>Petr</v>
          </cell>
          <cell r="E4862" t="str">
            <v>Vácha</v>
          </cell>
          <cell r="F4862" t="str">
            <v>Muž</v>
          </cell>
          <cell r="G4862" t="str">
            <v>870525/0499</v>
          </cell>
          <cell r="H4862" t="str">
            <v>Česká republika</v>
          </cell>
          <cell r="I4862" t="str">
            <v>Slezská</v>
          </cell>
          <cell r="K4862" t="str">
            <v>Praha 2 (Česká republika)</v>
          </cell>
          <cell r="L4862">
            <v>12001</v>
          </cell>
          <cell r="O4862" t="str">
            <v>vacha@ceskysnowboarding.cz</v>
          </cell>
          <cell r="P4862">
            <v>31922</v>
          </cell>
          <cell r="Q4862">
            <v>10740432</v>
          </cell>
          <cell r="R4862" t="str">
            <v>Český snowboarding z.s.</v>
          </cell>
          <cell r="S4862" t="str">
            <v>Hlavní město Praha</v>
          </cell>
          <cell r="T4862" t="str">
            <v>SB</v>
          </cell>
        </row>
        <row r="4863">
          <cell r="D4863" t="str">
            <v>Václav</v>
          </cell>
          <cell r="E4863" t="str">
            <v>Vácha</v>
          </cell>
          <cell r="F4863" t="str">
            <v>Muž</v>
          </cell>
          <cell r="G4863" t="str">
            <v>810911/4134</v>
          </cell>
          <cell r="H4863" t="str">
            <v>Česká republika</v>
          </cell>
          <cell r="I4863" t="str">
            <v>Za Hřibem</v>
          </cell>
          <cell r="J4863">
            <v>5283</v>
          </cell>
          <cell r="K4863" t="str">
            <v>Zlín</v>
          </cell>
          <cell r="L4863">
            <v>76001</v>
          </cell>
          <cell r="M4863" t="str">
            <v>Zlínský kraj</v>
          </cell>
          <cell r="N4863" t="str">
            <v>4,20777E+11</v>
          </cell>
          <cell r="O4863" t="str">
            <v>vaclav.vacha@truesport.cz</v>
          </cell>
          <cell r="P4863">
            <v>29840</v>
          </cell>
          <cell r="Q4863">
            <v>14087033</v>
          </cell>
          <cell r="R4863" t="str">
            <v>100. Hard, z.s.</v>
          </cell>
          <cell r="S4863" t="str">
            <v>Středočeský kraj</v>
          </cell>
          <cell r="T4863" t="str">
            <v>SB</v>
          </cell>
        </row>
        <row r="4864">
          <cell r="D4864" t="str">
            <v>Tereza</v>
          </cell>
          <cell r="E4864" t="str">
            <v>Váchová</v>
          </cell>
          <cell r="F4864" t="str">
            <v>Žena</v>
          </cell>
          <cell r="G4864" t="str">
            <v>125226/0471</v>
          </cell>
          <cell r="H4864" t="str">
            <v>Česká republika</v>
          </cell>
          <cell r="I4864" t="str">
            <v>Za Hřibem</v>
          </cell>
          <cell r="J4864">
            <v>5283</v>
          </cell>
          <cell r="K4864" t="str">
            <v>Zlín</v>
          </cell>
          <cell r="L4864">
            <v>76001</v>
          </cell>
          <cell r="M4864" t="str">
            <v>Zlínský kraj</v>
          </cell>
          <cell r="N4864" t="str">
            <v>4,20777E+11</v>
          </cell>
          <cell r="O4864" t="str">
            <v>vachovatereza@truesport.cz</v>
          </cell>
          <cell r="P4864">
            <v>40965</v>
          </cell>
          <cell r="Q4864">
            <v>14414409</v>
          </cell>
          <cell r="R4864" t="str">
            <v>100. Hard, z.s.</v>
          </cell>
          <cell r="S4864" t="str">
            <v>Středočeský kraj</v>
          </cell>
          <cell r="T4864" t="str">
            <v>SB</v>
          </cell>
        </row>
        <row r="4865">
          <cell r="D4865" t="str">
            <v>Zuzana</v>
          </cell>
          <cell r="E4865" t="str">
            <v>Váchová</v>
          </cell>
          <cell r="F4865" t="str">
            <v>Žena</v>
          </cell>
          <cell r="G4865" t="str">
            <v>155531/0779</v>
          </cell>
          <cell r="H4865" t="str">
            <v>Česká republika</v>
          </cell>
          <cell r="I4865" t="str">
            <v>Za Hřibem</v>
          </cell>
          <cell r="J4865">
            <v>5283</v>
          </cell>
          <cell r="K4865" t="str">
            <v>Zlín</v>
          </cell>
          <cell r="L4865">
            <v>76001</v>
          </cell>
          <cell r="M4865" t="str">
            <v>Zlínský kraj</v>
          </cell>
          <cell r="N4865" t="str">
            <v>4,20777E+11</v>
          </cell>
          <cell r="O4865" t="str">
            <v>vachovazuzana@truesport.cz</v>
          </cell>
          <cell r="P4865">
            <v>42155</v>
          </cell>
          <cell r="Q4865">
            <v>14414510</v>
          </cell>
          <cell r="R4865" t="str">
            <v>100. Hard, z.s.</v>
          </cell>
          <cell r="S4865" t="str">
            <v>Středočeský kraj</v>
          </cell>
          <cell r="T4865" t="str">
            <v>SB</v>
          </cell>
        </row>
        <row r="4866">
          <cell r="D4866" t="str">
            <v>Šárka</v>
          </cell>
          <cell r="E4866" t="str">
            <v>Vaisarová</v>
          </cell>
          <cell r="F4866" t="str">
            <v>Žena</v>
          </cell>
          <cell r="G4866" t="str">
            <v>946202/3483</v>
          </cell>
          <cell r="H4866" t="str">
            <v>Česká republika</v>
          </cell>
          <cell r="I4866" t="str">
            <v>Vernéřovice</v>
          </cell>
          <cell r="J4866">
            <v>199</v>
          </cell>
          <cell r="K4866" t="str">
            <v>Vernéřovice</v>
          </cell>
          <cell r="L4866">
            <v>54982</v>
          </cell>
          <cell r="M4866" t="str">
            <v>Královéhradecký kraj</v>
          </cell>
          <cell r="O4866" t="str">
            <v>svaisarova@seznam.cz</v>
          </cell>
          <cell r="P4866">
            <v>34670</v>
          </cell>
          <cell r="Q4866">
            <v>13421066</v>
          </cell>
          <cell r="R4866" t="str">
            <v>Český snowboarding z.s.</v>
          </cell>
          <cell r="S4866" t="str">
            <v>Hlavní město Praha</v>
          </cell>
          <cell r="T4866" t="str">
            <v>SB</v>
          </cell>
        </row>
        <row r="4867">
          <cell r="D4867" t="str">
            <v>Erik</v>
          </cell>
          <cell r="E4867" t="str">
            <v>Vald</v>
          </cell>
          <cell r="F4867" t="str">
            <v>Muž</v>
          </cell>
          <cell r="G4867" t="str">
            <v>915126/4100</v>
          </cell>
          <cell r="H4867" t="str">
            <v>Česká republika</v>
          </cell>
          <cell r="I4867" t="str">
            <v>Koniklecová</v>
          </cell>
          <cell r="J4867">
            <v>451</v>
          </cell>
          <cell r="K4867" t="str">
            <v>Brno - Nový Lískovec</v>
          </cell>
          <cell r="L4867">
            <v>63400</v>
          </cell>
          <cell r="M4867" t="str">
            <v>Jihomoravský kraj</v>
          </cell>
          <cell r="O4867" t="str">
            <v>261@seznam.cz</v>
          </cell>
          <cell r="P4867">
            <v>33264</v>
          </cell>
          <cell r="Q4867">
            <v>14725516</v>
          </cell>
          <cell r="R4867" t="str">
            <v>Český snowboarding z.s.</v>
          </cell>
          <cell r="S4867" t="str">
            <v>Hlavní město Praha</v>
          </cell>
          <cell r="T4867" t="str">
            <v>SB</v>
          </cell>
        </row>
        <row r="4868">
          <cell r="C4868">
            <v>776154</v>
          </cell>
          <cell r="D4868" t="str">
            <v>Antonín</v>
          </cell>
          <cell r="E4868" t="str">
            <v>Válek</v>
          </cell>
          <cell r="F4868" t="str">
            <v>Muž</v>
          </cell>
          <cell r="G4868" t="str">
            <v>110311/1075</v>
          </cell>
          <cell r="H4868" t="str">
            <v>Česká republika</v>
          </cell>
          <cell r="I4868" t="str">
            <v>Máchova</v>
          </cell>
          <cell r="J4868">
            <v>684</v>
          </cell>
          <cell r="K4868" t="str">
            <v>Velké Přílepy</v>
          </cell>
          <cell r="L4868">
            <v>25264</v>
          </cell>
          <cell r="M4868" t="str">
            <v>Středočeský kraj</v>
          </cell>
          <cell r="O4868" t="str">
            <v>email@marievalkova.cz</v>
          </cell>
          <cell r="P4868">
            <v>40613</v>
          </cell>
          <cell r="Q4868">
            <v>15763820</v>
          </cell>
          <cell r="R4868" t="str">
            <v>Snow Rockets, z.s.</v>
          </cell>
          <cell r="S4868" t="str">
            <v>Plzeňský kraj</v>
          </cell>
          <cell r="T4868" t="str">
            <v>SB</v>
          </cell>
        </row>
        <row r="4869">
          <cell r="C4869">
            <v>776155</v>
          </cell>
          <cell r="D4869" t="str">
            <v>Matěj</v>
          </cell>
          <cell r="E4869" t="str">
            <v>Válek</v>
          </cell>
          <cell r="F4869" t="str">
            <v>Muž</v>
          </cell>
          <cell r="G4869" t="str">
            <v>150211/0929</v>
          </cell>
          <cell r="H4869" t="str">
            <v>Česká republika</v>
          </cell>
          <cell r="I4869" t="str">
            <v>Máchova</v>
          </cell>
          <cell r="J4869">
            <v>684</v>
          </cell>
          <cell r="K4869" t="str">
            <v>Velké Přílepy</v>
          </cell>
          <cell r="L4869">
            <v>25264</v>
          </cell>
          <cell r="M4869" t="str">
            <v>Středočeský kraj</v>
          </cell>
          <cell r="O4869" t="str">
            <v>email@marievalkova.cz</v>
          </cell>
          <cell r="P4869">
            <v>42046</v>
          </cell>
          <cell r="Q4869">
            <v>15763921</v>
          </cell>
          <cell r="R4869" t="str">
            <v>Snow Rockets, z.s.</v>
          </cell>
          <cell r="S4869" t="str">
            <v>Plzeňský kraj</v>
          </cell>
          <cell r="T4869" t="str">
            <v>SB</v>
          </cell>
        </row>
        <row r="4870">
          <cell r="C4870">
            <v>776153</v>
          </cell>
          <cell r="D4870" t="str">
            <v>Vojtěch</v>
          </cell>
          <cell r="E4870" t="str">
            <v>Válek</v>
          </cell>
          <cell r="F4870" t="str">
            <v>Muž</v>
          </cell>
          <cell r="G4870" t="str">
            <v>090109/4953</v>
          </cell>
          <cell r="H4870" t="str">
            <v>Česká republika</v>
          </cell>
          <cell r="I4870" t="str">
            <v>Máchova</v>
          </cell>
          <cell r="K4870" t="str">
            <v>Velké přílepy (Česká republika)</v>
          </cell>
          <cell r="L4870" t="str">
            <v>252 64</v>
          </cell>
          <cell r="O4870" t="str">
            <v>email@marievalkova.cz</v>
          </cell>
          <cell r="P4870">
            <v>39822</v>
          </cell>
          <cell r="Q4870">
            <v>15763719</v>
          </cell>
          <cell r="R4870" t="str">
            <v>Snow Rockets, z.s.</v>
          </cell>
          <cell r="S4870" t="str">
            <v>Plzeňský kraj</v>
          </cell>
          <cell r="T4870" t="str">
            <v>SB</v>
          </cell>
        </row>
        <row r="4871">
          <cell r="D4871" t="str">
            <v>Martin</v>
          </cell>
          <cell r="E4871" t="str">
            <v>Valenta</v>
          </cell>
          <cell r="F4871" t="str">
            <v>Muž</v>
          </cell>
          <cell r="G4871" t="str">
            <v>100621/2350</v>
          </cell>
          <cell r="H4871" t="str">
            <v>Česká republika</v>
          </cell>
          <cell r="I4871" t="str">
            <v>Modrá</v>
          </cell>
          <cell r="J4871">
            <v>204</v>
          </cell>
          <cell r="K4871" t="str">
            <v>Modrá</v>
          </cell>
          <cell r="L4871">
            <v>68706</v>
          </cell>
          <cell r="M4871" t="str">
            <v>Zlínský kraj</v>
          </cell>
          <cell r="O4871" t="str">
            <v>valenta.martin@czechsnowboarding.cz</v>
          </cell>
          <cell r="P4871">
            <v>40350</v>
          </cell>
          <cell r="Q4871">
            <v>14626593</v>
          </cell>
          <cell r="R4871" t="str">
            <v>Český snowboarding z.s.</v>
          </cell>
          <cell r="S4871" t="str">
            <v>Hlavní město Praha</v>
          </cell>
          <cell r="T4871" t="str">
            <v>SB</v>
          </cell>
        </row>
        <row r="4872">
          <cell r="D4872" t="str">
            <v>Ondřej</v>
          </cell>
          <cell r="E4872" t="str">
            <v>Valenta</v>
          </cell>
          <cell r="F4872" t="str">
            <v>Muž</v>
          </cell>
          <cell r="G4872" t="str">
            <v>880617/0087</v>
          </cell>
          <cell r="H4872" t="str">
            <v>Česká republika</v>
          </cell>
          <cell r="I4872" t="str">
            <v>Sokolovská</v>
          </cell>
          <cell r="K4872" t="str">
            <v>Kadaň (Česká republika)</v>
          </cell>
          <cell r="L4872">
            <v>43201</v>
          </cell>
          <cell r="N4872" t="str">
            <v>4,20773E+11</v>
          </cell>
          <cell r="O4872" t="str">
            <v>squeezthecheez@gmail.cz</v>
          </cell>
          <cell r="P4872">
            <v>32311</v>
          </cell>
          <cell r="Q4872">
            <v>13508063</v>
          </cell>
          <cell r="R4872" t="str">
            <v>SPORTUNION z.s.</v>
          </cell>
          <cell r="S4872" t="str">
            <v>Ústecký kraj</v>
          </cell>
          <cell r="T4872" t="str">
            <v>SB</v>
          </cell>
        </row>
        <row r="4873">
          <cell r="C4873">
            <v>889153</v>
          </cell>
          <cell r="D4873" t="str">
            <v>Pavlína</v>
          </cell>
          <cell r="E4873" t="str">
            <v>Valentová</v>
          </cell>
          <cell r="F4873" t="str">
            <v>Žena</v>
          </cell>
          <cell r="G4873" t="str">
            <v>065607/7906</v>
          </cell>
          <cell r="H4873" t="str">
            <v>Česká republika</v>
          </cell>
          <cell r="I4873" t="str">
            <v>U hřiště</v>
          </cell>
          <cell r="J4873">
            <v>196</v>
          </cell>
          <cell r="K4873" t="str">
            <v>Brno - Starý Lískovec</v>
          </cell>
          <cell r="L4873">
            <v>62500</v>
          </cell>
          <cell r="M4873" t="str">
            <v>Jihomoravský kraj</v>
          </cell>
          <cell r="O4873" t="str">
            <v>valvi@volny.cz</v>
          </cell>
          <cell r="P4873">
            <v>38875</v>
          </cell>
          <cell r="Q4873">
            <v>14652865</v>
          </cell>
          <cell r="R4873" t="str">
            <v>Český snowboarding z.s.</v>
          </cell>
          <cell r="S4873" t="str">
            <v>Hlavní město Praha</v>
          </cell>
          <cell r="T4873" t="str">
            <v>SB</v>
          </cell>
        </row>
        <row r="4874">
          <cell r="D4874" t="str">
            <v>Renata</v>
          </cell>
          <cell r="E4874" t="str">
            <v>Valentová</v>
          </cell>
          <cell r="F4874" t="str">
            <v>Žena</v>
          </cell>
          <cell r="G4874" t="str">
            <v>675815/0377</v>
          </cell>
          <cell r="H4874" t="str">
            <v>Česká republika</v>
          </cell>
          <cell r="I4874" t="str">
            <v>náměstí Krále Vladislava</v>
          </cell>
          <cell r="J4874">
            <v>1</v>
          </cell>
          <cell r="K4874" t="str">
            <v>Velvary</v>
          </cell>
          <cell r="L4874">
            <v>27324</v>
          </cell>
          <cell r="M4874" t="str">
            <v>Středočeský kraj</v>
          </cell>
          <cell r="N4874" t="str">
            <v>4,20774E+11</v>
          </cell>
          <cell r="O4874" t="str">
            <v>re.va@seznam.cz</v>
          </cell>
          <cell r="P4874">
            <v>24699</v>
          </cell>
          <cell r="Q4874">
            <v>13472495</v>
          </cell>
          <cell r="R4874" t="str">
            <v>SPORTUNION z.s.</v>
          </cell>
          <cell r="S4874" t="str">
            <v>Ústecký kraj</v>
          </cell>
          <cell r="T4874" t="str">
            <v>SB</v>
          </cell>
        </row>
        <row r="4875">
          <cell r="D4875" t="str">
            <v>Patrik</v>
          </cell>
          <cell r="E4875" t="str">
            <v>Valchař</v>
          </cell>
          <cell r="F4875" t="str">
            <v>Muž</v>
          </cell>
          <cell r="G4875" t="str">
            <v>070616/3667</v>
          </cell>
          <cell r="H4875" t="str">
            <v>Česká republika</v>
          </cell>
          <cell r="I4875" t="str">
            <v>Řezáčova</v>
          </cell>
          <cell r="J4875">
            <v>1124</v>
          </cell>
          <cell r="K4875" t="str">
            <v>Ostrava - Polanka nad Odrou</v>
          </cell>
          <cell r="L4875">
            <v>72525</v>
          </cell>
          <cell r="M4875" t="str">
            <v>Moravskoslezský kraj</v>
          </cell>
          <cell r="N4875" t="str">
            <v>4,20732E+11</v>
          </cell>
          <cell r="O4875" t="str">
            <v>valchar@snowkidzcz.com</v>
          </cell>
          <cell r="P4875">
            <v>39249</v>
          </cell>
          <cell r="Q4875">
            <v>14677117</v>
          </cell>
          <cell r="R4875" t="str">
            <v>SnowKidz z.s.</v>
          </cell>
          <cell r="S4875" t="str">
            <v>Hlavní město Praha</v>
          </cell>
          <cell r="T4875" t="str">
            <v>SB</v>
          </cell>
        </row>
        <row r="4876">
          <cell r="D4876" t="str">
            <v>František</v>
          </cell>
          <cell r="E4876" t="str">
            <v>Valíček</v>
          </cell>
          <cell r="F4876" t="str">
            <v>Muž</v>
          </cell>
          <cell r="G4876" t="str">
            <v>790606/4067</v>
          </cell>
          <cell r="H4876" t="str">
            <v>Česká republika</v>
          </cell>
          <cell r="I4876" t="str">
            <v>Kašnice</v>
          </cell>
          <cell r="J4876">
            <v>86</v>
          </cell>
          <cell r="K4876" t="str">
            <v>Kašnice</v>
          </cell>
          <cell r="L4876">
            <v>69172</v>
          </cell>
          <cell r="M4876" t="str">
            <v>Jihomoravský kraj</v>
          </cell>
          <cell r="O4876" t="str">
            <v>valicek@czechsnowboarding.cz</v>
          </cell>
          <cell r="P4876">
            <v>29012</v>
          </cell>
          <cell r="Q4876">
            <v>14655491</v>
          </cell>
          <cell r="R4876" t="str">
            <v>Český snowboarding z.s.</v>
          </cell>
          <cell r="S4876" t="str">
            <v>Hlavní město Praha</v>
          </cell>
          <cell r="T4876" t="str">
            <v>SB</v>
          </cell>
        </row>
        <row r="4877">
          <cell r="D4877" t="str">
            <v>Jan</v>
          </cell>
          <cell r="E4877" t="str">
            <v>Valíček</v>
          </cell>
          <cell r="F4877" t="str">
            <v>Muž</v>
          </cell>
          <cell r="G4877" t="str">
            <v>841218/5848</v>
          </cell>
          <cell r="H4877" t="str">
            <v>Česká republika</v>
          </cell>
          <cell r="I4877" t="str">
            <v>Botanická</v>
          </cell>
          <cell r="J4877">
            <v>599</v>
          </cell>
          <cell r="K4877" t="str">
            <v>Brno - Veveří</v>
          </cell>
          <cell r="L4877">
            <v>60200</v>
          </cell>
          <cell r="M4877" t="str">
            <v>Jihomoravský kraj</v>
          </cell>
          <cell r="O4877" t="str">
            <v>ivalicek@gmail.com</v>
          </cell>
          <cell r="P4877">
            <v>31034</v>
          </cell>
          <cell r="Q4877">
            <v>14728748</v>
          </cell>
          <cell r="R4877" t="str">
            <v>Český snowboarding z.s.</v>
          </cell>
          <cell r="S4877" t="str">
            <v>Hlavní město Praha</v>
          </cell>
          <cell r="T4877" t="str">
            <v>SB</v>
          </cell>
        </row>
        <row r="4878">
          <cell r="D4878" t="str">
            <v>Tobiáš</v>
          </cell>
          <cell r="E4878" t="str">
            <v>Valihrach</v>
          </cell>
          <cell r="F4878" t="str">
            <v>Muž</v>
          </cell>
          <cell r="G4878" t="str">
            <v>110315/0103</v>
          </cell>
          <cell r="H4878" t="str">
            <v>Česká republika</v>
          </cell>
          <cell r="I4878" t="str">
            <v>Žarošice</v>
          </cell>
          <cell r="K4878" t="str">
            <v>Žarošice (Česká republika)</v>
          </cell>
          <cell r="L4878">
            <v>69634</v>
          </cell>
          <cell r="O4878" t="str">
            <v>flodrova@email.cz</v>
          </cell>
          <cell r="P4878">
            <v>40617</v>
          </cell>
          <cell r="Q4878">
            <v>14594564</v>
          </cell>
          <cell r="R4878" t="str">
            <v>SnowKidz z.s.</v>
          </cell>
          <cell r="S4878" t="str">
            <v>Hlavní město Praha</v>
          </cell>
          <cell r="T4878" t="str">
            <v>SB</v>
          </cell>
        </row>
        <row r="4879">
          <cell r="D4879" t="str">
            <v>Veronika</v>
          </cell>
          <cell r="E4879" t="str">
            <v>Válová</v>
          </cell>
          <cell r="F4879" t="str">
            <v>Žena</v>
          </cell>
          <cell r="G4879" t="str">
            <v>195703/1824</v>
          </cell>
          <cell r="H4879" t="str">
            <v>Česká republika</v>
          </cell>
          <cell r="I4879" t="str">
            <v>Křivatcová</v>
          </cell>
          <cell r="J4879">
            <v>503</v>
          </cell>
          <cell r="K4879" t="str">
            <v>Praha - Zličín</v>
          </cell>
          <cell r="L4879">
            <v>15521</v>
          </cell>
          <cell r="M4879" t="str">
            <v>Hlavní město Praha</v>
          </cell>
          <cell r="O4879" t="str">
            <v>vala.richard.1@gmail.com</v>
          </cell>
          <cell r="P4879">
            <v>43649</v>
          </cell>
          <cell r="Q4879">
            <v>16230228</v>
          </cell>
          <cell r="R4879" t="str">
            <v>SnowKidz z.s.</v>
          </cell>
          <cell r="S4879" t="str">
            <v>Hlavní město Praha</v>
          </cell>
          <cell r="T4879" t="str">
            <v>SB</v>
          </cell>
        </row>
        <row r="4880">
          <cell r="D4880" t="str">
            <v>Robin</v>
          </cell>
          <cell r="E4880" t="str">
            <v>Valtr</v>
          </cell>
          <cell r="F4880" t="str">
            <v>Muž</v>
          </cell>
          <cell r="G4880" t="str">
            <v>110818/1250</v>
          </cell>
          <cell r="H4880" t="str">
            <v>Česká republika</v>
          </cell>
          <cell r="I4880" t="str">
            <v>Slatinsko</v>
          </cell>
          <cell r="K4880" t="str">
            <v>Brno (Česká republika)</v>
          </cell>
          <cell r="L4880">
            <v>63600</v>
          </cell>
          <cell r="O4880" t="str">
            <v>valtr.robin@czechsnowboarding.cz</v>
          </cell>
          <cell r="P4880">
            <v>40773</v>
          </cell>
          <cell r="Q4880">
            <v>14619321</v>
          </cell>
          <cell r="R4880" t="str">
            <v>Český snowboarding z.s.</v>
          </cell>
          <cell r="S4880" t="str">
            <v>Hlavní město Praha</v>
          </cell>
          <cell r="T4880" t="str">
            <v>SB</v>
          </cell>
        </row>
        <row r="4881">
          <cell r="D4881" t="str">
            <v>Linda</v>
          </cell>
          <cell r="E4881" t="str">
            <v>Valtrová</v>
          </cell>
          <cell r="F4881" t="str">
            <v>Žena</v>
          </cell>
          <cell r="G4881" t="str">
            <v>096129/7920</v>
          </cell>
          <cell r="H4881" t="str">
            <v>Česká republika</v>
          </cell>
          <cell r="I4881" t="str">
            <v>Slatinská</v>
          </cell>
          <cell r="J4881">
            <v>3902</v>
          </cell>
          <cell r="K4881" t="str">
            <v>Brno - Židenice</v>
          </cell>
          <cell r="L4881">
            <v>63600</v>
          </cell>
          <cell r="M4881" t="str">
            <v>Jihomoravský kraj</v>
          </cell>
          <cell r="O4881" t="str">
            <v>valtrova.linda@czechsnowboarding.cz</v>
          </cell>
          <cell r="P4881">
            <v>40146</v>
          </cell>
          <cell r="Q4881">
            <v>14619119</v>
          </cell>
          <cell r="R4881" t="str">
            <v>Český snowboarding z.s.</v>
          </cell>
          <cell r="S4881" t="str">
            <v>Hlavní město Praha</v>
          </cell>
          <cell r="T4881" t="str">
            <v>SB</v>
          </cell>
        </row>
        <row r="4882">
          <cell r="D4882" t="str">
            <v>Milada</v>
          </cell>
          <cell r="E4882" t="str">
            <v>Vamberská</v>
          </cell>
          <cell r="F4882" t="str">
            <v>Žena</v>
          </cell>
          <cell r="G4882" t="str">
            <v>766209/2416</v>
          </cell>
          <cell r="H4882" t="str">
            <v>Česká republika</v>
          </cell>
          <cell r="I4882" t="str">
            <v>Leopoldova</v>
          </cell>
          <cell r="J4882">
            <v>2046</v>
          </cell>
          <cell r="K4882" t="str">
            <v>Praha - Chodov</v>
          </cell>
          <cell r="L4882">
            <v>14900</v>
          </cell>
          <cell r="M4882" t="str">
            <v>Hlavní město Praha</v>
          </cell>
          <cell r="N4882" t="str">
            <v>4,20778E+11</v>
          </cell>
          <cell r="O4882" t="str">
            <v>milada@nefdesante.cz</v>
          </cell>
          <cell r="P4882">
            <v>28103</v>
          </cell>
          <cell r="Q4882">
            <v>12999825</v>
          </cell>
          <cell r="R4882" t="str">
            <v>Český snowboarding z.s.</v>
          </cell>
          <cell r="S4882" t="str">
            <v>Hlavní město Praha</v>
          </cell>
          <cell r="T4882" t="str">
            <v>SB</v>
          </cell>
        </row>
        <row r="4883">
          <cell r="D4883" t="str">
            <v>Ladislav</v>
          </cell>
          <cell r="E4883" t="str">
            <v>Váňa</v>
          </cell>
          <cell r="F4883" t="str">
            <v>Muž</v>
          </cell>
          <cell r="G4883" t="str">
            <v>060708/2762</v>
          </cell>
          <cell r="H4883" t="str">
            <v>Česká republika</v>
          </cell>
          <cell r="I4883" t="str">
            <v>Čsl. armády</v>
          </cell>
          <cell r="J4883">
            <v>1531</v>
          </cell>
          <cell r="K4883" t="str">
            <v>Most</v>
          </cell>
          <cell r="L4883">
            <v>43401</v>
          </cell>
          <cell r="M4883" t="str">
            <v>Ústecký kraj</v>
          </cell>
          <cell r="O4883" t="str">
            <v>johan@seznam.cz</v>
          </cell>
          <cell r="P4883">
            <v>38906</v>
          </cell>
          <cell r="Q4883">
            <v>14149172</v>
          </cell>
          <cell r="R4883" t="str">
            <v>Snow Rockets, z.s.</v>
          </cell>
          <cell r="S4883" t="str">
            <v>Plzeňský kraj</v>
          </cell>
          <cell r="T4883" t="str">
            <v>SB</v>
          </cell>
        </row>
        <row r="4884">
          <cell r="D4884" t="str">
            <v>Vladimír</v>
          </cell>
          <cell r="E4884" t="str">
            <v>Vančák</v>
          </cell>
          <cell r="F4884" t="str">
            <v>Muž</v>
          </cell>
          <cell r="G4884" t="str">
            <v>830701/7609</v>
          </cell>
          <cell r="H4884" t="str">
            <v>Česká republika</v>
          </cell>
          <cell r="I4884" t="str">
            <v>Karlická</v>
          </cell>
          <cell r="K4884" t="str">
            <v>Kralík (Česká republika)</v>
          </cell>
          <cell r="L4884" t="str">
            <v>252 2</v>
          </cell>
          <cell r="N4884" t="str">
            <v>4,20606E+11</v>
          </cell>
          <cell r="O4884" t="str">
            <v>vancak@ceskysnowboarding.cz</v>
          </cell>
          <cell r="P4884">
            <v>30498</v>
          </cell>
          <cell r="Q4884">
            <v>10600891</v>
          </cell>
          <cell r="R4884" t="str">
            <v>Český snowboarding z.s.</v>
          </cell>
          <cell r="S4884" t="str">
            <v>Hlavní město Praha</v>
          </cell>
          <cell r="T4884" t="str">
            <v>SB</v>
          </cell>
        </row>
        <row r="4885">
          <cell r="D4885" t="str">
            <v>Matěj</v>
          </cell>
          <cell r="E4885" t="str">
            <v>Vančura</v>
          </cell>
          <cell r="F4885" t="str">
            <v>Muž</v>
          </cell>
          <cell r="G4885" t="str">
            <v>080205/8114</v>
          </cell>
          <cell r="H4885" t="str">
            <v>Česká republika</v>
          </cell>
          <cell r="I4885" t="str">
            <v>Konečného</v>
          </cell>
          <cell r="J4885">
            <v>2283</v>
          </cell>
          <cell r="K4885" t="str">
            <v>Brno - Židenice</v>
          </cell>
          <cell r="L4885">
            <v>61500</v>
          </cell>
          <cell r="M4885" t="str">
            <v>Jihomoravský kraj</v>
          </cell>
          <cell r="O4885" t="str">
            <v>vancuram@czechsnowboarding.cz</v>
          </cell>
          <cell r="P4885">
            <v>39483</v>
          </cell>
          <cell r="Q4885">
            <v>14647815</v>
          </cell>
          <cell r="R4885" t="str">
            <v>Český snowboarding z.s.</v>
          </cell>
          <cell r="S4885" t="str">
            <v>Hlavní město Praha</v>
          </cell>
          <cell r="T4885" t="str">
            <v>SB</v>
          </cell>
        </row>
        <row r="4886">
          <cell r="D4886" t="str">
            <v>Milan</v>
          </cell>
          <cell r="E4886" t="str">
            <v>Vaněček</v>
          </cell>
          <cell r="F4886" t="str">
            <v>Muž</v>
          </cell>
          <cell r="G4886" t="str">
            <v>800411/4030</v>
          </cell>
          <cell r="H4886" t="str">
            <v>Česká republika</v>
          </cell>
          <cell r="I4886" t="str">
            <v>Tyršova</v>
          </cell>
          <cell r="J4886">
            <v>237</v>
          </cell>
          <cell r="K4886" t="str">
            <v>Prštice</v>
          </cell>
          <cell r="L4886">
            <v>66446</v>
          </cell>
          <cell r="M4886" t="str">
            <v>Jihomoravský kraj</v>
          </cell>
          <cell r="O4886" t="str">
            <v>milanvanecek@seznam.cz</v>
          </cell>
          <cell r="P4886">
            <v>29322</v>
          </cell>
          <cell r="Q4886">
            <v>13000229</v>
          </cell>
          <cell r="R4886" t="str">
            <v>Český snowboarding z.s.</v>
          </cell>
          <cell r="S4886" t="str">
            <v>Hlavní město Praha</v>
          </cell>
          <cell r="T4886" t="str">
            <v>SB</v>
          </cell>
        </row>
        <row r="4887">
          <cell r="D4887" t="str">
            <v>Ivona</v>
          </cell>
          <cell r="E4887" t="str">
            <v>Vaněčková</v>
          </cell>
          <cell r="F4887" t="str">
            <v>Žena</v>
          </cell>
          <cell r="G4887" t="str">
            <v>735709/4613</v>
          </cell>
          <cell r="H4887" t="str">
            <v>Česká republika</v>
          </cell>
          <cell r="I4887" t="str">
            <v>Podolí</v>
          </cell>
          <cell r="J4887">
            <v>450</v>
          </cell>
          <cell r="K4887" t="str">
            <v>Podolí</v>
          </cell>
          <cell r="L4887">
            <v>66403</v>
          </cell>
          <cell r="M4887" t="str">
            <v>Jihomoravský kraj</v>
          </cell>
          <cell r="O4887" t="str">
            <v>ivonavaneckova@gmail.com</v>
          </cell>
          <cell r="P4887">
            <v>26854</v>
          </cell>
          <cell r="Q4887">
            <v>14746027</v>
          </cell>
          <cell r="R4887" t="str">
            <v>Český snowboarding z.s.</v>
          </cell>
          <cell r="S4887" t="str">
            <v>Hlavní město Praha</v>
          </cell>
          <cell r="T4887" t="str">
            <v>SB</v>
          </cell>
        </row>
        <row r="4888">
          <cell r="D4888" t="str">
            <v>Jana</v>
          </cell>
          <cell r="E4888" t="str">
            <v>Vaněčková</v>
          </cell>
          <cell r="F4888" t="str">
            <v>Žena</v>
          </cell>
          <cell r="G4888" t="str">
            <v>895706/7174</v>
          </cell>
          <cell r="H4888" t="str">
            <v>Česká republika</v>
          </cell>
          <cell r="I4888" t="str">
            <v>K Parku</v>
          </cell>
          <cell r="J4888">
            <v>489</v>
          </cell>
          <cell r="K4888" t="str">
            <v>Plzeň - Doudlevce</v>
          </cell>
          <cell r="L4888">
            <v>32600</v>
          </cell>
          <cell r="M4888" t="str">
            <v>Plzeňský kraj</v>
          </cell>
          <cell r="O4888" t="str">
            <v>vaneckova@ceskysnowboarding.cz</v>
          </cell>
          <cell r="P4888">
            <v>32695</v>
          </cell>
          <cell r="Q4888">
            <v>10886538</v>
          </cell>
          <cell r="R4888" t="str">
            <v>Český snowboarding z.s.</v>
          </cell>
          <cell r="S4888" t="str">
            <v>Hlavní město Praha</v>
          </cell>
          <cell r="T4888" t="str">
            <v>SB</v>
          </cell>
        </row>
        <row r="4889">
          <cell r="D4889" t="str">
            <v>Vendula</v>
          </cell>
          <cell r="E4889" t="str">
            <v>Vaněčková</v>
          </cell>
          <cell r="F4889" t="str">
            <v>Žena</v>
          </cell>
          <cell r="G4889" t="str">
            <v>075302/0378</v>
          </cell>
          <cell r="H4889" t="str">
            <v>Česká republika</v>
          </cell>
          <cell r="I4889" t="str">
            <v>Bruzovská</v>
          </cell>
          <cell r="K4889" t="str">
            <v>Frýdek Místek (Česká republika)</v>
          </cell>
          <cell r="L4889">
            <v>73942</v>
          </cell>
          <cell r="N4889" t="str">
            <v>4,20731E+11</v>
          </cell>
          <cell r="O4889" t="str">
            <v>vendula.vaneckova@czechsnowboarding.cz</v>
          </cell>
          <cell r="P4889">
            <v>39143</v>
          </cell>
          <cell r="Q4889">
            <v>14683379</v>
          </cell>
          <cell r="R4889" t="str">
            <v>Český snowboarding z.s.</v>
          </cell>
          <cell r="S4889" t="str">
            <v>Hlavní město Praha</v>
          </cell>
          <cell r="T4889" t="str">
            <v>SB</v>
          </cell>
        </row>
        <row r="4890">
          <cell r="D4890" t="str">
            <v>Libor</v>
          </cell>
          <cell r="E4890" t="str">
            <v>Vaněk</v>
          </cell>
          <cell r="F4890" t="str">
            <v>Muž</v>
          </cell>
          <cell r="G4890" t="str">
            <v>660517/0308</v>
          </cell>
          <cell r="H4890" t="str">
            <v>Česká republika</v>
          </cell>
          <cell r="I4890" t="str">
            <v>Johnova</v>
          </cell>
          <cell r="J4890">
            <v>261</v>
          </cell>
          <cell r="K4890" t="str">
            <v>Vimperk II</v>
          </cell>
          <cell r="L4890">
            <v>38501</v>
          </cell>
          <cell r="M4890" t="str">
            <v>Jihočeský kraj</v>
          </cell>
          <cell r="O4890" t="str">
            <v>libor.vanek@centrum.cz</v>
          </cell>
          <cell r="P4890">
            <v>24244</v>
          </cell>
          <cell r="Q4890">
            <v>10704965</v>
          </cell>
          <cell r="R4890" t="str">
            <v>Neregistrovaní</v>
          </cell>
          <cell r="S4890" t="str">
            <v>Jihočeský kraj</v>
          </cell>
          <cell r="T4890" t="str">
            <v>SB</v>
          </cell>
        </row>
        <row r="4891">
          <cell r="D4891" t="str">
            <v>Tomáš</v>
          </cell>
          <cell r="E4891" t="str">
            <v>Vaněk</v>
          </cell>
          <cell r="F4891" t="str">
            <v>Muž</v>
          </cell>
          <cell r="G4891" t="str">
            <v>920427/5014</v>
          </cell>
          <cell r="H4891" t="str">
            <v>Česká republika</v>
          </cell>
          <cell r="I4891" t="str">
            <v>Březolupy</v>
          </cell>
          <cell r="J4891">
            <v>539</v>
          </cell>
          <cell r="K4891" t="str">
            <v>Březolupy</v>
          </cell>
          <cell r="L4891">
            <v>68713</v>
          </cell>
          <cell r="M4891" t="str">
            <v>Zlínský kraj</v>
          </cell>
          <cell r="O4891" t="str">
            <v>sokolslavek@email.cz</v>
          </cell>
          <cell r="P4891">
            <v>33721</v>
          </cell>
          <cell r="Q4891">
            <v>14631748</v>
          </cell>
          <cell r="R4891" t="str">
            <v>Český snowboarding z.s.</v>
          </cell>
          <cell r="S4891" t="str">
            <v>Hlavní město Praha</v>
          </cell>
          <cell r="T4891" t="str">
            <v>SB</v>
          </cell>
        </row>
        <row r="4892">
          <cell r="D4892" t="str">
            <v>Jan</v>
          </cell>
          <cell r="E4892" t="str">
            <v>Vanický</v>
          </cell>
          <cell r="F4892" t="str">
            <v>Muž</v>
          </cell>
          <cell r="G4892" t="str">
            <v>701023/1184</v>
          </cell>
          <cell r="H4892" t="str">
            <v>Česká republika</v>
          </cell>
          <cell r="I4892" t="str">
            <v>Bojanovická</v>
          </cell>
          <cell r="J4892">
            <v>2721</v>
          </cell>
          <cell r="K4892" t="str">
            <v>Praha - Záběhlice</v>
          </cell>
          <cell r="L4892">
            <v>14100</v>
          </cell>
          <cell r="M4892" t="str">
            <v>Hlavní město Praha</v>
          </cell>
          <cell r="O4892" t="str">
            <v>janvanicky@ceskysnowboarding.cz</v>
          </cell>
          <cell r="P4892">
            <v>25864</v>
          </cell>
          <cell r="Q4892">
            <v>12979920</v>
          </cell>
          <cell r="R4892" t="str">
            <v>Český snowboarding z.s.</v>
          </cell>
          <cell r="S4892" t="str">
            <v>Hlavní město Praha</v>
          </cell>
          <cell r="T4892" t="str">
            <v>SB</v>
          </cell>
        </row>
        <row r="4893">
          <cell r="D4893" t="str">
            <v>Martin</v>
          </cell>
          <cell r="E4893" t="str">
            <v>Vanický</v>
          </cell>
          <cell r="F4893" t="str">
            <v>Muž</v>
          </cell>
          <cell r="G4893" t="str">
            <v>850510/4201</v>
          </cell>
          <cell r="H4893" t="str">
            <v>Česká republika</v>
          </cell>
          <cell r="I4893" t="str">
            <v>Havlíčkova</v>
          </cell>
          <cell r="K4893" t="str">
            <v>Častolovice (Česká republika)</v>
          </cell>
          <cell r="L4893">
            <v>51750</v>
          </cell>
          <cell r="O4893" t="str">
            <v>vanicky@ceskysnowboarding.cz</v>
          </cell>
          <cell r="P4893">
            <v>31177</v>
          </cell>
          <cell r="Q4893">
            <v>10873000</v>
          </cell>
          <cell r="R4893" t="str">
            <v>Český snowboarding z.s.</v>
          </cell>
          <cell r="S4893" t="str">
            <v>Hlavní město Praha</v>
          </cell>
          <cell r="T4893" t="str">
            <v>SB</v>
          </cell>
        </row>
        <row r="4894">
          <cell r="D4894" t="str">
            <v>Vojtěch</v>
          </cell>
          <cell r="E4894" t="str">
            <v>Vaníček</v>
          </cell>
          <cell r="F4894" t="str">
            <v>Muž</v>
          </cell>
          <cell r="G4894" t="str">
            <v>071201/4941</v>
          </cell>
          <cell r="H4894" t="str">
            <v>Česká republika</v>
          </cell>
          <cell r="I4894" t="str">
            <v>Donínská</v>
          </cell>
          <cell r="J4894">
            <v>1778</v>
          </cell>
          <cell r="K4894" t="str">
            <v>Praha - Újezd nad Lesy</v>
          </cell>
          <cell r="L4894">
            <v>19016</v>
          </cell>
          <cell r="M4894" t="str">
            <v>Hlavní město Praha</v>
          </cell>
          <cell r="O4894" t="str">
            <v>vanicek.tomas1@seznam.cz</v>
          </cell>
          <cell r="P4894">
            <v>39417</v>
          </cell>
          <cell r="Q4894">
            <v>14889810</v>
          </cell>
          <cell r="R4894" t="str">
            <v>Snow Rockets, z.s.</v>
          </cell>
          <cell r="S4894" t="str">
            <v>Plzeňský kraj</v>
          </cell>
          <cell r="T4894" t="str">
            <v>SB</v>
          </cell>
        </row>
        <row r="4895">
          <cell r="C4895">
            <v>770685</v>
          </cell>
          <cell r="D4895" t="str">
            <v>Daniel</v>
          </cell>
          <cell r="E4895" t="str">
            <v>Vaniš</v>
          </cell>
          <cell r="F4895" t="str">
            <v>Muž</v>
          </cell>
          <cell r="G4895" t="str">
            <v>080124/4202</v>
          </cell>
          <cell r="H4895" t="str">
            <v>Česká republika</v>
          </cell>
          <cell r="I4895" t="str">
            <v>Špičák</v>
          </cell>
          <cell r="J4895">
            <v>166</v>
          </cell>
          <cell r="K4895" t="str">
            <v>Železná Ruda - Špičák</v>
          </cell>
          <cell r="L4895">
            <v>34004</v>
          </cell>
          <cell r="M4895" t="str">
            <v>Plzeňský kraj</v>
          </cell>
          <cell r="N4895" t="str">
            <v>4,20607E+11</v>
          </cell>
          <cell r="O4895" t="str">
            <v>rvanis@seznam.cz</v>
          </cell>
          <cell r="P4895">
            <v>39471</v>
          </cell>
          <cell r="Q4895">
            <v>12878876</v>
          </cell>
          <cell r="R4895" t="str">
            <v>TĚLOVÝCHOVNÁ JEDNOTA SPORTOVNÍ AREÁL ŠPIČÁK, z. s.</v>
          </cell>
          <cell r="S4895" t="str">
            <v>Plzeňský kraj</v>
          </cell>
          <cell r="T4895" t="str">
            <v>SB</v>
          </cell>
        </row>
        <row r="4896">
          <cell r="D4896" t="str">
            <v>Michaela</v>
          </cell>
          <cell r="E4896" t="str">
            <v>Vaňková</v>
          </cell>
          <cell r="F4896" t="str">
            <v>Žena</v>
          </cell>
          <cell r="G4896" t="str">
            <v>866005/3710</v>
          </cell>
          <cell r="H4896" t="str">
            <v>Česká republika</v>
          </cell>
          <cell r="I4896" t="str">
            <v>Heyrovského</v>
          </cell>
          <cell r="J4896">
            <v>421</v>
          </cell>
          <cell r="K4896" t="str">
            <v>Olomouc - Povel</v>
          </cell>
          <cell r="L4896">
            <v>77900</v>
          </cell>
          <cell r="M4896" t="str">
            <v>Olomoucký kraj</v>
          </cell>
          <cell r="O4896" t="str">
            <v>michaela.vankova@czechsnowboarding.cz</v>
          </cell>
          <cell r="P4896">
            <v>31690</v>
          </cell>
          <cell r="Q4896">
            <v>14658828</v>
          </cell>
          <cell r="R4896" t="str">
            <v>Český snowboarding z.s.</v>
          </cell>
          <cell r="S4896" t="str">
            <v>Hlavní město Praha</v>
          </cell>
          <cell r="T4896" t="str">
            <v>SB</v>
          </cell>
        </row>
        <row r="4897">
          <cell r="D4897" t="str">
            <v>Michaela</v>
          </cell>
          <cell r="E4897" t="str">
            <v>Vaňková</v>
          </cell>
          <cell r="F4897" t="str">
            <v>Žena</v>
          </cell>
          <cell r="G4897" t="str">
            <v>945623/1664</v>
          </cell>
          <cell r="H4897" t="str">
            <v>Česká republika</v>
          </cell>
          <cell r="I4897" t="str">
            <v>Johnova</v>
          </cell>
          <cell r="J4897">
            <v>261</v>
          </cell>
          <cell r="K4897" t="str">
            <v>Vimperk II</v>
          </cell>
          <cell r="L4897">
            <v>38501</v>
          </cell>
          <cell r="M4897" t="str">
            <v>Jihočeský kraj</v>
          </cell>
          <cell r="N4897" t="str">
            <v>4,20777E+11</v>
          </cell>
          <cell r="O4897" t="str">
            <v>libor.vanek@centrum.cz</v>
          </cell>
          <cell r="P4897">
            <v>34508</v>
          </cell>
          <cell r="Q4897">
            <v>10653738</v>
          </cell>
          <cell r="R4897" t="str">
            <v>SK SNOWRIDERS VIMPERK  z.s.</v>
          </cell>
          <cell r="S4897" t="str">
            <v>Jihočeský kraj</v>
          </cell>
          <cell r="T4897" t="str">
            <v>SB</v>
          </cell>
        </row>
        <row r="4898">
          <cell r="D4898" t="str">
            <v>Pavlína</v>
          </cell>
          <cell r="E4898" t="str">
            <v>Vaňková</v>
          </cell>
          <cell r="F4898" t="str">
            <v>Žena</v>
          </cell>
          <cell r="G4898" t="str">
            <v>856112/4231</v>
          </cell>
          <cell r="H4898" t="str">
            <v>Česká republika</v>
          </cell>
          <cell r="I4898" t="str">
            <v>Labská</v>
          </cell>
          <cell r="J4898">
            <v>249</v>
          </cell>
          <cell r="K4898" t="str">
            <v>Brno - Starý Lískovec</v>
          </cell>
          <cell r="L4898">
            <v>62500</v>
          </cell>
          <cell r="M4898" t="str">
            <v>Jihomoravský kraj</v>
          </cell>
          <cell r="O4898" t="str">
            <v>monikaurbvan@seznam.cz</v>
          </cell>
          <cell r="P4898">
            <v>31363</v>
          </cell>
          <cell r="Q4898">
            <v>14666306</v>
          </cell>
          <cell r="R4898" t="str">
            <v>Český snowboarding z.s.</v>
          </cell>
          <cell r="S4898" t="str">
            <v>Hlavní město Praha</v>
          </cell>
          <cell r="T4898" t="str">
            <v>SB</v>
          </cell>
        </row>
        <row r="4899">
          <cell r="C4899">
            <v>776077</v>
          </cell>
          <cell r="D4899" t="str">
            <v>Matěj</v>
          </cell>
          <cell r="E4899" t="str">
            <v>Vaňura</v>
          </cell>
          <cell r="F4899" t="str">
            <v>Muž</v>
          </cell>
          <cell r="G4899" t="str">
            <v>111201/0086</v>
          </cell>
          <cell r="H4899" t="str">
            <v>Česká republika</v>
          </cell>
          <cell r="I4899" t="str">
            <v>Drnovice</v>
          </cell>
          <cell r="K4899" t="str">
            <v>Drnovice (Česká republika)</v>
          </cell>
          <cell r="L4899" t="str">
            <v>623 04</v>
          </cell>
          <cell r="O4899" t="str">
            <v>matej.vanura@czechsnowboarding.cz</v>
          </cell>
          <cell r="P4899">
            <v>40878</v>
          </cell>
          <cell r="Q4899">
            <v>14665494</v>
          </cell>
          <cell r="R4899" t="str">
            <v>Český snowboarding z.s.</v>
          </cell>
          <cell r="S4899" t="str">
            <v>Hlavní město Praha</v>
          </cell>
          <cell r="T4899" t="str">
            <v>SB</v>
          </cell>
        </row>
        <row r="4900">
          <cell r="D4900" t="str">
            <v xml:space="preserve">Václav </v>
          </cell>
          <cell r="E4900" t="str">
            <v>Vanžura</v>
          </cell>
          <cell r="F4900" t="str">
            <v>Muž</v>
          </cell>
          <cell r="G4900" t="str">
            <v>170928/0584</v>
          </cell>
          <cell r="H4900" t="str">
            <v>Česká republika</v>
          </cell>
          <cell r="I4900" t="str">
            <v>Horní Morava</v>
          </cell>
          <cell r="J4900">
            <v>50</v>
          </cell>
          <cell r="K4900" t="str">
            <v>Dolní Morava - Horní Morava</v>
          </cell>
          <cell r="L4900">
            <v>56169</v>
          </cell>
          <cell r="M4900" t="str">
            <v>Pardubický kraj</v>
          </cell>
          <cell r="O4900" t="str">
            <v>lenkastrculova@seznam.cz</v>
          </cell>
          <cell r="P4900">
            <v>43006</v>
          </cell>
          <cell r="Q4900">
            <v>16488178</v>
          </cell>
          <cell r="R4900" t="str">
            <v>Snow Rockets, z.s.</v>
          </cell>
          <cell r="S4900" t="str">
            <v>Plzeňský kraj</v>
          </cell>
          <cell r="T4900" t="str">
            <v>SB</v>
          </cell>
        </row>
        <row r="4901">
          <cell r="D4901" t="str">
            <v>Lórant</v>
          </cell>
          <cell r="E4901" t="str">
            <v>Varga</v>
          </cell>
          <cell r="F4901" t="str">
            <v>Muž</v>
          </cell>
          <cell r="G4901" t="str">
            <v>840724/6738</v>
          </cell>
          <cell r="H4901" t="str">
            <v>Česká republika</v>
          </cell>
          <cell r="I4901" t="str">
            <v>Moldavská</v>
          </cell>
          <cell r="K4901" t="str">
            <v>Košice (Česká republika)</v>
          </cell>
          <cell r="L4901">
            <v>40110</v>
          </cell>
          <cell r="O4901" t="str">
            <v>varga@ceskysnowboarding.cz</v>
          </cell>
          <cell r="P4901">
            <v>30887</v>
          </cell>
          <cell r="Q4901">
            <v>10612918</v>
          </cell>
          <cell r="R4901" t="str">
            <v>Český snowboarding z.s.</v>
          </cell>
          <cell r="S4901" t="str">
            <v>Hlavní město Praha</v>
          </cell>
          <cell r="T4901" t="str">
            <v>SB</v>
          </cell>
        </row>
        <row r="4902">
          <cell r="D4902" t="str">
            <v>Milan</v>
          </cell>
          <cell r="E4902" t="str">
            <v>Varga</v>
          </cell>
          <cell r="F4902" t="str">
            <v>Muž</v>
          </cell>
          <cell r="G4902" t="str">
            <v>911130/0968</v>
          </cell>
          <cell r="H4902" t="str">
            <v>Česká republika</v>
          </cell>
          <cell r="I4902" t="str">
            <v>Novodvorská</v>
          </cell>
          <cell r="J4902">
            <v>416</v>
          </cell>
          <cell r="K4902" t="str">
            <v>Praha - Lhotka</v>
          </cell>
          <cell r="L4902">
            <v>14200</v>
          </cell>
          <cell r="M4902" t="str">
            <v>Hlavní město Praha</v>
          </cell>
          <cell r="O4902" t="str">
            <v>vargam@ceskysnowboarding.cz</v>
          </cell>
          <cell r="P4902">
            <v>33572</v>
          </cell>
          <cell r="Q4902">
            <v>10894218</v>
          </cell>
          <cell r="R4902" t="str">
            <v>Český snowboarding z.s.</v>
          </cell>
          <cell r="S4902" t="str">
            <v>Hlavní město Praha</v>
          </cell>
          <cell r="T4902" t="str">
            <v>SB</v>
          </cell>
        </row>
        <row r="4903">
          <cell r="C4903">
            <v>889213</v>
          </cell>
          <cell r="D4903" t="str">
            <v>Klára</v>
          </cell>
          <cell r="E4903" t="str">
            <v>Varmužková</v>
          </cell>
          <cell r="F4903" t="str">
            <v>Žena</v>
          </cell>
          <cell r="G4903" t="str">
            <v>045513/8013</v>
          </cell>
          <cell r="H4903" t="str">
            <v>Česká republika</v>
          </cell>
          <cell r="I4903" t="str">
            <v>Ibsenova</v>
          </cell>
          <cell r="J4903">
            <v>119</v>
          </cell>
          <cell r="K4903" t="str">
            <v>Brno - Lesná</v>
          </cell>
          <cell r="L4903">
            <v>63800</v>
          </cell>
          <cell r="M4903" t="str">
            <v>Jihomoravský kraj</v>
          </cell>
          <cell r="O4903" t="str">
            <v>kincka@seznam.cz</v>
          </cell>
          <cell r="P4903">
            <v>38120</v>
          </cell>
          <cell r="Q4903">
            <v>14017820</v>
          </cell>
          <cell r="R4903" t="str">
            <v>Snow Rockets, z.s.</v>
          </cell>
          <cell r="S4903" t="str">
            <v>Plzeňský kraj</v>
          </cell>
          <cell r="T4903" t="str">
            <v>SB</v>
          </cell>
        </row>
        <row r="4904">
          <cell r="D4904" t="str">
            <v>Juraj</v>
          </cell>
          <cell r="E4904" t="str">
            <v>Vartík</v>
          </cell>
          <cell r="F4904" t="str">
            <v>Muž</v>
          </cell>
          <cell r="H4904" t="str">
            <v>Slovensko</v>
          </cell>
          <cell r="I4904" t="str">
            <v>Tř. Andreje Hlinku</v>
          </cell>
          <cell r="K4904" t="str">
            <v>Nitra-Slovensko (Česká republika)</v>
          </cell>
          <cell r="L4904">
            <v>94901</v>
          </cell>
          <cell r="O4904" t="str">
            <v>juraj.vartik@gamil.com</v>
          </cell>
          <cell r="P4904">
            <v>33877</v>
          </cell>
          <cell r="Q4904">
            <v>15988233</v>
          </cell>
          <cell r="R4904" t="str">
            <v>Czech snowboardcross team z.s.</v>
          </cell>
          <cell r="S4904" t="str">
            <v>Hlavní město Praha</v>
          </cell>
          <cell r="T4904" t="str">
            <v>SB</v>
          </cell>
        </row>
        <row r="4905">
          <cell r="D4905" t="str">
            <v>Anna</v>
          </cell>
          <cell r="E4905" t="str">
            <v>Vartová</v>
          </cell>
          <cell r="F4905" t="str">
            <v>Žena</v>
          </cell>
          <cell r="G4905" t="str">
            <v>105217/7918</v>
          </cell>
          <cell r="H4905" t="str">
            <v>Česká republika</v>
          </cell>
          <cell r="I4905" t="str">
            <v>Havlíčkova</v>
          </cell>
          <cell r="J4905">
            <v>108</v>
          </cell>
          <cell r="K4905" t="str">
            <v>Brno - Stránice</v>
          </cell>
          <cell r="L4905">
            <v>60200</v>
          </cell>
          <cell r="M4905" t="str">
            <v>Jihomoravský kraj</v>
          </cell>
          <cell r="O4905" t="str">
            <v>luciewiesnerova@seznam.cz</v>
          </cell>
          <cell r="P4905">
            <v>40226</v>
          </cell>
          <cell r="Q4905">
            <v>14584662</v>
          </cell>
          <cell r="R4905" t="str">
            <v>SnowKidz z.s.</v>
          </cell>
          <cell r="S4905" t="str">
            <v>Hlavní město Praha</v>
          </cell>
          <cell r="T4905" t="str">
            <v>SB</v>
          </cell>
        </row>
        <row r="4906">
          <cell r="D4906" t="str">
            <v>Daniel</v>
          </cell>
          <cell r="E4906" t="str">
            <v>Vařák</v>
          </cell>
          <cell r="F4906" t="str">
            <v>Muž</v>
          </cell>
          <cell r="G4906" t="str">
            <v>130212/1744</v>
          </cell>
          <cell r="H4906" t="str">
            <v>Česká republika</v>
          </cell>
          <cell r="I4906" t="str">
            <v>Václava Haňky</v>
          </cell>
          <cell r="J4906">
            <v>248</v>
          </cell>
          <cell r="K4906" t="str">
            <v>Sokolnice</v>
          </cell>
          <cell r="L4906">
            <v>66452</v>
          </cell>
          <cell r="M4906" t="str">
            <v>Jihomoravský kraj</v>
          </cell>
          <cell r="O4906" t="str">
            <v>varak@czechsnowboarding.cz</v>
          </cell>
          <cell r="P4906">
            <v>41317</v>
          </cell>
          <cell r="Q4906">
            <v>14591938</v>
          </cell>
          <cell r="R4906" t="str">
            <v>SnowKidz z.s.</v>
          </cell>
          <cell r="S4906" t="str">
            <v>Hlavní město Praha</v>
          </cell>
          <cell r="T4906" t="str">
            <v>SB</v>
          </cell>
        </row>
        <row r="4907">
          <cell r="D4907" t="str">
            <v>Gabriela</v>
          </cell>
          <cell r="E4907" t="str">
            <v>Vasey</v>
          </cell>
          <cell r="F4907" t="str">
            <v>Žena</v>
          </cell>
          <cell r="G4907" t="str">
            <v>826108/3743</v>
          </cell>
          <cell r="H4907" t="str">
            <v>Česká republika</v>
          </cell>
          <cell r="I4907" t="str">
            <v>Jiráskova</v>
          </cell>
          <cell r="J4907">
            <v>173</v>
          </cell>
          <cell r="K4907" t="str">
            <v>Brno - Veveří</v>
          </cell>
          <cell r="L4907">
            <v>60200</v>
          </cell>
          <cell r="M4907" t="str">
            <v>Jihomoravský kraj</v>
          </cell>
          <cell r="O4907" t="str">
            <v>vasey@czechsnowboarding.cz</v>
          </cell>
          <cell r="P4907">
            <v>30263</v>
          </cell>
          <cell r="Q4907">
            <v>14589211</v>
          </cell>
          <cell r="R4907" t="str">
            <v>SnowKidz z.s.</v>
          </cell>
          <cell r="S4907" t="str">
            <v>Hlavní město Praha</v>
          </cell>
          <cell r="T4907" t="str">
            <v>SB</v>
          </cell>
        </row>
        <row r="4908">
          <cell r="D4908" t="str">
            <v>Juliana</v>
          </cell>
          <cell r="E4908" t="str">
            <v>Vasilevova</v>
          </cell>
          <cell r="F4908" t="str">
            <v>Žena</v>
          </cell>
          <cell r="G4908" t="str">
            <v>686119/1634</v>
          </cell>
          <cell r="H4908" t="str">
            <v>Česká republika</v>
          </cell>
          <cell r="I4908" t="str">
            <v>Machotova</v>
          </cell>
          <cell r="K4908" t="str">
            <v>Praha 4 (Česká republika)</v>
          </cell>
          <cell r="L4908">
            <v>14000</v>
          </cell>
          <cell r="O4908" t="str">
            <v>julianav@ceskysnowboarding.cz</v>
          </cell>
          <cell r="P4908">
            <v>25161</v>
          </cell>
          <cell r="Q4908">
            <v>13015888</v>
          </cell>
          <cell r="R4908" t="str">
            <v>Český snowboarding z.s.</v>
          </cell>
          <cell r="S4908" t="str">
            <v>Hlavní město Praha</v>
          </cell>
          <cell r="T4908" t="str">
            <v>SB</v>
          </cell>
        </row>
        <row r="4909">
          <cell r="D4909" t="str">
            <v>Tomáš</v>
          </cell>
          <cell r="E4909" t="str">
            <v>Vasko</v>
          </cell>
          <cell r="F4909" t="str">
            <v>Muž</v>
          </cell>
          <cell r="G4909" t="str">
            <v>820710/8668</v>
          </cell>
          <cell r="H4909" t="str">
            <v>Česká republika</v>
          </cell>
          <cell r="I4909" t="str">
            <v>Žlutá</v>
          </cell>
          <cell r="J4909">
            <v>466</v>
          </cell>
          <cell r="K4909" t="str">
            <v>Zlín - Kudlov</v>
          </cell>
          <cell r="L4909">
            <v>76001</v>
          </cell>
          <cell r="M4909" t="str">
            <v>Zlínský kraj</v>
          </cell>
          <cell r="N4909" t="str">
            <v>4,20608E+11</v>
          </cell>
          <cell r="O4909" t="str">
            <v>info@truesport.cz</v>
          </cell>
          <cell r="P4909">
            <v>30142</v>
          </cell>
          <cell r="Q4909">
            <v>14086932</v>
          </cell>
          <cell r="R4909" t="str">
            <v>100. Hard, z.s.</v>
          </cell>
          <cell r="S4909" t="str">
            <v>Středočeský kraj</v>
          </cell>
          <cell r="T4909" t="str">
            <v>SB</v>
          </cell>
        </row>
        <row r="4910">
          <cell r="D4910" t="str">
            <v>Michaela</v>
          </cell>
          <cell r="E4910" t="str">
            <v>Vašátová</v>
          </cell>
          <cell r="F4910" t="str">
            <v>Žena</v>
          </cell>
          <cell r="G4910" t="str">
            <v>076205/7417</v>
          </cell>
          <cell r="H4910" t="str">
            <v>Česká republika</v>
          </cell>
          <cell r="I4910" t="str">
            <v>U Trojice</v>
          </cell>
          <cell r="J4910">
            <v>896</v>
          </cell>
          <cell r="K4910" t="str">
            <v>Tlumačov</v>
          </cell>
          <cell r="L4910">
            <v>76362</v>
          </cell>
          <cell r="M4910" t="str">
            <v>Zlínský kraj</v>
          </cell>
          <cell r="O4910" t="str">
            <v>g.vasatova@seznam.cz</v>
          </cell>
          <cell r="P4910">
            <v>39421</v>
          </cell>
          <cell r="Q4910">
            <v>14755525</v>
          </cell>
          <cell r="R4910" t="str">
            <v>Český snowboarding z.s.</v>
          </cell>
          <cell r="S4910" t="str">
            <v>Hlavní město Praha</v>
          </cell>
          <cell r="T4910" t="str">
            <v>SB</v>
          </cell>
        </row>
        <row r="4911">
          <cell r="C4911">
            <v>889191</v>
          </cell>
          <cell r="D4911" t="str">
            <v>Veronika</v>
          </cell>
          <cell r="E4911" t="str">
            <v>Vašátová</v>
          </cell>
          <cell r="F4911" t="str">
            <v>Žena</v>
          </cell>
          <cell r="G4911" t="str">
            <v>056027/7421</v>
          </cell>
          <cell r="H4911" t="str">
            <v>Česká republika</v>
          </cell>
          <cell r="I4911" t="str">
            <v>U Trojice</v>
          </cell>
          <cell r="J4911">
            <v>896</v>
          </cell>
          <cell r="K4911" t="str">
            <v>Tlumačov</v>
          </cell>
          <cell r="L4911">
            <v>76362</v>
          </cell>
          <cell r="M4911" t="str">
            <v>Zlínský kraj</v>
          </cell>
          <cell r="O4911" t="str">
            <v>g.vasatova@seznam.cz</v>
          </cell>
          <cell r="P4911">
            <v>38652</v>
          </cell>
          <cell r="Q4911">
            <v>14744007</v>
          </cell>
          <cell r="R4911" t="str">
            <v>Český snowboarding z.s.</v>
          </cell>
          <cell r="S4911" t="str">
            <v>Hlavní město Praha</v>
          </cell>
          <cell r="T4911" t="str">
            <v>SB</v>
          </cell>
        </row>
        <row r="4912">
          <cell r="D4912" t="str">
            <v>Tomáš</v>
          </cell>
          <cell r="E4912" t="str">
            <v>Vašek</v>
          </cell>
          <cell r="F4912" t="str">
            <v>Muž</v>
          </cell>
          <cell r="G4912" t="str">
            <v>790315/4600</v>
          </cell>
          <cell r="H4912" t="str">
            <v>Česká republika</v>
          </cell>
          <cell r="I4912" t="str">
            <v>28.října</v>
          </cell>
          <cell r="K4912" t="str">
            <v>Uherské Hradiště (Česká republika)</v>
          </cell>
          <cell r="L4912">
            <v>68601</v>
          </cell>
          <cell r="O4912" t="str">
            <v>vasek@czechsnowboarding.cz</v>
          </cell>
          <cell r="P4912">
            <v>28929</v>
          </cell>
          <cell r="Q4912">
            <v>14652764</v>
          </cell>
          <cell r="R4912" t="str">
            <v>Český snowboarding z.s.</v>
          </cell>
          <cell r="S4912" t="str">
            <v>Hlavní město Praha</v>
          </cell>
          <cell r="T4912" t="str">
            <v>SB</v>
          </cell>
        </row>
        <row r="4913">
          <cell r="D4913" t="str">
            <v>Vojtěch</v>
          </cell>
          <cell r="E4913" t="str">
            <v>Vašek</v>
          </cell>
          <cell r="F4913" t="str">
            <v>Muž</v>
          </cell>
          <cell r="G4913" t="str">
            <v>100923/0783</v>
          </cell>
          <cell r="H4913" t="str">
            <v>Česká republika</v>
          </cell>
          <cell r="I4913" t="str">
            <v>Větrná</v>
          </cell>
          <cell r="J4913">
            <v>83</v>
          </cell>
          <cell r="K4913" t="str">
            <v>Velká Polom</v>
          </cell>
          <cell r="L4913">
            <v>74764</v>
          </cell>
          <cell r="M4913" t="str">
            <v>Moravskoslezský kraj</v>
          </cell>
          <cell r="O4913" t="str">
            <v>vasek@snowkidzcz.com</v>
          </cell>
          <cell r="P4913">
            <v>40444</v>
          </cell>
          <cell r="Q4913">
            <v>14674083</v>
          </cell>
          <cell r="R4913" t="str">
            <v>SnowKidz z.s.</v>
          </cell>
          <cell r="S4913" t="str">
            <v>Hlavní město Praha</v>
          </cell>
          <cell r="T4913" t="str">
            <v>SB</v>
          </cell>
        </row>
        <row r="4914">
          <cell r="C4914">
            <v>773734</v>
          </cell>
          <cell r="D4914" t="str">
            <v>Teodor</v>
          </cell>
          <cell r="E4914" t="str">
            <v>Vašica</v>
          </cell>
          <cell r="F4914" t="str">
            <v>Muž</v>
          </cell>
          <cell r="G4914" t="str">
            <v>070429/5933</v>
          </cell>
          <cell r="H4914" t="str">
            <v>Česká republika</v>
          </cell>
          <cell r="I4914" t="str">
            <v>Mírová</v>
          </cell>
          <cell r="J4914">
            <v>427</v>
          </cell>
          <cell r="K4914" t="str">
            <v>Vimperk II</v>
          </cell>
          <cell r="L4914">
            <v>38501</v>
          </cell>
          <cell r="M4914" t="str">
            <v>Jihočeský kraj</v>
          </cell>
          <cell r="N4914" t="str">
            <v>4,20724E+11</v>
          </cell>
          <cell r="O4914" t="str">
            <v>petravasicova@seznam.cz</v>
          </cell>
          <cell r="P4914">
            <v>39201</v>
          </cell>
          <cell r="Q4914">
            <v>11750949</v>
          </cell>
          <cell r="R4914" t="str">
            <v>Neregistrovaní</v>
          </cell>
          <cell r="S4914" t="str">
            <v>Jihočeský kraj</v>
          </cell>
          <cell r="T4914" t="str">
            <v>SB</v>
          </cell>
        </row>
        <row r="4915">
          <cell r="C4915">
            <v>887294</v>
          </cell>
          <cell r="D4915" t="str">
            <v>Daniela</v>
          </cell>
          <cell r="E4915" t="str">
            <v>Vašicová</v>
          </cell>
          <cell r="F4915" t="str">
            <v>Žena</v>
          </cell>
          <cell r="G4915" t="str">
            <v>055711/5933</v>
          </cell>
          <cell r="H4915" t="str">
            <v>Česká republika</v>
          </cell>
          <cell r="I4915" t="str">
            <v>Mírová</v>
          </cell>
          <cell r="J4915">
            <v>427</v>
          </cell>
          <cell r="K4915" t="str">
            <v>Vimperk II</v>
          </cell>
          <cell r="L4915">
            <v>38501</v>
          </cell>
          <cell r="M4915" t="str">
            <v>Jihočeský kraj</v>
          </cell>
          <cell r="N4915" t="str">
            <v>4,20724E+11</v>
          </cell>
          <cell r="O4915" t="str">
            <v>petravasicova@seznam.cz</v>
          </cell>
          <cell r="P4915">
            <v>38544</v>
          </cell>
          <cell r="Q4915">
            <v>11392049</v>
          </cell>
          <cell r="R4915" t="str">
            <v>Neregistrovaní</v>
          </cell>
          <cell r="S4915" t="str">
            <v>Jihočeský kraj</v>
          </cell>
          <cell r="T4915" t="str">
            <v>SB</v>
          </cell>
        </row>
        <row r="4916">
          <cell r="D4916" t="str">
            <v>Veronika</v>
          </cell>
          <cell r="E4916" t="str">
            <v>Vašicová</v>
          </cell>
          <cell r="F4916" t="str">
            <v>Žena</v>
          </cell>
          <cell r="G4916" t="str">
            <v>785428/4603</v>
          </cell>
          <cell r="H4916" t="str">
            <v>Česká republika</v>
          </cell>
          <cell r="I4916" t="str">
            <v>Jiřího z Poděbrad</v>
          </cell>
          <cell r="J4916">
            <v>315</v>
          </cell>
          <cell r="K4916" t="str">
            <v>Uherské Hradiště</v>
          </cell>
          <cell r="L4916">
            <v>68601</v>
          </cell>
          <cell r="M4916" t="str">
            <v>Zlínský kraj</v>
          </cell>
          <cell r="O4916" t="str">
            <v>jilih@seznam.cz</v>
          </cell>
          <cell r="P4916">
            <v>28608</v>
          </cell>
          <cell r="Q4916">
            <v>14633465</v>
          </cell>
          <cell r="R4916" t="str">
            <v>Český snowboarding z.s.</v>
          </cell>
          <cell r="S4916" t="str">
            <v>Hlavní město Praha</v>
          </cell>
          <cell r="T4916" t="str">
            <v>SB</v>
          </cell>
        </row>
        <row r="4917">
          <cell r="D4917" t="str">
            <v>Petr</v>
          </cell>
          <cell r="E4917" t="str">
            <v>Vašina</v>
          </cell>
          <cell r="F4917" t="str">
            <v>Muž</v>
          </cell>
          <cell r="G4917" t="str">
            <v>731109/3229</v>
          </cell>
          <cell r="H4917" t="str">
            <v>Česká republika</v>
          </cell>
          <cell r="I4917" t="str">
            <v>Čs. armády</v>
          </cell>
          <cell r="J4917">
            <v>3219</v>
          </cell>
          <cell r="K4917" t="str">
            <v>Kladno</v>
          </cell>
          <cell r="L4917">
            <v>27201</v>
          </cell>
          <cell r="M4917" t="str">
            <v>Středočeský kraj</v>
          </cell>
          <cell r="O4917" t="str">
            <v>aeropetr@gemail.com</v>
          </cell>
          <cell r="P4917">
            <v>26977</v>
          </cell>
          <cell r="Q4917">
            <v>13054688</v>
          </cell>
          <cell r="R4917" t="str">
            <v>Český snowboarding z.s.</v>
          </cell>
          <cell r="S4917" t="str">
            <v>Hlavní město Praha</v>
          </cell>
          <cell r="T4917" t="str">
            <v>SB</v>
          </cell>
        </row>
        <row r="4918">
          <cell r="D4918" t="str">
            <v>Jan</v>
          </cell>
          <cell r="E4918" t="str">
            <v>Vašta</v>
          </cell>
          <cell r="F4918" t="str">
            <v>Muž</v>
          </cell>
          <cell r="G4918" t="str">
            <v>760407/4709</v>
          </cell>
          <cell r="H4918" t="str">
            <v>Česká republika</v>
          </cell>
          <cell r="I4918" t="str">
            <v>Ciolkovského</v>
          </cell>
          <cell r="J4918">
            <v>847</v>
          </cell>
          <cell r="K4918" t="str">
            <v>Praha - Ruzyně</v>
          </cell>
          <cell r="L4918">
            <v>16100</v>
          </cell>
          <cell r="M4918" t="str">
            <v>Hlavní město Praha</v>
          </cell>
          <cell r="N4918" t="str">
            <v>4,20604E+11</v>
          </cell>
          <cell r="O4918" t="str">
            <v>vasta@ceskysnowboarding.cz</v>
          </cell>
          <cell r="P4918">
            <v>27857</v>
          </cell>
          <cell r="Q4918">
            <v>10594023</v>
          </cell>
          <cell r="R4918" t="str">
            <v>Český snowboarding z.s.</v>
          </cell>
          <cell r="S4918" t="str">
            <v>Hlavní město Praha</v>
          </cell>
          <cell r="T4918" t="str">
            <v>SB</v>
          </cell>
        </row>
        <row r="4919">
          <cell r="D4919" t="str">
            <v>Magdaléna</v>
          </cell>
          <cell r="E4919" t="str">
            <v>Vaštylová</v>
          </cell>
          <cell r="F4919" t="str">
            <v>Žena</v>
          </cell>
          <cell r="G4919" t="str">
            <v>085326/3763</v>
          </cell>
          <cell r="H4919" t="str">
            <v>Česká republika</v>
          </cell>
          <cell r="I4919" t="str">
            <v>Jana Maluchy</v>
          </cell>
          <cell r="J4919">
            <v>220</v>
          </cell>
          <cell r="K4919" t="str">
            <v>Ostrava - Dubina</v>
          </cell>
          <cell r="L4919">
            <v>70030</v>
          </cell>
          <cell r="M4919" t="str">
            <v>Moravskoslezský kraj</v>
          </cell>
          <cell r="O4919" t="str">
            <v>magdalena.vastylova@czechsnowboarding.cz</v>
          </cell>
          <cell r="P4919">
            <v>39533</v>
          </cell>
          <cell r="Q4919">
            <v>14659333</v>
          </cell>
          <cell r="R4919" t="str">
            <v>Český snowboarding z.s.</v>
          </cell>
          <cell r="S4919" t="str">
            <v>Hlavní město Praha</v>
          </cell>
          <cell r="T4919" t="str">
            <v>SB</v>
          </cell>
        </row>
        <row r="4920">
          <cell r="D4920" t="str">
            <v>Ondřej</v>
          </cell>
          <cell r="E4920" t="str">
            <v>Vašulín</v>
          </cell>
          <cell r="F4920" t="str">
            <v>Muž</v>
          </cell>
          <cell r="G4920" t="str">
            <v>790817/3955</v>
          </cell>
          <cell r="H4920" t="str">
            <v>Česká republika</v>
          </cell>
          <cell r="I4920" t="str">
            <v>Komenského</v>
          </cell>
          <cell r="K4920" t="str">
            <v>Bohumín (Česká republika)</v>
          </cell>
          <cell r="L4920">
            <v>73581</v>
          </cell>
          <cell r="O4920" t="str">
            <v>on.dra@centrum.cz</v>
          </cell>
          <cell r="P4920">
            <v>29084</v>
          </cell>
          <cell r="Q4920">
            <v>13397626</v>
          </cell>
          <cell r="R4920" t="str">
            <v>Český snowboarding z.s.</v>
          </cell>
          <cell r="S4920" t="str">
            <v>Hlavní město Praha</v>
          </cell>
          <cell r="T4920" t="str">
            <v>SB</v>
          </cell>
        </row>
        <row r="4921">
          <cell r="D4921" t="str">
            <v>Martin</v>
          </cell>
          <cell r="E4921" t="str">
            <v>Vaverka</v>
          </cell>
          <cell r="F4921" t="str">
            <v>Muž</v>
          </cell>
          <cell r="G4921" t="str">
            <v>871210/4412</v>
          </cell>
          <cell r="H4921" t="str">
            <v>Česká republika</v>
          </cell>
          <cell r="I4921" t="str">
            <v>Na Spojce</v>
          </cell>
          <cell r="K4921" t="str">
            <v>Ivančice (Česká republika)</v>
          </cell>
          <cell r="L4921">
            <v>66491</v>
          </cell>
          <cell r="O4921" t="str">
            <v>m.vaverka@email.cz</v>
          </cell>
          <cell r="P4921">
            <v>32121</v>
          </cell>
          <cell r="Q4921">
            <v>13393986</v>
          </cell>
          <cell r="R4921" t="str">
            <v>Český snowboarding z.s.</v>
          </cell>
          <cell r="S4921" t="str">
            <v>Hlavní město Praha</v>
          </cell>
          <cell r="T4921" t="str">
            <v>SB</v>
          </cell>
        </row>
        <row r="4922">
          <cell r="C4922">
            <v>775661</v>
          </cell>
          <cell r="D4922" t="str">
            <v>Tomáš</v>
          </cell>
          <cell r="E4922" t="str">
            <v>Vaverka</v>
          </cell>
          <cell r="F4922" t="str">
            <v>Muž</v>
          </cell>
          <cell r="G4922" t="str">
            <v>820819/0001</v>
          </cell>
          <cell r="H4922" t="str">
            <v>Česká republika</v>
          </cell>
          <cell r="I4922" t="str">
            <v>U Botiče</v>
          </cell>
          <cell r="J4922">
            <v>1391</v>
          </cell>
          <cell r="K4922" t="str">
            <v>Praha - Michle</v>
          </cell>
          <cell r="L4922">
            <v>14000</v>
          </cell>
          <cell r="M4922" t="str">
            <v>Hlavní město Praha</v>
          </cell>
          <cell r="N4922" t="str">
            <v>4,20775E+11</v>
          </cell>
          <cell r="O4922" t="str">
            <v>t.vaverka@seznam.cz</v>
          </cell>
          <cell r="P4922">
            <v>30182</v>
          </cell>
          <cell r="Q4922">
            <v>11849262</v>
          </cell>
          <cell r="R4922" t="str">
            <v>Czech snowboardcross team z.s.</v>
          </cell>
          <cell r="S4922" t="str">
            <v>Hlavní město Praha</v>
          </cell>
          <cell r="T4922" t="str">
            <v>SB</v>
          </cell>
        </row>
        <row r="4923">
          <cell r="D4923" t="str">
            <v>Jakub</v>
          </cell>
          <cell r="E4923" t="str">
            <v>Vavnička</v>
          </cell>
          <cell r="F4923" t="str">
            <v>Muž</v>
          </cell>
          <cell r="G4923" t="str">
            <v>830108/0832</v>
          </cell>
          <cell r="H4923" t="str">
            <v>Česká republika</v>
          </cell>
          <cell r="I4923" t="str">
            <v>Fahtova</v>
          </cell>
          <cell r="K4923" t="str">
            <v>Brno (Česká republika)</v>
          </cell>
          <cell r="L4923">
            <v>61500</v>
          </cell>
          <cell r="O4923" t="str">
            <v>vavnicka@czechsnowboarding.cz</v>
          </cell>
          <cell r="P4923">
            <v>30324</v>
          </cell>
          <cell r="Q4923">
            <v>14644074</v>
          </cell>
          <cell r="R4923" t="str">
            <v>Český snowboarding z.s.</v>
          </cell>
          <cell r="S4923" t="str">
            <v>Hlavní město Praha</v>
          </cell>
          <cell r="T4923" t="str">
            <v>SB</v>
          </cell>
        </row>
        <row r="4924">
          <cell r="D4924" t="str">
            <v>Lukáš</v>
          </cell>
          <cell r="E4924" t="str">
            <v>Vávra</v>
          </cell>
          <cell r="F4924" t="str">
            <v>Muž</v>
          </cell>
          <cell r="G4924" t="str">
            <v>880904/1197</v>
          </cell>
          <cell r="H4924" t="str">
            <v>Česká republika</v>
          </cell>
          <cell r="I4924" t="str">
            <v>Barborka</v>
          </cell>
          <cell r="K4924" t="str">
            <v>Ledeč nad Sázavou (Česká republika)</v>
          </cell>
          <cell r="L4924">
            <v>58401</v>
          </cell>
          <cell r="O4924" t="str">
            <v>pre.lukas@gmail.com</v>
          </cell>
          <cell r="P4924">
            <v>32390</v>
          </cell>
          <cell r="Q4924">
            <v>13394895</v>
          </cell>
          <cell r="R4924" t="str">
            <v>Český snowboarding z.s.</v>
          </cell>
          <cell r="S4924" t="str">
            <v>Hlavní město Praha</v>
          </cell>
          <cell r="T4924" t="str">
            <v>SB</v>
          </cell>
        </row>
        <row r="4925">
          <cell r="D4925" t="str">
            <v>Michal</v>
          </cell>
          <cell r="E4925" t="str">
            <v>Vávra</v>
          </cell>
          <cell r="F4925" t="str">
            <v>Muž</v>
          </cell>
          <cell r="G4925" t="str">
            <v>830513/4090</v>
          </cell>
          <cell r="H4925" t="str">
            <v>Česká republika</v>
          </cell>
          <cell r="I4925" t="str">
            <v>Vesec</v>
          </cell>
          <cell r="J4925">
            <v>65</v>
          </cell>
          <cell r="K4925" t="str">
            <v>Mírová pod Kozákovem - Vesec</v>
          </cell>
          <cell r="L4925">
            <v>51101</v>
          </cell>
          <cell r="M4925" t="str">
            <v>Liberecký kraj</v>
          </cell>
          <cell r="N4925" t="str">
            <v>4,20737E+11</v>
          </cell>
          <cell r="O4925" t="str">
            <v>vavra@ceskysnowboarding.cz</v>
          </cell>
          <cell r="P4925">
            <v>30449</v>
          </cell>
          <cell r="Q4925">
            <v>10608167</v>
          </cell>
          <cell r="R4925" t="str">
            <v>Český snowboarding z.s.</v>
          </cell>
          <cell r="S4925" t="str">
            <v>Hlavní město Praha</v>
          </cell>
          <cell r="T4925" t="str">
            <v>SB</v>
          </cell>
        </row>
        <row r="4926">
          <cell r="D4926" t="str">
            <v>Petr</v>
          </cell>
          <cell r="E4926" t="str">
            <v>Vávra</v>
          </cell>
          <cell r="F4926" t="str">
            <v>Muž</v>
          </cell>
          <cell r="G4926" t="str">
            <v>880401/6276</v>
          </cell>
          <cell r="H4926" t="str">
            <v>Česká republika</v>
          </cell>
          <cell r="I4926" t="str">
            <v>Malá Morava</v>
          </cell>
          <cell r="K4926" t="str">
            <v>Malá Morava (Česká republika)</v>
          </cell>
          <cell r="L4926">
            <v>78833</v>
          </cell>
          <cell r="O4926" t="str">
            <v>petrvavrav8@seznam.cz</v>
          </cell>
          <cell r="P4926">
            <v>32234</v>
          </cell>
          <cell r="Q4926">
            <v>13395505</v>
          </cell>
          <cell r="R4926" t="str">
            <v>Český snowboarding z.s.</v>
          </cell>
          <cell r="S4926" t="str">
            <v>Hlavní město Praha</v>
          </cell>
          <cell r="T4926" t="str">
            <v>SB</v>
          </cell>
        </row>
        <row r="4927">
          <cell r="D4927" t="str">
            <v>Monika</v>
          </cell>
          <cell r="E4927" t="str">
            <v>Vavrů</v>
          </cell>
          <cell r="F4927" t="str">
            <v>Žena</v>
          </cell>
          <cell r="G4927" t="str">
            <v>085120/0383</v>
          </cell>
          <cell r="H4927" t="str">
            <v>Česká republika</v>
          </cell>
          <cell r="I4927" t="str">
            <v>frýdecká</v>
          </cell>
          <cell r="K4927" t="str">
            <v>Vratimov (Česká republika)</v>
          </cell>
          <cell r="L4927">
            <v>73932</v>
          </cell>
          <cell r="N4927" t="str">
            <v>4,20732E+11</v>
          </cell>
          <cell r="O4927" t="str">
            <v>monika.vavru@czechsnowboarding.cz</v>
          </cell>
          <cell r="P4927">
            <v>39467</v>
          </cell>
          <cell r="Q4927">
            <v>14701567</v>
          </cell>
          <cell r="R4927" t="str">
            <v>Český snowboarding z.s.</v>
          </cell>
          <cell r="S4927" t="str">
            <v>Hlavní město Praha</v>
          </cell>
          <cell r="T4927" t="str">
            <v>SB</v>
          </cell>
        </row>
        <row r="4928">
          <cell r="C4928">
            <v>887800</v>
          </cell>
          <cell r="D4928" t="str">
            <v>Nikola</v>
          </cell>
          <cell r="E4928" t="str">
            <v>Vavrušková</v>
          </cell>
          <cell r="F4928" t="str">
            <v>Žena</v>
          </cell>
          <cell r="G4928" t="str">
            <v>836025/2582</v>
          </cell>
          <cell r="H4928" t="str">
            <v>Česká republika</v>
          </cell>
          <cell r="I4928" t="str">
            <v>Březový vrch</v>
          </cell>
          <cell r="J4928">
            <v>762</v>
          </cell>
          <cell r="K4928" t="str">
            <v>Liberec XV-Starý Harcov</v>
          </cell>
          <cell r="L4928">
            <v>46015</v>
          </cell>
          <cell r="M4928" t="str">
            <v>Liberecký kraj</v>
          </cell>
          <cell r="O4928" t="str">
            <v>nikola.vavruskova@mahonysnowboards.club</v>
          </cell>
          <cell r="P4928">
            <v>30614</v>
          </cell>
          <cell r="Q4928">
            <v>10447109</v>
          </cell>
          <cell r="R4928" t="str">
            <v>MAHONY SNOWBOARDS z.s.</v>
          </cell>
          <cell r="S4928" t="str">
            <v>Liberecký kraj</v>
          </cell>
          <cell r="T4928" t="str">
            <v>SB</v>
          </cell>
        </row>
        <row r="4929">
          <cell r="D4929" t="str">
            <v>Adam</v>
          </cell>
          <cell r="E4929" t="str">
            <v>Vavřečka</v>
          </cell>
          <cell r="F4929" t="str">
            <v>Muž</v>
          </cell>
          <cell r="G4929" t="str">
            <v>090205/3548</v>
          </cell>
          <cell r="H4929" t="str">
            <v>Česká republika</v>
          </cell>
          <cell r="I4929" t="str">
            <v>Ovocná</v>
          </cell>
          <cell r="J4929">
            <v>408</v>
          </cell>
          <cell r="K4929" t="str">
            <v>Vratimov</v>
          </cell>
          <cell r="L4929">
            <v>73932</v>
          </cell>
          <cell r="M4929" t="str">
            <v>Moravskoslezský kraj</v>
          </cell>
          <cell r="N4929" t="str">
            <v>4,20737E+11</v>
          </cell>
          <cell r="O4929" t="str">
            <v>adam.vavreck@czechsnowboarding.cz</v>
          </cell>
          <cell r="P4929">
            <v>39849</v>
          </cell>
          <cell r="Q4929">
            <v>14700153</v>
          </cell>
          <cell r="R4929" t="str">
            <v>Český snowboarding z.s.</v>
          </cell>
          <cell r="S4929" t="str">
            <v>Hlavní město Praha</v>
          </cell>
          <cell r="T4929" t="str">
            <v>SB</v>
          </cell>
        </row>
        <row r="4930">
          <cell r="D4930" t="str">
            <v>Jakub</v>
          </cell>
          <cell r="E4930" t="str">
            <v>Vavřička</v>
          </cell>
          <cell r="F4930" t="str">
            <v>Muž</v>
          </cell>
          <cell r="G4930" t="str">
            <v>060115/0627</v>
          </cell>
          <cell r="H4930" t="str">
            <v>Česká republika</v>
          </cell>
          <cell r="I4930" t="str">
            <v>Číhošť</v>
          </cell>
          <cell r="J4930">
            <v>60</v>
          </cell>
          <cell r="K4930" t="str">
            <v>Číhošť</v>
          </cell>
          <cell r="L4930">
            <v>58287</v>
          </cell>
          <cell r="M4930" t="str">
            <v>Kraj Vysočina</v>
          </cell>
          <cell r="O4930" t="str">
            <v>jakub.vavricka@czechsnowboarding.cz</v>
          </cell>
          <cell r="P4930">
            <v>38732</v>
          </cell>
          <cell r="Q4930">
            <v>14662969</v>
          </cell>
          <cell r="R4930" t="str">
            <v>Český snowboarding z.s.</v>
          </cell>
          <cell r="S4930" t="str">
            <v>Hlavní město Praha</v>
          </cell>
          <cell r="T4930" t="str">
            <v>SB</v>
          </cell>
        </row>
        <row r="4931">
          <cell r="D4931" t="str">
            <v>Jan</v>
          </cell>
          <cell r="E4931" t="str">
            <v>Vavřík</v>
          </cell>
          <cell r="F4931" t="str">
            <v>Muž</v>
          </cell>
          <cell r="G4931" t="str">
            <v>060616/8090</v>
          </cell>
          <cell r="H4931" t="str">
            <v>Česká republika</v>
          </cell>
          <cell r="I4931" t="str">
            <v>Neumannova</v>
          </cell>
          <cell r="J4931">
            <v>175</v>
          </cell>
          <cell r="K4931" t="str">
            <v>Brno - Pisárky</v>
          </cell>
          <cell r="L4931">
            <v>60200</v>
          </cell>
          <cell r="M4931" t="str">
            <v>Jihomoravský kraj</v>
          </cell>
          <cell r="O4931" t="str">
            <v>vavrikovajana@centrum.cz</v>
          </cell>
          <cell r="P4931">
            <v>38884</v>
          </cell>
          <cell r="Q4931">
            <v>14602244</v>
          </cell>
          <cell r="R4931" t="str">
            <v>Klub Krušných hor, z.s.</v>
          </cell>
          <cell r="S4931" t="str">
            <v>Karlovarský kraj</v>
          </cell>
          <cell r="T4931" t="str">
            <v>SB</v>
          </cell>
        </row>
        <row r="4932">
          <cell r="D4932" t="str">
            <v>Rudolf</v>
          </cell>
          <cell r="E4932" t="str">
            <v>Vavřík</v>
          </cell>
          <cell r="F4932" t="str">
            <v>Muž</v>
          </cell>
          <cell r="G4932" t="str">
            <v>780904/3990</v>
          </cell>
          <cell r="H4932" t="str">
            <v>Česká republika</v>
          </cell>
          <cell r="I4932" t="str">
            <v>Neumannova</v>
          </cell>
          <cell r="J4932">
            <v>175</v>
          </cell>
          <cell r="K4932" t="str">
            <v>Brno - Pisárky</v>
          </cell>
          <cell r="L4932">
            <v>60200</v>
          </cell>
          <cell r="M4932" t="str">
            <v>Jihomoravský kraj</v>
          </cell>
          <cell r="O4932" t="str">
            <v>vavrik@czechsnowboarding.cz</v>
          </cell>
          <cell r="P4932">
            <v>28737</v>
          </cell>
          <cell r="Q4932">
            <v>14635889</v>
          </cell>
          <cell r="R4932" t="str">
            <v>Český snowboarding z.s.</v>
          </cell>
          <cell r="S4932" t="str">
            <v>Hlavní město Praha</v>
          </cell>
          <cell r="T4932" t="str">
            <v>SB</v>
          </cell>
        </row>
        <row r="4933">
          <cell r="D4933" t="str">
            <v>Adela</v>
          </cell>
          <cell r="E4933" t="str">
            <v>Vavříková</v>
          </cell>
          <cell r="F4933" t="str">
            <v>Žena</v>
          </cell>
          <cell r="G4933" t="str">
            <v>086024/8158</v>
          </cell>
          <cell r="H4933" t="str">
            <v>Česká republika</v>
          </cell>
          <cell r="I4933" t="str">
            <v>Neumannova</v>
          </cell>
          <cell r="J4933">
            <v>175</v>
          </cell>
          <cell r="K4933" t="str">
            <v>Brno - Pisárky</v>
          </cell>
          <cell r="L4933">
            <v>60200</v>
          </cell>
          <cell r="M4933" t="str">
            <v>Jihomoravský kraj</v>
          </cell>
          <cell r="O4933" t="str">
            <v>vavrikovajana@centrum.cz</v>
          </cell>
          <cell r="P4933">
            <v>39745</v>
          </cell>
          <cell r="Q4933">
            <v>14602345</v>
          </cell>
          <cell r="R4933" t="str">
            <v>Klub Krušných hor, z.s.</v>
          </cell>
          <cell r="S4933" t="str">
            <v>Karlovarský kraj</v>
          </cell>
          <cell r="T4933" t="str">
            <v>SB</v>
          </cell>
        </row>
        <row r="4934">
          <cell r="D4934" t="str">
            <v>Šarlota</v>
          </cell>
          <cell r="E4934" t="str">
            <v>Vavříková</v>
          </cell>
          <cell r="F4934" t="str">
            <v>Žena</v>
          </cell>
          <cell r="G4934" t="str">
            <v>075819/3777</v>
          </cell>
          <cell r="H4934" t="str">
            <v>Česká republika</v>
          </cell>
          <cell r="I4934" t="str">
            <v>Ladislava Hosáka</v>
          </cell>
          <cell r="J4934">
            <v>998</v>
          </cell>
          <cell r="K4934" t="str">
            <v>Ostrava - Bělský Les</v>
          </cell>
          <cell r="L4934">
            <v>70030</v>
          </cell>
          <cell r="M4934" t="str">
            <v>Moravskoslezský kraj</v>
          </cell>
          <cell r="N4934" t="str">
            <v>4,208E+11</v>
          </cell>
          <cell r="O4934" t="str">
            <v>sarlota.vavrikova@gmail.com</v>
          </cell>
          <cell r="P4934">
            <v>39313</v>
          </cell>
          <cell r="Q4934">
            <v>16461809</v>
          </cell>
          <cell r="R4934" t="str">
            <v>Lítací jelen z.s.</v>
          </cell>
          <cell r="S4934" t="str">
            <v>Moravskoslezský kraj</v>
          </cell>
          <cell r="T4934" t="str">
            <v>SB</v>
          </cell>
        </row>
        <row r="4935">
          <cell r="C4935">
            <v>774476</v>
          </cell>
          <cell r="D4935" t="str">
            <v>Viliam</v>
          </cell>
          <cell r="E4935" t="str">
            <v>Veber</v>
          </cell>
          <cell r="F4935" t="str">
            <v>Muž</v>
          </cell>
          <cell r="G4935" t="str">
            <v>160927/1972</v>
          </cell>
          <cell r="H4935" t="str">
            <v>Česká republika</v>
          </cell>
          <cell r="I4935" t="str">
            <v>Lamačova</v>
          </cell>
          <cell r="J4935">
            <v>838</v>
          </cell>
          <cell r="K4935" t="str">
            <v>Praha - Hlubočepy</v>
          </cell>
          <cell r="L4935">
            <v>15200</v>
          </cell>
          <cell r="M4935" t="str">
            <v>Hlavní město Praha</v>
          </cell>
          <cell r="N4935" t="str">
            <v>4,20725E+11</v>
          </cell>
          <cell r="O4935" t="str">
            <v>alinaveberova@gmail.com</v>
          </cell>
          <cell r="P4935">
            <v>42640</v>
          </cell>
          <cell r="Q4935">
            <v>13811389</v>
          </cell>
          <cell r="R4935" t="str">
            <v>SA Špindlerův Mlýn, z.s.</v>
          </cell>
          <cell r="S4935" t="str">
            <v>Královéhradecký kraj</v>
          </cell>
          <cell r="T4935" t="str">
            <v>SB</v>
          </cell>
        </row>
        <row r="4936">
          <cell r="D4936" t="str">
            <v>Daniela</v>
          </cell>
          <cell r="E4936" t="str">
            <v>Veberová</v>
          </cell>
          <cell r="F4936" t="str">
            <v>Žena</v>
          </cell>
          <cell r="G4936" t="str">
            <v>855421/6121</v>
          </cell>
          <cell r="H4936" t="str">
            <v>Česká republika</v>
          </cell>
          <cell r="I4936" t="str">
            <v>Prosluněná</v>
          </cell>
          <cell r="J4936">
            <v>558</v>
          </cell>
          <cell r="K4936" t="str">
            <v>Praha - Hlubočepy</v>
          </cell>
          <cell r="L4936">
            <v>15200</v>
          </cell>
          <cell r="M4936" t="str">
            <v>Hlavní město Praha</v>
          </cell>
          <cell r="O4936" t="str">
            <v>veberova@ceskysnowboarding.cz</v>
          </cell>
          <cell r="P4936">
            <v>31158</v>
          </cell>
          <cell r="Q4936">
            <v>10874515</v>
          </cell>
          <cell r="R4936" t="str">
            <v>Český snowboarding z.s.</v>
          </cell>
          <cell r="S4936" t="str">
            <v>Hlavní město Praha</v>
          </cell>
          <cell r="T4936" t="str">
            <v>SB</v>
          </cell>
        </row>
        <row r="4937">
          <cell r="C4937">
            <v>887888</v>
          </cell>
          <cell r="D4937" t="str">
            <v>Sofie</v>
          </cell>
          <cell r="E4937" t="str">
            <v>Veberová</v>
          </cell>
          <cell r="F4937" t="str">
            <v>Žena</v>
          </cell>
          <cell r="G4937" t="str">
            <v>136030/1679</v>
          </cell>
          <cell r="H4937" t="str">
            <v>Česká republika</v>
          </cell>
          <cell r="I4937" t="str">
            <v>Lamačova</v>
          </cell>
          <cell r="K4937" t="str">
            <v>Praha (Česká republika)</v>
          </cell>
          <cell r="L4937">
            <v>15200</v>
          </cell>
          <cell r="O4937" t="str">
            <v>alinaveberova@gmail.com</v>
          </cell>
          <cell r="P4937">
            <v>41577</v>
          </cell>
          <cell r="Q4937">
            <v>15702788</v>
          </cell>
          <cell r="R4937" t="str">
            <v>SA Špindlerův Mlýn, z.s.</v>
          </cell>
          <cell r="S4937" t="str">
            <v>Královéhradecký kraj</v>
          </cell>
          <cell r="T4937" t="str">
            <v>SB</v>
          </cell>
        </row>
        <row r="4938">
          <cell r="D4938" t="str">
            <v>Viktor</v>
          </cell>
          <cell r="E4938" t="str">
            <v>Vecán</v>
          </cell>
          <cell r="F4938" t="str">
            <v>Muž</v>
          </cell>
          <cell r="G4938" t="str">
            <v>870128/0335</v>
          </cell>
          <cell r="H4938" t="str">
            <v>Česká republika</v>
          </cell>
          <cell r="I4938" t="str">
            <v>Za Strahovem</v>
          </cell>
          <cell r="J4938">
            <v>392</v>
          </cell>
          <cell r="K4938" t="str">
            <v>Praha - Břevnov</v>
          </cell>
          <cell r="L4938">
            <v>16900</v>
          </cell>
          <cell r="M4938" t="str">
            <v>Hlavní město Praha</v>
          </cell>
          <cell r="O4938" t="str">
            <v>vecan@ceskysnowboarding.cz</v>
          </cell>
          <cell r="P4938">
            <v>31805</v>
          </cell>
          <cell r="Q4938">
            <v>10877343</v>
          </cell>
          <cell r="R4938" t="str">
            <v>Český snowboarding z.s.</v>
          </cell>
          <cell r="S4938" t="str">
            <v>Hlavní město Praha</v>
          </cell>
          <cell r="T4938" t="str">
            <v>SB</v>
          </cell>
        </row>
        <row r="4939">
          <cell r="D4939" t="str">
            <v>Ladislav</v>
          </cell>
          <cell r="E4939" t="str">
            <v>Večerka</v>
          </cell>
          <cell r="F4939" t="str">
            <v>Muž</v>
          </cell>
          <cell r="G4939" t="str">
            <v>101218/1346</v>
          </cell>
          <cell r="H4939" t="str">
            <v>Česká republika</v>
          </cell>
          <cell r="I4939" t="str">
            <v>Tvarožná</v>
          </cell>
          <cell r="J4939">
            <v>382</v>
          </cell>
          <cell r="K4939" t="str">
            <v>Tvarožná</v>
          </cell>
          <cell r="L4939">
            <v>66405</v>
          </cell>
          <cell r="M4939" t="str">
            <v>Jihomoravský kraj</v>
          </cell>
          <cell r="O4939" t="str">
            <v>vecerka.ladislav@czechsnowboarding.cz</v>
          </cell>
          <cell r="P4939">
            <v>40530</v>
          </cell>
          <cell r="Q4939">
            <v>14727940</v>
          </cell>
          <cell r="R4939" t="str">
            <v>Český snowboarding z.s.</v>
          </cell>
          <cell r="S4939" t="str">
            <v>Hlavní město Praha</v>
          </cell>
          <cell r="T4939" t="str">
            <v>SB</v>
          </cell>
        </row>
        <row r="4940">
          <cell r="D4940" t="str">
            <v>Martin</v>
          </cell>
          <cell r="E4940" t="str">
            <v>Večerka</v>
          </cell>
          <cell r="F4940" t="str">
            <v>Muž</v>
          </cell>
          <cell r="G4940" t="str">
            <v>820705/4064</v>
          </cell>
          <cell r="H4940" t="str">
            <v>Česká republika</v>
          </cell>
          <cell r="I4940" t="str">
            <v>Mezi školami</v>
          </cell>
          <cell r="J4940">
            <v>2471</v>
          </cell>
          <cell r="K4940" t="str">
            <v>Praha - Stodůlky</v>
          </cell>
          <cell r="L4940">
            <v>15800</v>
          </cell>
          <cell r="M4940" t="str">
            <v>Hlavní město Praha</v>
          </cell>
          <cell r="N4940" t="str">
            <v>4,20778E+11</v>
          </cell>
          <cell r="O4940" t="str">
            <v>vecerka@ceskysnowboarding.cz</v>
          </cell>
          <cell r="P4940">
            <v>30137</v>
          </cell>
          <cell r="Q4940">
            <v>10585737</v>
          </cell>
          <cell r="R4940" t="str">
            <v>Český snowboarding z.s.</v>
          </cell>
          <cell r="S4940" t="str">
            <v>Hlavní město Praha</v>
          </cell>
          <cell r="T4940" t="str">
            <v>SB</v>
          </cell>
        </row>
        <row r="4941">
          <cell r="D4941" t="str">
            <v>Jiří</v>
          </cell>
          <cell r="E4941" t="str">
            <v>Večeř</v>
          </cell>
          <cell r="F4941" t="str">
            <v>Muž</v>
          </cell>
          <cell r="G4941" t="str">
            <v>920913/6145</v>
          </cell>
          <cell r="H4941" t="str">
            <v>Česká republika</v>
          </cell>
          <cell r="I4941" t="str">
            <v>Zahradní</v>
          </cell>
          <cell r="J4941">
            <v>2708</v>
          </cell>
          <cell r="K4941" t="str">
            <v>Šumperk</v>
          </cell>
          <cell r="L4941">
            <v>78701</v>
          </cell>
          <cell r="M4941" t="str">
            <v>Olomoucký kraj</v>
          </cell>
          <cell r="O4941" t="str">
            <v>vetrnyvrch@seznam.cz</v>
          </cell>
          <cell r="P4941">
            <v>33860</v>
          </cell>
          <cell r="Q4941">
            <v>13359230</v>
          </cell>
          <cell r="R4941" t="str">
            <v>Neregistrovaní</v>
          </cell>
          <cell r="S4941" t="str">
            <v>Olomoucký kraj</v>
          </cell>
          <cell r="T4941" t="str">
            <v>SB</v>
          </cell>
        </row>
        <row r="4942">
          <cell r="D4942" t="str">
            <v>Petr</v>
          </cell>
          <cell r="E4942" t="str">
            <v>Večeřa</v>
          </cell>
          <cell r="F4942" t="str">
            <v>Muž</v>
          </cell>
          <cell r="G4942" t="str">
            <v>911213/7210</v>
          </cell>
          <cell r="H4942" t="str">
            <v>Česká republika</v>
          </cell>
          <cell r="I4942" t="str">
            <v>Sadová</v>
          </cell>
          <cell r="J4942">
            <v>519</v>
          </cell>
          <cell r="K4942" t="str">
            <v>Okříšky</v>
          </cell>
          <cell r="L4942">
            <v>67521</v>
          </cell>
          <cell r="M4942" t="str">
            <v>Kraj Vysočina</v>
          </cell>
          <cell r="O4942" t="str">
            <v>vecera@ceskysnowboarding.cz</v>
          </cell>
          <cell r="P4942">
            <v>33585</v>
          </cell>
          <cell r="Q4942">
            <v>10894521</v>
          </cell>
          <cell r="R4942" t="str">
            <v>Český snowboarding z.s.</v>
          </cell>
          <cell r="S4942" t="str">
            <v>Hlavní město Praha</v>
          </cell>
          <cell r="T4942" t="str">
            <v>SB</v>
          </cell>
        </row>
        <row r="4943">
          <cell r="D4943" t="str">
            <v>Vladimír</v>
          </cell>
          <cell r="E4943" t="str">
            <v>Večeřa</v>
          </cell>
          <cell r="F4943" t="str">
            <v>Muž</v>
          </cell>
          <cell r="G4943" t="str">
            <v>910625/4179</v>
          </cell>
          <cell r="H4943" t="str">
            <v>Česká republika</v>
          </cell>
          <cell r="I4943" t="str">
            <v>Mysločovice</v>
          </cell>
          <cell r="J4943">
            <v>75</v>
          </cell>
          <cell r="K4943" t="str">
            <v>Mysločovice</v>
          </cell>
          <cell r="L4943">
            <v>76301</v>
          </cell>
          <cell r="M4943" t="str">
            <v>Zlínský kraj</v>
          </cell>
          <cell r="O4943" t="str">
            <v>vecerav@ceskysnowboarding.cz</v>
          </cell>
          <cell r="P4943">
            <v>33414</v>
          </cell>
          <cell r="Q4943">
            <v>10893006</v>
          </cell>
          <cell r="R4943" t="str">
            <v>Český snowboarding z.s.</v>
          </cell>
          <cell r="S4943" t="str">
            <v>Hlavní město Praha</v>
          </cell>
          <cell r="T4943" t="str">
            <v>SB</v>
          </cell>
        </row>
        <row r="4944">
          <cell r="D4944" t="str">
            <v>Oskar</v>
          </cell>
          <cell r="E4944" t="str">
            <v>Vedral</v>
          </cell>
          <cell r="F4944" t="str">
            <v>Muž</v>
          </cell>
          <cell r="G4944" t="str">
            <v>060711/4662</v>
          </cell>
          <cell r="H4944" t="str">
            <v>Česká republika</v>
          </cell>
          <cell r="I4944" t="str">
            <v>Pražská</v>
          </cell>
          <cell r="J4944">
            <v>82</v>
          </cell>
          <cell r="K4944" t="str">
            <v>Kostelec nad Černými lesy</v>
          </cell>
          <cell r="L4944">
            <v>28163</v>
          </cell>
          <cell r="M4944" t="str">
            <v>Středočeský kraj</v>
          </cell>
          <cell r="O4944" t="str">
            <v>o.vedral@centrum.cz</v>
          </cell>
          <cell r="P4944">
            <v>38909</v>
          </cell>
          <cell r="Q4944">
            <v>14729556</v>
          </cell>
          <cell r="R4944" t="str">
            <v>Český snowboarding z.s.</v>
          </cell>
          <cell r="S4944" t="str">
            <v>Hlavní město Praha</v>
          </cell>
          <cell r="T4944" t="str">
            <v>SB</v>
          </cell>
        </row>
        <row r="4945">
          <cell r="D4945" t="str">
            <v>Sofie</v>
          </cell>
          <cell r="E4945" t="str">
            <v>Vedralová</v>
          </cell>
          <cell r="F4945" t="str">
            <v>Žena</v>
          </cell>
          <cell r="G4945" t="str">
            <v>105806/0982</v>
          </cell>
          <cell r="H4945" t="str">
            <v>Česká republika</v>
          </cell>
          <cell r="I4945" t="str">
            <v>Pražská</v>
          </cell>
          <cell r="J4945">
            <v>82</v>
          </cell>
          <cell r="K4945" t="str">
            <v>Kostelec nad Černými lesy</v>
          </cell>
          <cell r="L4945">
            <v>28163</v>
          </cell>
          <cell r="M4945" t="str">
            <v>Středočeský kraj</v>
          </cell>
          <cell r="O4945" t="str">
            <v>o.vedral@centrum.cz</v>
          </cell>
          <cell r="P4945">
            <v>40396</v>
          </cell>
          <cell r="Q4945">
            <v>14755020</v>
          </cell>
          <cell r="R4945" t="str">
            <v>Český snowboarding z.s.</v>
          </cell>
          <cell r="S4945" t="str">
            <v>Hlavní město Praha</v>
          </cell>
          <cell r="T4945" t="str">
            <v>SB</v>
          </cell>
        </row>
        <row r="4946">
          <cell r="D4946" t="str">
            <v>Albert</v>
          </cell>
          <cell r="E4946" t="str">
            <v>Vecheta</v>
          </cell>
          <cell r="F4946" t="str">
            <v>Muž</v>
          </cell>
          <cell r="G4946" t="str">
            <v>081229/0842</v>
          </cell>
          <cell r="H4946" t="str">
            <v>Česká republika</v>
          </cell>
          <cell r="I4946" t="str">
            <v>Labská kotlina</v>
          </cell>
          <cell r="J4946">
            <v>1002</v>
          </cell>
          <cell r="K4946" t="str">
            <v>Hradec Králové</v>
          </cell>
          <cell r="L4946">
            <v>50002</v>
          </cell>
          <cell r="M4946" t="str">
            <v>Královéhradecký kraj</v>
          </cell>
          <cell r="O4946" t="str">
            <v>vecheta.albert@czechsnowboarding.cz</v>
          </cell>
          <cell r="P4946">
            <v>39811</v>
          </cell>
          <cell r="Q4946">
            <v>14610429</v>
          </cell>
          <cell r="R4946" t="str">
            <v>Český snowboarding z.s.</v>
          </cell>
          <cell r="S4946" t="str">
            <v>Hlavní město Praha</v>
          </cell>
          <cell r="T4946" t="str">
            <v>SB</v>
          </cell>
        </row>
        <row r="4947">
          <cell r="D4947" t="str">
            <v>Christine</v>
          </cell>
          <cell r="E4947" t="str">
            <v>Veinholdová</v>
          </cell>
          <cell r="F4947" t="str">
            <v>Žena</v>
          </cell>
          <cell r="G4947" t="str">
            <v>065903/5806</v>
          </cell>
          <cell r="H4947" t="str">
            <v>Česká republika</v>
          </cell>
          <cell r="I4947" t="str">
            <v>Košická</v>
          </cell>
          <cell r="J4947">
            <v>752</v>
          </cell>
          <cell r="K4947" t="str">
            <v>Sokolov</v>
          </cell>
          <cell r="L4947">
            <v>35601</v>
          </cell>
          <cell r="M4947" t="str">
            <v>Karlovarský kraj</v>
          </cell>
          <cell r="O4947" t="str">
            <v>lada.sokolov@seznam.cz</v>
          </cell>
          <cell r="P4947">
            <v>38963</v>
          </cell>
          <cell r="Q4947">
            <v>15489489</v>
          </cell>
          <cell r="R4947" t="str">
            <v>Local Parks z.s.</v>
          </cell>
          <cell r="S4947" t="str">
            <v>Karlovarský kraj</v>
          </cell>
          <cell r="T4947" t="str">
            <v>SB</v>
          </cell>
        </row>
        <row r="4948">
          <cell r="D4948" t="str">
            <v>Lucie</v>
          </cell>
          <cell r="E4948" t="str">
            <v>Veithová</v>
          </cell>
          <cell r="F4948" t="str">
            <v>Žena</v>
          </cell>
          <cell r="G4948" t="str">
            <v>906217/1294</v>
          </cell>
          <cell r="H4948" t="str">
            <v>Česká republika</v>
          </cell>
          <cell r="I4948" t="str">
            <v>Vrbenská</v>
          </cell>
          <cell r="J4948">
            <v>2758</v>
          </cell>
          <cell r="K4948" t="str">
            <v>České Budějovice 5</v>
          </cell>
          <cell r="L4948">
            <v>37006</v>
          </cell>
          <cell r="M4948" t="str">
            <v>Jihočeský kraj</v>
          </cell>
          <cell r="N4948" t="str">
            <v>4,20721E+11</v>
          </cell>
          <cell r="O4948" t="str">
            <v>luci.veith@gmail.com</v>
          </cell>
          <cell r="P4948">
            <v>33224</v>
          </cell>
          <cell r="Q4948">
            <v>15770789</v>
          </cell>
          <cell r="R4948" t="str">
            <v>100. Hard, z.s.</v>
          </cell>
          <cell r="S4948" t="str">
            <v>Středočeský kraj</v>
          </cell>
          <cell r="T4948" t="str">
            <v>SB</v>
          </cell>
        </row>
        <row r="4949">
          <cell r="D4949" t="str">
            <v>Adam</v>
          </cell>
          <cell r="E4949" t="str">
            <v>Velčovský</v>
          </cell>
          <cell r="F4949" t="str">
            <v>Muž</v>
          </cell>
          <cell r="G4949" t="str">
            <v>060618/3556</v>
          </cell>
          <cell r="H4949" t="str">
            <v>Česká republika</v>
          </cell>
          <cell r="I4949" t="str">
            <v>Výškovická</v>
          </cell>
          <cell r="J4949">
            <v>579</v>
          </cell>
          <cell r="K4949" t="str">
            <v>Ostrava - Výškovice</v>
          </cell>
          <cell r="L4949">
            <v>70030</v>
          </cell>
          <cell r="M4949" t="str">
            <v>Moravskoslezský kraj</v>
          </cell>
          <cell r="O4949" t="str">
            <v>velcovsky@snowkidzcz.com</v>
          </cell>
          <cell r="P4949">
            <v>38886</v>
          </cell>
          <cell r="Q4949">
            <v>14672669</v>
          </cell>
          <cell r="R4949" t="str">
            <v>SnowKidz z.s.</v>
          </cell>
          <cell r="S4949" t="str">
            <v>Hlavní město Praha</v>
          </cell>
          <cell r="T4949" t="str">
            <v>SB</v>
          </cell>
        </row>
        <row r="4950">
          <cell r="D4950" t="str">
            <v>Jaroslav</v>
          </cell>
          <cell r="E4950" t="str">
            <v>Velecký</v>
          </cell>
          <cell r="F4950" t="str">
            <v>Muž</v>
          </cell>
          <cell r="G4950" t="str">
            <v>790202/3998</v>
          </cell>
          <cell r="H4950" t="str">
            <v>Česká republika</v>
          </cell>
          <cell r="I4950" t="str">
            <v>Jírova</v>
          </cell>
          <cell r="J4950">
            <v>2193</v>
          </cell>
          <cell r="K4950" t="str">
            <v>Brno - Líšeň</v>
          </cell>
          <cell r="L4950">
            <v>62800</v>
          </cell>
          <cell r="M4950" t="str">
            <v>Jihomoravský kraj</v>
          </cell>
          <cell r="O4950" t="str">
            <v>velecky@czechsnowboarding.cz</v>
          </cell>
          <cell r="P4950">
            <v>28888</v>
          </cell>
          <cell r="Q4950">
            <v>14643266</v>
          </cell>
          <cell r="R4950" t="str">
            <v>Český snowboarding z.s.</v>
          </cell>
          <cell r="S4950" t="str">
            <v>Hlavní město Praha</v>
          </cell>
          <cell r="T4950" t="str">
            <v>SB</v>
          </cell>
        </row>
        <row r="4951">
          <cell r="D4951" t="str">
            <v>Matěj</v>
          </cell>
          <cell r="E4951" t="str">
            <v>Velek</v>
          </cell>
          <cell r="F4951" t="str">
            <v>Muž</v>
          </cell>
          <cell r="G4951" t="str">
            <v>050617/4933</v>
          </cell>
          <cell r="H4951" t="str">
            <v>Česká republika</v>
          </cell>
          <cell r="I4951" t="str">
            <v>Ovčí hájek</v>
          </cell>
          <cell r="J4951">
            <v>2347</v>
          </cell>
          <cell r="K4951" t="str">
            <v>Praha - Stodůlky</v>
          </cell>
          <cell r="L4951">
            <v>15800</v>
          </cell>
          <cell r="M4951" t="str">
            <v>Hlavní město Praha</v>
          </cell>
          <cell r="N4951" t="str">
            <v>4,20605E+11</v>
          </cell>
          <cell r="O4951" t="str">
            <v>katerina.velkova@atlas.cz</v>
          </cell>
          <cell r="P4951">
            <v>38520</v>
          </cell>
          <cell r="Q4951">
            <v>14499887</v>
          </cell>
          <cell r="R4951" t="str">
            <v>AktivKid z.s.</v>
          </cell>
          <cell r="S4951" t="str">
            <v>Středočeský kraj</v>
          </cell>
          <cell r="T4951" t="str">
            <v>SB</v>
          </cell>
        </row>
        <row r="4952">
          <cell r="D4952" t="str">
            <v>Adam</v>
          </cell>
          <cell r="E4952" t="str">
            <v>Velík</v>
          </cell>
          <cell r="F4952" t="str">
            <v>Muž</v>
          </cell>
          <cell r="G4952" t="str">
            <v>081203/1231</v>
          </cell>
          <cell r="H4952" t="str">
            <v>Česká republika</v>
          </cell>
          <cell r="I4952" t="str">
            <v>Luční</v>
          </cell>
          <cell r="J4952">
            <v>517</v>
          </cell>
          <cell r="K4952" t="str">
            <v>Troubsko</v>
          </cell>
          <cell r="L4952">
            <v>66441</v>
          </cell>
          <cell r="M4952" t="str">
            <v>Jihomoravský kraj</v>
          </cell>
          <cell r="O4952" t="str">
            <v>olga.velikova@seznam.cz</v>
          </cell>
          <cell r="P4952">
            <v>39785</v>
          </cell>
          <cell r="Q4952">
            <v>14598507</v>
          </cell>
          <cell r="R4952" t="str">
            <v>Neregistrovaní</v>
          </cell>
          <cell r="S4952" t="str">
            <v>Jihomoravský kraj</v>
          </cell>
          <cell r="T4952" t="str">
            <v>SB</v>
          </cell>
        </row>
        <row r="4953">
          <cell r="D4953" t="str">
            <v>Ema</v>
          </cell>
          <cell r="E4953" t="str">
            <v>Velíková</v>
          </cell>
          <cell r="F4953" t="str">
            <v>Žena</v>
          </cell>
          <cell r="G4953" t="str">
            <v>710815/4724</v>
          </cell>
          <cell r="H4953" t="str">
            <v>Česká republika</v>
          </cell>
          <cell r="I4953" t="str">
            <v>Svážná</v>
          </cell>
          <cell r="J4953">
            <v>376</v>
          </cell>
          <cell r="K4953" t="str">
            <v>Brno - Nový Lískovec</v>
          </cell>
          <cell r="L4953">
            <v>63400</v>
          </cell>
          <cell r="M4953" t="str">
            <v>Jihomoravský kraj</v>
          </cell>
          <cell r="O4953" t="str">
            <v>t.velik@seznam.cz</v>
          </cell>
          <cell r="P4953">
            <v>26160</v>
          </cell>
          <cell r="Q4953">
            <v>14756333</v>
          </cell>
          <cell r="R4953" t="str">
            <v>Český snowboarding z.s.</v>
          </cell>
          <cell r="S4953" t="str">
            <v>Hlavní město Praha</v>
          </cell>
          <cell r="T4953" t="str">
            <v>SB</v>
          </cell>
        </row>
        <row r="4954">
          <cell r="C4954">
            <v>889143</v>
          </cell>
          <cell r="D4954" t="str">
            <v>Ema</v>
          </cell>
          <cell r="E4954" t="str">
            <v>Velíková</v>
          </cell>
          <cell r="F4954" t="str">
            <v>Žena</v>
          </cell>
          <cell r="G4954" t="str">
            <v>115427/1591</v>
          </cell>
          <cell r="H4954" t="str">
            <v>Česká republika</v>
          </cell>
          <cell r="I4954" t="str">
            <v>Luční</v>
          </cell>
          <cell r="J4954">
            <v>517</v>
          </cell>
          <cell r="K4954" t="str">
            <v>Troubsko</v>
          </cell>
          <cell r="L4954">
            <v>66441</v>
          </cell>
          <cell r="M4954" t="str">
            <v>Jihomoravský kraj</v>
          </cell>
          <cell r="O4954" t="str">
            <v>olga.velikova@seznam.cz</v>
          </cell>
          <cell r="P4954">
            <v>40660</v>
          </cell>
          <cell r="Q4954">
            <v>14606688</v>
          </cell>
          <cell r="R4954" t="str">
            <v>Český snowboarding z.s.</v>
          </cell>
          <cell r="S4954" t="str">
            <v>Hlavní město Praha</v>
          </cell>
          <cell r="T4954" t="str">
            <v>SB</v>
          </cell>
        </row>
        <row r="4955">
          <cell r="D4955" t="str">
            <v>Tomáš</v>
          </cell>
          <cell r="E4955" t="str">
            <v>Velinský</v>
          </cell>
          <cell r="F4955" t="str">
            <v>Muž</v>
          </cell>
          <cell r="G4955" t="str">
            <v>790826/3132</v>
          </cell>
          <cell r="H4955" t="str">
            <v>Česká republika</v>
          </cell>
          <cell r="I4955" t="str">
            <v>Opočinec</v>
          </cell>
          <cell r="K4955" t="str">
            <v>Pardubice (Česká republika)</v>
          </cell>
          <cell r="L4955">
            <v>53002</v>
          </cell>
          <cell r="O4955" t="str">
            <v>velinsky@ceskysnowboarding.cz</v>
          </cell>
          <cell r="P4955">
            <v>29093</v>
          </cell>
          <cell r="Q4955">
            <v>13055496</v>
          </cell>
          <cell r="R4955" t="str">
            <v>Český snowboarding z.s.</v>
          </cell>
          <cell r="S4955" t="str">
            <v>Hlavní město Praha</v>
          </cell>
          <cell r="T4955" t="str">
            <v>SB</v>
          </cell>
        </row>
        <row r="4956">
          <cell r="D4956" t="str">
            <v>David</v>
          </cell>
          <cell r="E4956" t="str">
            <v>Věncek</v>
          </cell>
          <cell r="F4956" t="str">
            <v>Muž</v>
          </cell>
          <cell r="G4956" t="str">
            <v>890307/8030</v>
          </cell>
          <cell r="H4956" t="str">
            <v>Česká republika</v>
          </cell>
          <cell r="I4956" t="str">
            <v>Moskevská</v>
          </cell>
          <cell r="K4956" t="str">
            <v>Praha 10 (Česká republika)</v>
          </cell>
          <cell r="L4956">
            <v>11000</v>
          </cell>
          <cell r="O4956" t="str">
            <v>vencek@ceskysnowboarding.cz</v>
          </cell>
          <cell r="P4956">
            <v>32574</v>
          </cell>
          <cell r="Q4956">
            <v>10737402</v>
          </cell>
          <cell r="R4956" t="str">
            <v>Český snowboarding z.s.</v>
          </cell>
          <cell r="S4956" t="str">
            <v>Hlavní město Praha</v>
          </cell>
          <cell r="T4956" t="str">
            <v>SB</v>
          </cell>
        </row>
        <row r="4957">
          <cell r="D4957" t="str">
            <v>Antonín</v>
          </cell>
          <cell r="E4957" t="str">
            <v>Ventura</v>
          </cell>
          <cell r="F4957" t="str">
            <v>Muž</v>
          </cell>
          <cell r="G4957" t="str">
            <v>140701/1683</v>
          </cell>
          <cell r="H4957" t="str">
            <v>Česká republika</v>
          </cell>
          <cell r="I4957" t="str">
            <v>V Zahrádkách</v>
          </cell>
          <cell r="J4957">
            <v>1579</v>
          </cell>
          <cell r="K4957" t="str">
            <v>Valašské Meziříčí</v>
          </cell>
          <cell r="L4957">
            <v>75701</v>
          </cell>
          <cell r="M4957" t="str">
            <v>Zlínský kraj</v>
          </cell>
          <cell r="O4957" t="str">
            <v>antonin.veamira@czechsnowboarding.cz</v>
          </cell>
          <cell r="P4957">
            <v>41821</v>
          </cell>
          <cell r="Q4957">
            <v>14708843</v>
          </cell>
          <cell r="R4957" t="str">
            <v>Český snowboarding z.s.</v>
          </cell>
          <cell r="S4957" t="str">
            <v>Hlavní město Praha</v>
          </cell>
          <cell r="T4957" t="str">
            <v>SB</v>
          </cell>
        </row>
        <row r="4958">
          <cell r="D4958" t="str">
            <v>Jiří</v>
          </cell>
          <cell r="E4958" t="str">
            <v>Ventura</v>
          </cell>
          <cell r="F4958" t="str">
            <v>Muž</v>
          </cell>
          <cell r="G4958" t="str">
            <v>751227/0513</v>
          </cell>
          <cell r="H4958" t="str">
            <v>Česká republika</v>
          </cell>
          <cell r="I4958" t="str">
            <v>Nechvílova</v>
          </cell>
          <cell r="J4958">
            <v>1836</v>
          </cell>
          <cell r="K4958" t="str">
            <v>Praha - Chodov</v>
          </cell>
          <cell r="L4958">
            <v>14800</v>
          </cell>
          <cell r="M4958" t="str">
            <v>Hlavní město Praha</v>
          </cell>
          <cell r="O4958" t="str">
            <v>ventura@ceskysnowboarding.cz</v>
          </cell>
          <cell r="P4958">
            <v>27755</v>
          </cell>
          <cell r="Q4958">
            <v>10471761</v>
          </cell>
          <cell r="R4958" t="str">
            <v>Český snowboarding z.s.</v>
          </cell>
          <cell r="S4958" t="str">
            <v>Hlavní město Praha</v>
          </cell>
          <cell r="T4958" t="str">
            <v>SB</v>
          </cell>
        </row>
        <row r="4959">
          <cell r="D4959" t="str">
            <v>Petra</v>
          </cell>
          <cell r="E4959" t="str">
            <v>Venturová</v>
          </cell>
          <cell r="F4959" t="str">
            <v>Žena</v>
          </cell>
          <cell r="G4959" t="str">
            <v>766022/0073</v>
          </cell>
          <cell r="H4959" t="str">
            <v>Česká republika</v>
          </cell>
          <cell r="I4959" t="str">
            <v>Osvětová</v>
          </cell>
          <cell r="J4959">
            <v>615</v>
          </cell>
          <cell r="K4959" t="str">
            <v>Praha - Šeberov</v>
          </cell>
          <cell r="L4959">
            <v>14900</v>
          </cell>
          <cell r="M4959" t="str">
            <v>Hlavní město Praha</v>
          </cell>
          <cell r="O4959" t="str">
            <v>venturova@ceskysnowboarding.cz</v>
          </cell>
          <cell r="P4959">
            <v>28055</v>
          </cell>
          <cell r="Q4959">
            <v>10471660</v>
          </cell>
          <cell r="R4959" t="str">
            <v>Český snowboarding z.s.</v>
          </cell>
          <cell r="S4959" t="str">
            <v>Hlavní město Praha</v>
          </cell>
          <cell r="T4959" t="str">
            <v>SB</v>
          </cell>
        </row>
        <row r="4960">
          <cell r="D4960" t="str">
            <v>Zuzana</v>
          </cell>
          <cell r="E4960" t="str">
            <v>Venturová</v>
          </cell>
          <cell r="F4960" t="str">
            <v>Žena</v>
          </cell>
          <cell r="G4960" t="str">
            <v>835921/5260</v>
          </cell>
          <cell r="H4960" t="str">
            <v>Česká republika</v>
          </cell>
          <cell r="I4960" t="str">
            <v>V Zahrádkách</v>
          </cell>
          <cell r="J4960">
            <v>1579</v>
          </cell>
          <cell r="K4960" t="str">
            <v>Valašské Meziříčí</v>
          </cell>
          <cell r="L4960">
            <v>75701</v>
          </cell>
          <cell r="M4960" t="str">
            <v>Zlínský kraj</v>
          </cell>
          <cell r="O4960" t="str">
            <v>zuzana.venturova@czechsnowboarding.cz</v>
          </cell>
          <cell r="P4960">
            <v>30580</v>
          </cell>
          <cell r="Q4960">
            <v>14708944</v>
          </cell>
          <cell r="R4960" t="str">
            <v>Český snowboarding z.s.</v>
          </cell>
          <cell r="S4960" t="str">
            <v>Hlavní město Praha</v>
          </cell>
          <cell r="T4960" t="str">
            <v>SB</v>
          </cell>
        </row>
        <row r="4961">
          <cell r="C4961">
            <v>776123</v>
          </cell>
          <cell r="D4961" t="str">
            <v>Martin</v>
          </cell>
          <cell r="E4961" t="str">
            <v>Venus</v>
          </cell>
          <cell r="F4961" t="str">
            <v>Muž</v>
          </cell>
          <cell r="G4961" t="str">
            <v>001116/6144</v>
          </cell>
          <cell r="H4961" t="str">
            <v>Česká republika</v>
          </cell>
          <cell r="I4961" t="str">
            <v>Dolní Morava</v>
          </cell>
          <cell r="K4961" t="str">
            <v>Dolní Morava (Česká republika)</v>
          </cell>
          <cell r="L4961">
            <v>56169</v>
          </cell>
          <cell r="O4961" t="str">
            <v>mmaarrttiinn00@seznam.cz</v>
          </cell>
          <cell r="P4961">
            <v>36846</v>
          </cell>
          <cell r="Q4961">
            <v>13393178</v>
          </cell>
          <cell r="R4961" t="str">
            <v>Český snowboarding z.s.</v>
          </cell>
          <cell r="S4961" t="str">
            <v>Hlavní město Praha</v>
          </cell>
          <cell r="T4961" t="str">
            <v>SB</v>
          </cell>
        </row>
        <row r="4962">
          <cell r="D4962" t="str">
            <v>Michaela</v>
          </cell>
          <cell r="E4962" t="str">
            <v>Venzů</v>
          </cell>
          <cell r="F4962" t="str">
            <v>Žena</v>
          </cell>
          <cell r="G4962" t="str">
            <v>896127/1517</v>
          </cell>
          <cell r="H4962" t="str">
            <v>Česká republika</v>
          </cell>
          <cell r="I4962" t="str">
            <v>Chlumec</v>
          </cell>
          <cell r="J4962">
            <v>36</v>
          </cell>
          <cell r="K4962" t="str">
            <v>Dačice - Chlumec</v>
          </cell>
          <cell r="L4962">
            <v>38001</v>
          </cell>
          <cell r="M4962" t="str">
            <v>Jihočeský kraj</v>
          </cell>
          <cell r="O4962" t="str">
            <v>venzlu.m@seznam.cz</v>
          </cell>
          <cell r="P4962">
            <v>32839</v>
          </cell>
          <cell r="Q4962">
            <v>14626896</v>
          </cell>
          <cell r="R4962" t="str">
            <v>Český snowboarding z.s.</v>
          </cell>
          <cell r="S4962" t="str">
            <v>Hlavní město Praha</v>
          </cell>
          <cell r="T4962" t="str">
            <v>SB</v>
          </cell>
        </row>
        <row r="4963">
          <cell r="D4963" t="str">
            <v>Kateřina</v>
          </cell>
          <cell r="E4963" t="str">
            <v>Vepřeková</v>
          </cell>
          <cell r="F4963" t="str">
            <v>Žena</v>
          </cell>
          <cell r="G4963" t="str">
            <v>055907/5286</v>
          </cell>
          <cell r="H4963" t="str">
            <v>Česká republika</v>
          </cell>
          <cell r="I4963" t="str">
            <v>Tylova</v>
          </cell>
          <cell r="J4963">
            <v>1791</v>
          </cell>
          <cell r="K4963" t="str">
            <v>Prostějov</v>
          </cell>
          <cell r="L4963">
            <v>79601</v>
          </cell>
          <cell r="M4963" t="str">
            <v>Olomoucký kraj</v>
          </cell>
          <cell r="N4963" t="str">
            <v>4,20605E+11</v>
          </cell>
          <cell r="O4963" t="str">
            <v>aveprekova@seznam.cz</v>
          </cell>
          <cell r="P4963">
            <v>38602</v>
          </cell>
          <cell r="Q4963">
            <v>14413702</v>
          </cell>
          <cell r="R4963" t="str">
            <v>Neregistrovaní</v>
          </cell>
          <cell r="S4963" t="str">
            <v>Olomoucký kraj</v>
          </cell>
          <cell r="T4963" t="str">
            <v>SB</v>
          </cell>
        </row>
        <row r="4964">
          <cell r="D4964" t="str">
            <v>Kristýna</v>
          </cell>
          <cell r="E4964" t="str">
            <v>Vepřeková</v>
          </cell>
          <cell r="F4964" t="str">
            <v>Žena</v>
          </cell>
          <cell r="G4964" t="str">
            <v>886213/5040</v>
          </cell>
          <cell r="H4964" t="str">
            <v>Česká republika</v>
          </cell>
          <cell r="I4964" t="str">
            <v>Revoluční</v>
          </cell>
          <cell r="J4964">
            <v>1160</v>
          </cell>
          <cell r="K4964" t="str">
            <v>Rýmařov</v>
          </cell>
          <cell r="L4964">
            <v>79501</v>
          </cell>
          <cell r="M4964" t="str">
            <v>Moravskoslezský kraj</v>
          </cell>
          <cell r="N4964" t="str">
            <v>4,20608E+11</v>
          </cell>
          <cell r="O4964" t="str">
            <v>veprekova@ceskysnowboarding.cz</v>
          </cell>
          <cell r="P4964">
            <v>32490</v>
          </cell>
          <cell r="Q4964">
            <v>10593720</v>
          </cell>
          <cell r="R4964" t="str">
            <v>Český snowboarding z.s.</v>
          </cell>
          <cell r="S4964" t="str">
            <v>Hlavní město Praha</v>
          </cell>
          <cell r="T4964" t="str">
            <v>SB</v>
          </cell>
        </row>
        <row r="4965">
          <cell r="D4965" t="str">
            <v>Tereza</v>
          </cell>
          <cell r="E4965" t="str">
            <v>Vepřeková</v>
          </cell>
          <cell r="F4965" t="str">
            <v>Žena</v>
          </cell>
          <cell r="G4965" t="str">
            <v>006122/4845</v>
          </cell>
          <cell r="H4965" t="str">
            <v>Česká republika</v>
          </cell>
          <cell r="I4965" t="str">
            <v>Tylova</v>
          </cell>
          <cell r="J4965">
            <v>1791</v>
          </cell>
          <cell r="K4965" t="str">
            <v>Prostějov</v>
          </cell>
          <cell r="L4965">
            <v>79601</v>
          </cell>
          <cell r="M4965" t="str">
            <v>Olomoucký kraj</v>
          </cell>
          <cell r="O4965" t="str">
            <v>tereza.veprekova@hotmail.com</v>
          </cell>
          <cell r="P4965">
            <v>36852</v>
          </cell>
          <cell r="Q4965">
            <v>14494837</v>
          </cell>
          <cell r="R4965" t="str">
            <v>Neregistrovaní</v>
          </cell>
          <cell r="S4965" t="str">
            <v>Olomoucký kraj</v>
          </cell>
          <cell r="T4965" t="str">
            <v>SB</v>
          </cell>
        </row>
        <row r="4966">
          <cell r="C4966">
            <v>776334</v>
          </cell>
          <cell r="D4966" t="str">
            <v>Jan</v>
          </cell>
          <cell r="E4966" t="str">
            <v>Verner</v>
          </cell>
          <cell r="F4966" t="str">
            <v>Muž</v>
          </cell>
          <cell r="G4966" t="str">
            <v>110111/1484</v>
          </cell>
          <cell r="H4966" t="str">
            <v>Česká republika</v>
          </cell>
          <cell r="I4966" t="str">
            <v>Foltýnova</v>
          </cell>
          <cell r="J4966">
            <v>1021</v>
          </cell>
          <cell r="K4966" t="str">
            <v>Brno - Bystrc</v>
          </cell>
          <cell r="L4966">
            <v>63500</v>
          </cell>
          <cell r="M4966" t="str">
            <v>Jihomoravský kraj</v>
          </cell>
          <cell r="O4966" t="str">
            <v>lefever@seznam.cz</v>
          </cell>
          <cell r="P4966">
            <v>40554</v>
          </cell>
          <cell r="Q4966">
            <v>14589817</v>
          </cell>
          <cell r="R4966" t="str">
            <v>SnowKidz z.s.</v>
          </cell>
          <cell r="S4966" t="str">
            <v>Hlavní město Praha</v>
          </cell>
          <cell r="T4966" t="str">
            <v>SB</v>
          </cell>
        </row>
        <row r="4967">
          <cell r="D4967" t="str">
            <v>Martin</v>
          </cell>
          <cell r="E4967" t="str">
            <v>Verner</v>
          </cell>
          <cell r="F4967" t="str">
            <v>Muž</v>
          </cell>
          <cell r="G4967" t="str">
            <v>840324/0626</v>
          </cell>
          <cell r="H4967" t="str">
            <v>Česká republika</v>
          </cell>
          <cell r="I4967" t="str">
            <v>Hasova</v>
          </cell>
          <cell r="K4967" t="str">
            <v>raha 4 (Česká republika)</v>
          </cell>
          <cell r="L4967">
            <v>14200</v>
          </cell>
          <cell r="O4967" t="str">
            <v>verner@ceskysnowboarding.cz</v>
          </cell>
          <cell r="P4967">
            <v>30765</v>
          </cell>
          <cell r="Q4967">
            <v>13060954</v>
          </cell>
          <cell r="R4967" t="str">
            <v>Český snowboarding z.s.</v>
          </cell>
          <cell r="S4967" t="str">
            <v>Hlavní město Praha</v>
          </cell>
          <cell r="T4967" t="str">
            <v>SB</v>
          </cell>
        </row>
        <row r="4968">
          <cell r="C4968">
            <v>889352</v>
          </cell>
          <cell r="D4968" t="str">
            <v>Hana</v>
          </cell>
          <cell r="E4968" t="str">
            <v>Vernerová</v>
          </cell>
          <cell r="F4968" t="str">
            <v>Žena</v>
          </cell>
          <cell r="G4968" t="str">
            <v>076010/8008</v>
          </cell>
          <cell r="H4968" t="str">
            <v>Česká republika</v>
          </cell>
          <cell r="I4968" t="str">
            <v>Foltýnova</v>
          </cell>
          <cell r="J4968">
            <v>1021</v>
          </cell>
          <cell r="K4968" t="str">
            <v>Brno - Bystrc</v>
          </cell>
          <cell r="L4968">
            <v>63500</v>
          </cell>
          <cell r="M4968" t="str">
            <v>Jihomoravský kraj</v>
          </cell>
          <cell r="O4968" t="str">
            <v>lefever@seznam.cz</v>
          </cell>
          <cell r="P4968">
            <v>39365</v>
          </cell>
          <cell r="Q4968">
            <v>14590221</v>
          </cell>
          <cell r="R4968" t="str">
            <v>SnowKidz z.s.</v>
          </cell>
          <cell r="S4968" t="str">
            <v>Hlavní město Praha</v>
          </cell>
          <cell r="T4968" t="str">
            <v>SB</v>
          </cell>
        </row>
        <row r="4969">
          <cell r="D4969" t="str">
            <v>Silva</v>
          </cell>
          <cell r="E4969" t="str">
            <v>Vernerová</v>
          </cell>
          <cell r="F4969" t="str">
            <v>Žena</v>
          </cell>
          <cell r="G4969" t="str">
            <v>095722/5654</v>
          </cell>
          <cell r="H4969" t="str">
            <v>Česká republika</v>
          </cell>
          <cell r="I4969" t="str">
            <v>Doly</v>
          </cell>
          <cell r="J4969">
            <v>430</v>
          </cell>
          <cell r="K4969" t="str">
            <v>Dobruška</v>
          </cell>
          <cell r="L4969">
            <v>51801</v>
          </cell>
          <cell r="M4969" t="str">
            <v>Královéhradecký kraj</v>
          </cell>
          <cell r="O4969" t="str">
            <v>markyjola@seznam.cz</v>
          </cell>
          <cell r="P4969">
            <v>40016</v>
          </cell>
          <cell r="Q4969">
            <v>13794619</v>
          </cell>
          <cell r="R4969" t="str">
            <v>Veřejná lyžařská škola Dobruška, z.s.</v>
          </cell>
          <cell r="S4969" t="str">
            <v>Královéhradecký kraj</v>
          </cell>
          <cell r="T4969" t="str">
            <v>SB</v>
          </cell>
        </row>
        <row r="4970">
          <cell r="D4970" t="str">
            <v>Michal</v>
          </cell>
          <cell r="E4970" t="str">
            <v>Věříš</v>
          </cell>
          <cell r="F4970" t="str">
            <v>Muž</v>
          </cell>
          <cell r="G4970" t="str">
            <v>910112/3350</v>
          </cell>
          <cell r="H4970" t="str">
            <v>Česká republika</v>
          </cell>
          <cell r="I4970" t="str">
            <v>Lužec nad Cidlinou</v>
          </cell>
          <cell r="J4970">
            <v>48</v>
          </cell>
          <cell r="K4970" t="str">
            <v>Lužec nad Cidlinou</v>
          </cell>
          <cell r="L4970">
            <v>50362</v>
          </cell>
          <cell r="M4970" t="str">
            <v>Královéhradecký kraj</v>
          </cell>
          <cell r="O4970" t="str">
            <v>mi1ki1@seznam.cz</v>
          </cell>
          <cell r="P4970">
            <v>33250</v>
          </cell>
          <cell r="Q4970">
            <v>13416218</v>
          </cell>
          <cell r="R4970" t="str">
            <v>Český snowboarding z.s.</v>
          </cell>
          <cell r="S4970" t="str">
            <v>Hlavní město Praha</v>
          </cell>
          <cell r="T4970" t="str">
            <v>SB</v>
          </cell>
        </row>
        <row r="4971">
          <cell r="D4971" t="str">
            <v>Kristýna</v>
          </cell>
          <cell r="E4971" t="str">
            <v>Věříšová</v>
          </cell>
          <cell r="F4971" t="str">
            <v>Žena</v>
          </cell>
          <cell r="G4971" t="str">
            <v>886201/3402</v>
          </cell>
          <cell r="H4971" t="str">
            <v>Česká republika</v>
          </cell>
          <cell r="I4971" t="str">
            <v>Lužec nad Cidlinou</v>
          </cell>
          <cell r="J4971">
            <v>48</v>
          </cell>
          <cell r="K4971" t="str">
            <v>Lužec nad Cidlinou</v>
          </cell>
          <cell r="L4971">
            <v>50362</v>
          </cell>
          <cell r="M4971" t="str">
            <v>Královéhradecký kraj</v>
          </cell>
          <cell r="O4971" t="str">
            <v>tyna.verisova@centrum.cz</v>
          </cell>
          <cell r="P4971">
            <v>32478</v>
          </cell>
          <cell r="Q4971">
            <v>13416117</v>
          </cell>
          <cell r="R4971" t="str">
            <v>Český snowboarding z.s.</v>
          </cell>
          <cell r="S4971" t="str">
            <v>Hlavní město Praha</v>
          </cell>
          <cell r="T4971" t="str">
            <v>SB</v>
          </cell>
        </row>
        <row r="4972">
          <cell r="C4972">
            <v>888928</v>
          </cell>
          <cell r="D4972" t="str">
            <v>Iva</v>
          </cell>
          <cell r="E4972" t="str">
            <v>Veselá</v>
          </cell>
          <cell r="F4972" t="str">
            <v>Žena</v>
          </cell>
          <cell r="G4972" t="str">
            <v>756220/0052</v>
          </cell>
          <cell r="H4972" t="str">
            <v>Česká republika</v>
          </cell>
          <cell r="I4972" t="str">
            <v>Slepá</v>
          </cell>
          <cell r="J4972">
            <v>352</v>
          </cell>
          <cell r="K4972" t="str">
            <v>Senohraby</v>
          </cell>
          <cell r="L4972">
            <v>25166</v>
          </cell>
          <cell r="M4972" t="str">
            <v>Středočeský kraj</v>
          </cell>
          <cell r="O4972" t="str">
            <v>iva_vlc@yahoo.com</v>
          </cell>
          <cell r="P4972">
            <v>27748</v>
          </cell>
          <cell r="Q4972">
            <v>10280185</v>
          </cell>
          <cell r="R4972" t="str">
            <v>TJ Sokol Senohraby</v>
          </cell>
          <cell r="S4972" t="str">
            <v>Středočeský kraj</v>
          </cell>
          <cell r="T4972" t="str">
            <v>SB</v>
          </cell>
        </row>
        <row r="4973">
          <cell r="C4973">
            <v>888145</v>
          </cell>
          <cell r="D4973" t="str">
            <v>Jana</v>
          </cell>
          <cell r="E4973" t="str">
            <v>Veselá</v>
          </cell>
          <cell r="F4973" t="str">
            <v>Žena</v>
          </cell>
          <cell r="G4973" t="str">
            <v>866005/2665</v>
          </cell>
          <cell r="H4973" t="str">
            <v>Česká republika</v>
          </cell>
          <cell r="I4973" t="str">
            <v>Husova</v>
          </cell>
          <cell r="J4973">
            <v>1300</v>
          </cell>
          <cell r="K4973" t="str">
            <v>Kadaň</v>
          </cell>
          <cell r="L4973">
            <v>43201</v>
          </cell>
          <cell r="M4973" t="str">
            <v>Ústecký kraj</v>
          </cell>
          <cell r="O4973" t="str">
            <v>vesela@klubkrusnychhoe.cz</v>
          </cell>
          <cell r="P4973">
            <v>31690</v>
          </cell>
          <cell r="Q4973">
            <v>10716382</v>
          </cell>
          <cell r="R4973" t="str">
            <v>Klub Krušných hor, z.s.</v>
          </cell>
          <cell r="S4973" t="str">
            <v>Karlovarský kraj</v>
          </cell>
          <cell r="T4973" t="str">
            <v>SB</v>
          </cell>
        </row>
        <row r="4974">
          <cell r="D4974" t="str">
            <v>Johana</v>
          </cell>
          <cell r="E4974" t="str">
            <v>Veselá</v>
          </cell>
          <cell r="F4974" t="str">
            <v>Žena</v>
          </cell>
          <cell r="G4974" t="str">
            <v>105829/0926</v>
          </cell>
          <cell r="H4974" t="str">
            <v>Česká republika</v>
          </cell>
          <cell r="I4974" t="str">
            <v>Králova</v>
          </cell>
          <cell r="J4974">
            <v>929</v>
          </cell>
          <cell r="K4974" t="str">
            <v>Brno - Žabovřesky</v>
          </cell>
          <cell r="L4974">
            <v>61600</v>
          </cell>
          <cell r="M4974" t="str">
            <v>Jihomoravský kraj</v>
          </cell>
          <cell r="O4974" t="str">
            <v>jolana.vesela@czechsnowboarding.cz</v>
          </cell>
          <cell r="P4974">
            <v>40419</v>
          </cell>
          <cell r="Q4974">
            <v>14747138</v>
          </cell>
          <cell r="R4974" t="str">
            <v>Český snowboarding z.s.</v>
          </cell>
          <cell r="S4974" t="str">
            <v>Hlavní město Praha</v>
          </cell>
          <cell r="T4974" t="str">
            <v>SB</v>
          </cell>
        </row>
        <row r="4975">
          <cell r="C4975">
            <v>889566</v>
          </cell>
          <cell r="D4975" t="str">
            <v>Julie</v>
          </cell>
          <cell r="E4975" t="str">
            <v>Veselá</v>
          </cell>
          <cell r="F4975" t="str">
            <v>Žena</v>
          </cell>
          <cell r="G4975" t="str">
            <v>105611/4675</v>
          </cell>
          <cell r="H4975" t="str">
            <v>Česká republika</v>
          </cell>
          <cell r="I4975" t="str">
            <v>Slepá</v>
          </cell>
          <cell r="J4975">
            <v>352</v>
          </cell>
          <cell r="K4975" t="str">
            <v>Senohraby</v>
          </cell>
          <cell r="L4975">
            <v>25166</v>
          </cell>
          <cell r="M4975" t="str">
            <v>Středočeský kraj</v>
          </cell>
          <cell r="N4975" t="str">
            <v>4,20737E+11</v>
          </cell>
          <cell r="O4975" t="str">
            <v>iva_vlc@yahoo.com</v>
          </cell>
          <cell r="P4975">
            <v>40340</v>
          </cell>
          <cell r="Q4975">
            <v>14215759</v>
          </cell>
          <cell r="R4975" t="str">
            <v>100. Hard, z.s.</v>
          </cell>
          <cell r="S4975" t="str">
            <v>Středočeský kraj</v>
          </cell>
          <cell r="T4975" t="str">
            <v>SB</v>
          </cell>
        </row>
        <row r="4976">
          <cell r="C4976">
            <v>889366</v>
          </cell>
          <cell r="D4976" t="str">
            <v>Kateřina</v>
          </cell>
          <cell r="E4976" t="str">
            <v>Veselá</v>
          </cell>
          <cell r="F4976" t="str">
            <v>Žena</v>
          </cell>
          <cell r="G4976" t="str">
            <v>095516/3033</v>
          </cell>
          <cell r="H4976" t="str">
            <v>Česká republika</v>
          </cell>
          <cell r="I4976" t="str">
            <v>Lhotka</v>
          </cell>
          <cell r="J4976">
            <v>80</v>
          </cell>
          <cell r="K4976" t="str">
            <v>Lhotka</v>
          </cell>
          <cell r="L4976">
            <v>59101</v>
          </cell>
          <cell r="M4976" t="str">
            <v>Kraj Vysočina</v>
          </cell>
          <cell r="O4976" t="str">
            <v>veselaalena.lhotka@seznam.cz</v>
          </cell>
          <cell r="P4976">
            <v>39949</v>
          </cell>
          <cell r="Q4976">
            <v>14595372</v>
          </cell>
          <cell r="R4976" t="str">
            <v>SnowKidz z.s.</v>
          </cell>
          <cell r="S4976" t="str">
            <v>Hlavní město Praha</v>
          </cell>
          <cell r="T4976" t="str">
            <v>SB</v>
          </cell>
        </row>
        <row r="4977">
          <cell r="D4977" t="str">
            <v>Mariana</v>
          </cell>
          <cell r="E4977" t="str">
            <v>Veselá</v>
          </cell>
          <cell r="F4977" t="str">
            <v>Žena</v>
          </cell>
          <cell r="G4977" t="str">
            <v>906204/6125</v>
          </cell>
          <cell r="H4977" t="str">
            <v>Česká republika</v>
          </cell>
          <cell r="I4977" t="str">
            <v>U Václava</v>
          </cell>
          <cell r="J4977">
            <v>617</v>
          </cell>
          <cell r="K4977" t="str">
            <v>Příbram II</v>
          </cell>
          <cell r="L4977">
            <v>26101</v>
          </cell>
          <cell r="M4977" t="str">
            <v>Středočeský kraj</v>
          </cell>
          <cell r="O4977" t="str">
            <v>vesela@ceskysnowboarding.cz</v>
          </cell>
          <cell r="P4977">
            <v>33211</v>
          </cell>
          <cell r="Q4977">
            <v>10891891</v>
          </cell>
          <cell r="R4977" t="str">
            <v>Český snowboarding z.s.</v>
          </cell>
          <cell r="S4977" t="str">
            <v>Hlavní město Praha</v>
          </cell>
          <cell r="T4977" t="str">
            <v>SB</v>
          </cell>
        </row>
        <row r="4978">
          <cell r="C4978">
            <v>888141</v>
          </cell>
          <cell r="D4978" t="str">
            <v>Veronika</v>
          </cell>
          <cell r="E4978" t="str">
            <v>Veselá</v>
          </cell>
          <cell r="F4978" t="str">
            <v>Žena</v>
          </cell>
          <cell r="G4978" t="str">
            <v>815610/0216</v>
          </cell>
          <cell r="H4978" t="str">
            <v>Česká republika</v>
          </cell>
          <cell r="I4978" t="str">
            <v>Husova</v>
          </cell>
          <cell r="J4978">
            <v>1300</v>
          </cell>
          <cell r="K4978" t="str">
            <v>Kadaň</v>
          </cell>
          <cell r="L4978">
            <v>43201</v>
          </cell>
          <cell r="M4978" t="str">
            <v>Ústecký kraj</v>
          </cell>
          <cell r="O4978" t="str">
            <v>vesela@klubkrusnychhoe.cz</v>
          </cell>
          <cell r="P4978">
            <v>29747</v>
          </cell>
          <cell r="Q4978">
            <v>10475195</v>
          </cell>
          <cell r="R4978" t="str">
            <v>Klub Krušných hor, z.s.</v>
          </cell>
          <cell r="S4978" t="str">
            <v>Karlovarský kraj</v>
          </cell>
          <cell r="T4978" t="str">
            <v>SB</v>
          </cell>
        </row>
        <row r="4979">
          <cell r="D4979" t="str">
            <v>Dominik</v>
          </cell>
          <cell r="E4979" t="str">
            <v>Veselka</v>
          </cell>
          <cell r="F4979" t="str">
            <v>Muž</v>
          </cell>
          <cell r="G4979" t="str">
            <v>941221/1611</v>
          </cell>
          <cell r="H4979" t="str">
            <v>Česká republika</v>
          </cell>
          <cell r="I4979" t="str">
            <v>Jiráskova</v>
          </cell>
          <cell r="J4979">
            <v>1170</v>
          </cell>
          <cell r="K4979" t="str">
            <v>Strakonice I</v>
          </cell>
          <cell r="L4979">
            <v>38601</v>
          </cell>
          <cell r="M4979" t="str">
            <v>Jihočeský kraj</v>
          </cell>
          <cell r="N4979" t="str">
            <v>4,20725E+11</v>
          </cell>
          <cell r="O4979" t="str">
            <v>domino.snb@seznam.cz</v>
          </cell>
          <cell r="P4979">
            <v>34689</v>
          </cell>
          <cell r="Q4979">
            <v>11028196</v>
          </cell>
          <cell r="R4979" t="str">
            <v>SK SNOWRIDERS VIMPERK  z.s.</v>
          </cell>
          <cell r="S4979" t="str">
            <v>Jihočeský kraj</v>
          </cell>
          <cell r="T4979" t="str">
            <v>SB</v>
          </cell>
        </row>
        <row r="4980">
          <cell r="C4980">
            <v>890048</v>
          </cell>
          <cell r="D4980" t="str">
            <v>Aneta</v>
          </cell>
          <cell r="E4980" t="str">
            <v>Veselková</v>
          </cell>
          <cell r="F4980" t="str">
            <v>Žena</v>
          </cell>
          <cell r="G4980" t="str">
            <v>076025/5210</v>
          </cell>
          <cell r="H4980" t="str">
            <v>Česká republika</v>
          </cell>
          <cell r="I4980" t="str">
            <v>Mahouš</v>
          </cell>
          <cell r="J4980">
            <v>73</v>
          </cell>
          <cell r="K4980" t="str">
            <v>Mahouš</v>
          </cell>
          <cell r="L4980">
            <v>38411</v>
          </cell>
          <cell r="M4980" t="str">
            <v>Jihočeský kraj</v>
          </cell>
          <cell r="N4980" t="str">
            <v>4,20773E+11</v>
          </cell>
          <cell r="O4980" t="str">
            <v>veselkova.anetka@seznam.cz</v>
          </cell>
          <cell r="P4980">
            <v>39380</v>
          </cell>
          <cell r="Q4980">
            <v>16071388</v>
          </cell>
          <cell r="R4980" t="str">
            <v>Snow Rockets, z.s.</v>
          </cell>
          <cell r="S4980" t="str">
            <v>Plzeňský kraj</v>
          </cell>
          <cell r="T4980" t="str">
            <v>SB</v>
          </cell>
        </row>
        <row r="4981">
          <cell r="D4981" t="str">
            <v>Adam</v>
          </cell>
          <cell r="E4981" t="str">
            <v>Veselý</v>
          </cell>
          <cell r="F4981" t="str">
            <v>Muž</v>
          </cell>
          <cell r="G4981" t="str">
            <v>161125/1092</v>
          </cell>
          <cell r="H4981" t="str">
            <v>Česká republika</v>
          </cell>
          <cell r="I4981" t="str">
            <v>Odlehlá</v>
          </cell>
          <cell r="J4981">
            <v>557</v>
          </cell>
          <cell r="K4981" t="str">
            <v>Praha - Vysočany</v>
          </cell>
          <cell r="L4981">
            <v>19000</v>
          </cell>
          <cell r="M4981" t="str">
            <v>Hlavní město Praha</v>
          </cell>
          <cell r="O4981" t="str">
            <v>jitka.gronatova@gmail.com</v>
          </cell>
          <cell r="P4981">
            <v>42699</v>
          </cell>
          <cell r="Q4981">
            <v>15829902</v>
          </cell>
          <cell r="R4981" t="str">
            <v>Snowbeasts z.s.</v>
          </cell>
          <cell r="S4981" t="str">
            <v>Liberecký kraj</v>
          </cell>
          <cell r="T4981" t="str">
            <v>SB</v>
          </cell>
        </row>
        <row r="4982">
          <cell r="D4982" t="str">
            <v>Libor</v>
          </cell>
          <cell r="E4982" t="str">
            <v>Veselý</v>
          </cell>
          <cell r="F4982" t="str">
            <v>Muž</v>
          </cell>
          <cell r="G4982" t="str">
            <v>681225/0544</v>
          </cell>
          <cell r="H4982" t="str">
            <v>Česká republika</v>
          </cell>
          <cell r="I4982" t="str">
            <v>17. listopadu</v>
          </cell>
          <cell r="J4982">
            <v>856</v>
          </cell>
          <cell r="K4982" t="str">
            <v>Znojmo</v>
          </cell>
          <cell r="L4982">
            <v>66902</v>
          </cell>
          <cell r="M4982" t="str">
            <v>Jihomoravský kraj</v>
          </cell>
          <cell r="O4982" t="str">
            <v>bvv@vesely.eu</v>
          </cell>
          <cell r="P4982">
            <v>25197</v>
          </cell>
          <cell r="Q4982">
            <v>14659737</v>
          </cell>
          <cell r="R4982" t="str">
            <v>Český snowboarding z.s.</v>
          </cell>
          <cell r="S4982" t="str">
            <v>Hlavní město Praha</v>
          </cell>
          <cell r="T4982" t="str">
            <v>SB</v>
          </cell>
        </row>
        <row r="4983">
          <cell r="D4983" t="str">
            <v>Matyáš</v>
          </cell>
          <cell r="E4983" t="str">
            <v>Veselý</v>
          </cell>
          <cell r="F4983" t="str">
            <v>Muž</v>
          </cell>
          <cell r="G4983" t="str">
            <v>150520/1038</v>
          </cell>
          <cell r="H4983" t="str">
            <v>Česká republika</v>
          </cell>
          <cell r="I4983" t="str">
            <v>Steplingova</v>
          </cell>
          <cell r="J4983">
            <v>2376</v>
          </cell>
          <cell r="K4983" t="str">
            <v>Praha - Modřany</v>
          </cell>
          <cell r="L4983">
            <v>14300</v>
          </cell>
          <cell r="M4983" t="str">
            <v>Hlavní město Praha</v>
          </cell>
          <cell r="N4983" t="str">
            <v>4,20777E+11</v>
          </cell>
          <cell r="O4983" t="str">
            <v>pavlina_valachova@yahoo.com</v>
          </cell>
          <cell r="P4983">
            <v>42144</v>
          </cell>
          <cell r="Q4983">
            <v>16162025</v>
          </cell>
          <cell r="R4983" t="str">
            <v>board masteRS team z.s.</v>
          </cell>
          <cell r="S4983" t="str">
            <v>Hlavní město Praha</v>
          </cell>
          <cell r="T4983" t="str">
            <v>SB</v>
          </cell>
        </row>
        <row r="4984">
          <cell r="D4984" t="str">
            <v>Ondřej</v>
          </cell>
          <cell r="E4984" t="str">
            <v>Veselý</v>
          </cell>
          <cell r="F4984" t="str">
            <v>Muž</v>
          </cell>
          <cell r="G4984" t="str">
            <v>140806/1402</v>
          </cell>
          <cell r="H4984" t="str">
            <v>Česká republika</v>
          </cell>
          <cell r="I4984" t="str">
            <v>Odlehlá</v>
          </cell>
          <cell r="J4984">
            <v>557</v>
          </cell>
          <cell r="K4984" t="str">
            <v>Praha - Vysočany</v>
          </cell>
          <cell r="L4984">
            <v>19000</v>
          </cell>
          <cell r="M4984" t="str">
            <v>Hlavní město Praha</v>
          </cell>
          <cell r="O4984" t="str">
            <v>jitka.gronatova@gmail.com</v>
          </cell>
          <cell r="P4984">
            <v>41857</v>
          </cell>
          <cell r="Q4984">
            <v>15830104</v>
          </cell>
          <cell r="R4984" t="str">
            <v>Snowbeasts z.s.</v>
          </cell>
          <cell r="S4984" t="str">
            <v>Liberecký kraj</v>
          </cell>
          <cell r="T4984" t="str">
            <v>SB</v>
          </cell>
        </row>
        <row r="4985">
          <cell r="C4985">
            <v>774336</v>
          </cell>
          <cell r="D4985" t="str">
            <v>Radek</v>
          </cell>
          <cell r="E4985" t="str">
            <v>Veselý</v>
          </cell>
          <cell r="F4985" t="str">
            <v>Muž</v>
          </cell>
          <cell r="G4985" t="str">
            <v>770125/2482</v>
          </cell>
          <cell r="H4985" t="str">
            <v>Česká republika</v>
          </cell>
          <cell r="I4985" t="str">
            <v>17. listopadu</v>
          </cell>
          <cell r="J4985">
            <v>4564</v>
          </cell>
          <cell r="K4985" t="str">
            <v>Chomutov</v>
          </cell>
          <cell r="L4985">
            <v>43004</v>
          </cell>
          <cell r="M4985" t="str">
            <v>Ústecký kraj</v>
          </cell>
          <cell r="O4985" t="str">
            <v>veselyra@sportclub2000.eu</v>
          </cell>
          <cell r="P4985">
            <v>28150</v>
          </cell>
          <cell r="Q4985">
            <v>10489949</v>
          </cell>
          <cell r="R4985" t="str">
            <v>Sport Club 2000, z.s.</v>
          </cell>
          <cell r="S4985" t="str">
            <v>Ústecký kraj</v>
          </cell>
          <cell r="T4985" t="str">
            <v>SB</v>
          </cell>
        </row>
        <row r="4986">
          <cell r="C4986">
            <v>774335</v>
          </cell>
          <cell r="D4986" t="str">
            <v>Roman</v>
          </cell>
          <cell r="E4986" t="str">
            <v>Veselý</v>
          </cell>
          <cell r="F4986" t="str">
            <v>Muž</v>
          </cell>
          <cell r="G4986" t="str">
            <v>780403/2500</v>
          </cell>
          <cell r="H4986" t="str">
            <v>Česká republika</v>
          </cell>
          <cell r="I4986" t="str">
            <v>17. listopadu</v>
          </cell>
          <cell r="J4986">
            <v>4564</v>
          </cell>
          <cell r="K4986" t="str">
            <v>Chomutov</v>
          </cell>
          <cell r="L4986">
            <v>43004</v>
          </cell>
          <cell r="M4986" t="str">
            <v>Ústecký kraj</v>
          </cell>
          <cell r="O4986" t="str">
            <v>veselyro@sportclub2000.eu</v>
          </cell>
          <cell r="P4986">
            <v>28583</v>
          </cell>
          <cell r="Q4986">
            <v>10489848</v>
          </cell>
          <cell r="R4986" t="str">
            <v>Sport Club 2000, z.s.</v>
          </cell>
          <cell r="S4986" t="str">
            <v>Ústecký kraj</v>
          </cell>
          <cell r="T4986" t="str">
            <v>SB</v>
          </cell>
        </row>
        <row r="4987">
          <cell r="D4987" t="str">
            <v>Štepán</v>
          </cell>
          <cell r="E4987" t="str">
            <v>Veselý</v>
          </cell>
          <cell r="F4987" t="str">
            <v>Muž</v>
          </cell>
          <cell r="G4987" t="str">
            <v>110411/1712</v>
          </cell>
          <cell r="H4987" t="str">
            <v>Česká republika</v>
          </cell>
          <cell r="I4987" t="str">
            <v>Odlehlá</v>
          </cell>
          <cell r="J4987">
            <v>557</v>
          </cell>
          <cell r="K4987" t="str">
            <v>Praha - Vysočany</v>
          </cell>
          <cell r="L4987">
            <v>19000</v>
          </cell>
          <cell r="M4987" t="str">
            <v>Hlavní město Praha</v>
          </cell>
          <cell r="O4987" t="str">
            <v>jitka.gronatova@gmail.com</v>
          </cell>
          <cell r="P4987">
            <v>40644</v>
          </cell>
          <cell r="Q4987">
            <v>15830003</v>
          </cell>
          <cell r="R4987" t="str">
            <v>Snowbeasts z.s.</v>
          </cell>
          <cell r="S4987" t="str">
            <v>Liberecký kraj</v>
          </cell>
          <cell r="T4987" t="str">
            <v>SB</v>
          </cell>
        </row>
        <row r="4988">
          <cell r="D4988" t="str">
            <v>Tomáš</v>
          </cell>
          <cell r="E4988" t="str">
            <v>Veselý</v>
          </cell>
          <cell r="F4988" t="str">
            <v>Muž</v>
          </cell>
          <cell r="G4988" t="str">
            <v>660513/0895</v>
          </cell>
          <cell r="H4988" t="str">
            <v>Česká republika</v>
          </cell>
          <cell r="I4988" t="str">
            <v>Kubelíkova</v>
          </cell>
          <cell r="K4988" t="str">
            <v>Marjánské Lázně (Česká republika)</v>
          </cell>
          <cell r="L4988">
            <v>35301</v>
          </cell>
          <cell r="O4988" t="str">
            <v>veselyt@sportclub2000.eu</v>
          </cell>
          <cell r="P4988">
            <v>24240</v>
          </cell>
          <cell r="Q4988">
            <v>10489242</v>
          </cell>
          <cell r="R4988" t="str">
            <v>Sport Club 2000, z.s.</v>
          </cell>
          <cell r="S4988" t="str">
            <v>Ústecký kraj</v>
          </cell>
          <cell r="T4988" t="str">
            <v>SB</v>
          </cell>
        </row>
        <row r="4989">
          <cell r="D4989" t="str">
            <v>Václav</v>
          </cell>
          <cell r="E4989" t="str">
            <v>Veselý</v>
          </cell>
          <cell r="F4989" t="str">
            <v>Muž</v>
          </cell>
          <cell r="G4989" t="str">
            <v>830618/0003</v>
          </cell>
          <cell r="H4989" t="str">
            <v>Česká republika</v>
          </cell>
          <cell r="I4989" t="str">
            <v>Na Švihance</v>
          </cell>
          <cell r="J4989">
            <v>1550</v>
          </cell>
          <cell r="K4989" t="str">
            <v>Praha - Vinohrady</v>
          </cell>
          <cell r="L4989">
            <v>12000</v>
          </cell>
          <cell r="M4989" t="str">
            <v>Hlavní město Praha</v>
          </cell>
          <cell r="O4989" t="str">
            <v>vaclavves@sportclubfun.com</v>
          </cell>
          <cell r="P4989">
            <v>30485</v>
          </cell>
          <cell r="Q4989">
            <v>10618170</v>
          </cell>
          <cell r="R4989" t="str">
            <v>Sport Club Fun, z.s.</v>
          </cell>
          <cell r="S4989" t="str">
            <v>Hlavní město Praha</v>
          </cell>
          <cell r="T4989" t="str">
            <v>SB</v>
          </cell>
        </row>
        <row r="4990">
          <cell r="D4990" t="str">
            <v>Václav</v>
          </cell>
          <cell r="E4990" t="str">
            <v>Veselý</v>
          </cell>
          <cell r="F4990" t="str">
            <v>Muž</v>
          </cell>
          <cell r="G4990" t="str">
            <v>130127/0443</v>
          </cell>
          <cell r="H4990" t="str">
            <v>Česká republika</v>
          </cell>
          <cell r="I4990" t="str">
            <v>Slepá</v>
          </cell>
          <cell r="J4990">
            <v>352</v>
          </cell>
          <cell r="K4990" t="str">
            <v>Senohraby</v>
          </cell>
          <cell r="L4990">
            <v>25166</v>
          </cell>
          <cell r="M4990" t="str">
            <v>Středočeský kraj</v>
          </cell>
          <cell r="N4990" t="str">
            <v>4,20737E+11</v>
          </cell>
          <cell r="O4990" t="str">
            <v>iva_vlc@yahoo.com</v>
          </cell>
          <cell r="P4990">
            <v>41301</v>
          </cell>
          <cell r="Q4990">
            <v>14215860</v>
          </cell>
          <cell r="R4990" t="str">
            <v>100. Hard, z.s.</v>
          </cell>
          <cell r="S4990" t="str">
            <v>Středočeský kraj</v>
          </cell>
          <cell r="T4990" t="str">
            <v>SB</v>
          </cell>
        </row>
        <row r="4991">
          <cell r="D4991" t="str">
            <v>Vítězslav</v>
          </cell>
          <cell r="E4991" t="str">
            <v>Veselý</v>
          </cell>
          <cell r="F4991" t="str">
            <v>Muž</v>
          </cell>
          <cell r="G4991" t="str">
            <v>060505/8124</v>
          </cell>
          <cell r="H4991" t="str">
            <v>Česká republika</v>
          </cell>
          <cell r="I4991" t="str">
            <v>U luhu</v>
          </cell>
          <cell r="J4991">
            <v>211</v>
          </cell>
          <cell r="K4991" t="str">
            <v>Brno - Kníničky</v>
          </cell>
          <cell r="L4991">
            <v>63500</v>
          </cell>
          <cell r="M4991" t="str">
            <v>Jihomoravský kraj</v>
          </cell>
          <cell r="O4991" t="str">
            <v>vesely@czechsnowboarding.cz</v>
          </cell>
          <cell r="P4991">
            <v>38842</v>
          </cell>
          <cell r="Q4991">
            <v>14597493</v>
          </cell>
          <cell r="R4991" t="str">
            <v>Sport Club 2000, z.s.</v>
          </cell>
          <cell r="S4991" t="str">
            <v>Ústecký kraj</v>
          </cell>
          <cell r="T4991" t="str">
            <v>SB</v>
          </cell>
        </row>
        <row r="4992">
          <cell r="D4992" t="str">
            <v>Vladimír</v>
          </cell>
          <cell r="E4992" t="str">
            <v>Veselý</v>
          </cell>
          <cell r="F4992" t="str">
            <v>Muž</v>
          </cell>
          <cell r="G4992" t="str">
            <v>910305/2662</v>
          </cell>
          <cell r="H4992" t="str">
            <v>Česká republika</v>
          </cell>
          <cell r="I4992" t="str">
            <v>Útušice</v>
          </cell>
          <cell r="J4992">
            <v>170</v>
          </cell>
          <cell r="K4992" t="str">
            <v>Útušice</v>
          </cell>
          <cell r="L4992">
            <v>33209</v>
          </cell>
          <cell r="M4992" t="str">
            <v>Plzeňský kraj</v>
          </cell>
          <cell r="O4992" t="str">
            <v>vesely.vlad@seznam.cz</v>
          </cell>
          <cell r="P4992">
            <v>33302</v>
          </cell>
          <cell r="Q4992">
            <v>13027612</v>
          </cell>
          <cell r="R4992" t="str">
            <v>Český snowboarding z.s.</v>
          </cell>
          <cell r="S4992" t="str">
            <v>Hlavní město Praha</v>
          </cell>
          <cell r="T4992" t="str">
            <v>SB</v>
          </cell>
        </row>
        <row r="4993">
          <cell r="D4993" t="str">
            <v>Milan</v>
          </cell>
          <cell r="E4993" t="str">
            <v>Vestek</v>
          </cell>
          <cell r="F4993" t="str">
            <v>Muž</v>
          </cell>
          <cell r="G4993" t="str">
            <v>800820/9451</v>
          </cell>
          <cell r="H4993" t="str">
            <v>Česká republika</v>
          </cell>
          <cell r="I4993" t="str">
            <v>Vendryně</v>
          </cell>
          <cell r="J4993">
            <v>804</v>
          </cell>
          <cell r="K4993" t="str">
            <v>Vendryně</v>
          </cell>
          <cell r="L4993">
            <v>73994</v>
          </cell>
          <cell r="M4993" t="str">
            <v>Moravskoslezský kraj</v>
          </cell>
          <cell r="N4993" t="str">
            <v>4,20608E+11</v>
          </cell>
          <cell r="O4993" t="str">
            <v>vestek@ceskysnowboarding.cz</v>
          </cell>
          <cell r="P4993">
            <v>29453</v>
          </cell>
          <cell r="Q4993">
            <v>10606147</v>
          </cell>
          <cell r="R4993" t="str">
            <v>Český snowboarding z.s.</v>
          </cell>
          <cell r="S4993" t="str">
            <v>Hlavní město Praha</v>
          </cell>
          <cell r="T4993" t="str">
            <v>SB</v>
          </cell>
        </row>
        <row r="4994">
          <cell r="D4994" t="str">
            <v>Václav</v>
          </cell>
          <cell r="E4994" t="str">
            <v>Větrovský</v>
          </cell>
          <cell r="F4994" t="str">
            <v>Muž</v>
          </cell>
          <cell r="G4994" t="str">
            <v>910713/7215</v>
          </cell>
          <cell r="H4994" t="str">
            <v>Česká republika</v>
          </cell>
          <cell r="I4994" t="str">
            <v>Okružní</v>
          </cell>
          <cell r="J4994">
            <v>553</v>
          </cell>
          <cell r="K4994" t="str">
            <v>Klášterec nad Ohří</v>
          </cell>
          <cell r="L4994">
            <v>43151</v>
          </cell>
          <cell r="M4994" t="str">
            <v>Ústecký kraj</v>
          </cell>
          <cell r="O4994" t="str">
            <v>vetrovsky@ceskysnowboarding.cz</v>
          </cell>
          <cell r="P4994">
            <v>33432</v>
          </cell>
          <cell r="Q4994">
            <v>10893208</v>
          </cell>
          <cell r="R4994" t="str">
            <v>Český snowboarding z.s.</v>
          </cell>
          <cell r="S4994" t="str">
            <v>Hlavní město Praha</v>
          </cell>
          <cell r="T4994" t="str">
            <v>SB</v>
          </cell>
        </row>
        <row r="4995">
          <cell r="D4995" t="str">
            <v>Adam</v>
          </cell>
          <cell r="E4995" t="str">
            <v>Větříček</v>
          </cell>
          <cell r="F4995" t="str">
            <v>Muž</v>
          </cell>
          <cell r="G4995" t="str">
            <v>910924/1889</v>
          </cell>
          <cell r="H4995" t="str">
            <v>Česká republika</v>
          </cell>
          <cell r="I4995" t="str">
            <v>Májová</v>
          </cell>
          <cell r="J4995">
            <v>2224</v>
          </cell>
          <cell r="K4995" t="str">
            <v>Cheb</v>
          </cell>
          <cell r="L4995">
            <v>35002</v>
          </cell>
          <cell r="M4995" t="str">
            <v>Karlovarský kraj</v>
          </cell>
          <cell r="O4995" t="str">
            <v>adamvetricek@gmail.com</v>
          </cell>
          <cell r="P4995">
            <v>33505</v>
          </cell>
          <cell r="Q4995">
            <v>13399343</v>
          </cell>
          <cell r="R4995" t="str">
            <v>Český snowboarding z.s.</v>
          </cell>
          <cell r="S4995" t="str">
            <v>Hlavní město Praha</v>
          </cell>
          <cell r="T4995" t="str">
            <v>SB</v>
          </cell>
        </row>
        <row r="4996">
          <cell r="D4996" t="str">
            <v>Adam</v>
          </cell>
          <cell r="E4996" t="str">
            <v>Veverka</v>
          </cell>
          <cell r="F4996" t="str">
            <v>Muž</v>
          </cell>
          <cell r="G4996" t="str">
            <v>080409/8119</v>
          </cell>
          <cell r="H4996" t="str">
            <v>Česká republika</v>
          </cell>
          <cell r="I4996" t="str">
            <v>Fibichova</v>
          </cell>
          <cell r="J4996">
            <v>2310</v>
          </cell>
          <cell r="K4996" t="str">
            <v>Brno - Královo Pole</v>
          </cell>
          <cell r="L4996">
            <v>61200</v>
          </cell>
          <cell r="M4996" t="str">
            <v>Jihomoravský kraj</v>
          </cell>
          <cell r="O4996" t="str">
            <v>veverka@czechsnowboarding.cz</v>
          </cell>
          <cell r="P4996">
            <v>39547</v>
          </cell>
          <cell r="Q4996">
            <v>14596483</v>
          </cell>
          <cell r="R4996" t="str">
            <v>SnowKidz z.s.</v>
          </cell>
          <cell r="S4996" t="str">
            <v>Hlavní město Praha</v>
          </cell>
          <cell r="T4996" t="str">
            <v>SB</v>
          </cell>
        </row>
        <row r="4997">
          <cell r="D4997" t="str">
            <v>Tadeáš</v>
          </cell>
          <cell r="E4997" t="str">
            <v>Veverka</v>
          </cell>
          <cell r="F4997" t="str">
            <v>Muž</v>
          </cell>
          <cell r="G4997" t="str">
            <v>100308/8119</v>
          </cell>
          <cell r="H4997" t="str">
            <v>Česká republika</v>
          </cell>
          <cell r="I4997" t="str">
            <v>Bukovinka</v>
          </cell>
          <cell r="J4997">
            <v>191</v>
          </cell>
          <cell r="K4997" t="str">
            <v>Bukovinka</v>
          </cell>
          <cell r="L4997">
            <v>67905</v>
          </cell>
          <cell r="M4997" t="str">
            <v>Jihomoravský kraj</v>
          </cell>
          <cell r="O4997" t="str">
            <v>michaela.rihova29@centrum.cz</v>
          </cell>
          <cell r="P4997">
            <v>40245</v>
          </cell>
          <cell r="Q4997">
            <v>14626694</v>
          </cell>
          <cell r="R4997" t="str">
            <v>Český snowboarding z.s.</v>
          </cell>
          <cell r="S4997" t="str">
            <v>Hlavní město Praha</v>
          </cell>
          <cell r="T4997" t="str">
            <v>SB</v>
          </cell>
        </row>
        <row r="4998">
          <cell r="D4998" t="str">
            <v>Břetislav</v>
          </cell>
          <cell r="E4998" t="str">
            <v>Vévoda</v>
          </cell>
          <cell r="F4998" t="str">
            <v>Muž</v>
          </cell>
          <cell r="G4998" t="str">
            <v>931009/3815</v>
          </cell>
          <cell r="H4998" t="str">
            <v>Česká republika</v>
          </cell>
          <cell r="I4998" t="str">
            <v>Vítězná</v>
          </cell>
          <cell r="J4998">
            <v>1441</v>
          </cell>
          <cell r="K4998" t="str">
            <v>Svitavy - Předměstí</v>
          </cell>
          <cell r="L4998">
            <v>56802</v>
          </cell>
          <cell r="M4998" t="str">
            <v>Pardubický kraj</v>
          </cell>
          <cell r="O4998" t="str">
            <v>vevoda@ceskysnowboarding.cz</v>
          </cell>
          <cell r="P4998">
            <v>34251</v>
          </cell>
          <cell r="Q4998">
            <v>11492079</v>
          </cell>
          <cell r="R4998" t="str">
            <v>Český snowboarding z.s.</v>
          </cell>
          <cell r="S4998" t="str">
            <v>Hlavní město Praha</v>
          </cell>
          <cell r="T4998" t="str">
            <v>SB</v>
          </cell>
        </row>
        <row r="4999">
          <cell r="D4999" t="str">
            <v>Mirek</v>
          </cell>
          <cell r="E4999" t="str">
            <v>Vévoda</v>
          </cell>
          <cell r="F4999" t="str">
            <v>Muž</v>
          </cell>
          <cell r="G4999" t="str">
            <v>830705/1060</v>
          </cell>
          <cell r="H4999" t="str">
            <v>Česká republika</v>
          </cell>
          <cell r="I4999" t="str">
            <v>Vítězná</v>
          </cell>
          <cell r="J4999">
            <v>1441</v>
          </cell>
          <cell r="K4999" t="str">
            <v>Svitavy - Předměstí</v>
          </cell>
          <cell r="L4999">
            <v>56802</v>
          </cell>
          <cell r="M4999" t="str">
            <v>Pardubický kraj</v>
          </cell>
          <cell r="N4999" t="str">
            <v>4,20604E+11</v>
          </cell>
          <cell r="O4999" t="str">
            <v>vevodam@ceskysnowboarding.cz</v>
          </cell>
          <cell r="P4999">
            <v>30502</v>
          </cell>
          <cell r="Q4999">
            <v>10585838</v>
          </cell>
          <cell r="R4999" t="str">
            <v>Český snowboarding z.s.</v>
          </cell>
          <cell r="S4999" t="str">
            <v>Hlavní město Praha</v>
          </cell>
          <cell r="T4999" t="str">
            <v>SB</v>
          </cell>
        </row>
        <row r="5000">
          <cell r="D5000" t="str">
            <v>Magdalena</v>
          </cell>
          <cell r="E5000" t="str">
            <v>Věžníková</v>
          </cell>
          <cell r="F5000" t="str">
            <v>Žena</v>
          </cell>
          <cell r="G5000" t="str">
            <v>045510/6509</v>
          </cell>
          <cell r="H5000" t="str">
            <v>Česká republika</v>
          </cell>
          <cell r="I5000" t="str">
            <v>Dalešice</v>
          </cell>
          <cell r="J5000">
            <v>11</v>
          </cell>
          <cell r="K5000" t="str">
            <v>Dalešice</v>
          </cell>
          <cell r="L5000">
            <v>67554</v>
          </cell>
          <cell r="M5000" t="str">
            <v>Kraj Vysočina</v>
          </cell>
          <cell r="O5000" t="str">
            <v>informace@snowkidz.cz</v>
          </cell>
          <cell r="P5000">
            <v>38117</v>
          </cell>
          <cell r="Q5000">
            <v>16076745</v>
          </cell>
          <cell r="R5000" t="str">
            <v>SnowKidz z.s.</v>
          </cell>
          <cell r="S5000" t="str">
            <v>Hlavní město Praha</v>
          </cell>
          <cell r="T5000" t="str">
            <v>SB</v>
          </cell>
        </row>
        <row r="5001">
          <cell r="D5001" t="str">
            <v>Markéta</v>
          </cell>
          <cell r="E5001" t="str">
            <v>Vičarová</v>
          </cell>
          <cell r="F5001" t="str">
            <v>Žena</v>
          </cell>
          <cell r="G5001" t="str">
            <v>766019/4982</v>
          </cell>
          <cell r="H5001" t="str">
            <v>Česká republika</v>
          </cell>
          <cell r="I5001" t="str">
            <v>Tyršova</v>
          </cell>
          <cell r="J5001">
            <v>81</v>
          </cell>
          <cell r="K5001" t="str">
            <v>Kuřim</v>
          </cell>
          <cell r="L5001">
            <v>66434</v>
          </cell>
          <cell r="M5001" t="str">
            <v>Jihomoravský kraj</v>
          </cell>
          <cell r="O5001" t="str">
            <v>kytinka@email.cz</v>
          </cell>
          <cell r="P5001">
            <v>28052</v>
          </cell>
          <cell r="Q5001">
            <v>14641347</v>
          </cell>
          <cell r="R5001" t="str">
            <v>Český snowboarding z.s.</v>
          </cell>
          <cell r="S5001" t="str">
            <v>Hlavní město Praha</v>
          </cell>
          <cell r="T5001" t="str">
            <v>SB</v>
          </cell>
        </row>
        <row r="5002">
          <cell r="D5002" t="str">
            <v>Přemysl</v>
          </cell>
          <cell r="E5002" t="str">
            <v>Vida</v>
          </cell>
          <cell r="F5002" t="str">
            <v>Muž</v>
          </cell>
          <cell r="G5002" t="str">
            <v>801111/5860</v>
          </cell>
          <cell r="H5002" t="str">
            <v>Česká republika</v>
          </cell>
          <cell r="I5002" t="str">
            <v>Valečevská</v>
          </cell>
          <cell r="K5002" t="str">
            <v>Praha 9 (Česká republika)</v>
          </cell>
          <cell r="L5002" t="str">
            <v>190 00</v>
          </cell>
          <cell r="N5002" t="str">
            <v>4,20739E+11</v>
          </cell>
          <cell r="O5002" t="str">
            <v>vida@wellnessradlice.cz</v>
          </cell>
          <cell r="P5002">
            <v>29536</v>
          </cell>
          <cell r="Q5002">
            <v>11504308</v>
          </cell>
          <cell r="R5002" t="str">
            <v>Český snowboarding z.s.</v>
          </cell>
          <cell r="S5002" t="str">
            <v>Hlavní město Praha</v>
          </cell>
          <cell r="T5002" t="str">
            <v>SB</v>
          </cell>
        </row>
        <row r="5003">
          <cell r="D5003" t="str">
            <v>Jan</v>
          </cell>
          <cell r="E5003" t="str">
            <v>Vidiš</v>
          </cell>
          <cell r="F5003" t="str">
            <v>Muž</v>
          </cell>
          <cell r="G5003" t="str">
            <v>940926/5635</v>
          </cell>
          <cell r="H5003" t="str">
            <v>Česká republika</v>
          </cell>
          <cell r="I5003" t="str">
            <v>Myslbekova</v>
          </cell>
          <cell r="J5003">
            <v>690</v>
          </cell>
          <cell r="K5003" t="str">
            <v>Nový Jičín</v>
          </cell>
          <cell r="L5003">
            <v>74101</v>
          </cell>
          <cell r="M5003" t="str">
            <v>Moravskoslezský kraj</v>
          </cell>
          <cell r="N5003" t="str">
            <v>4,20737E+11</v>
          </cell>
          <cell r="O5003" t="str">
            <v>jan.vindis@czechsnowboarding.cz</v>
          </cell>
          <cell r="P5003">
            <v>34603</v>
          </cell>
          <cell r="Q5003">
            <v>14703082</v>
          </cell>
          <cell r="R5003" t="str">
            <v>Český snowboarding z.s.</v>
          </cell>
          <cell r="S5003" t="str">
            <v>Hlavní město Praha</v>
          </cell>
          <cell r="T5003" t="str">
            <v>SB</v>
          </cell>
        </row>
        <row r="5004">
          <cell r="D5004" t="str">
            <v>David</v>
          </cell>
          <cell r="E5004" t="str">
            <v>Vidlička</v>
          </cell>
          <cell r="F5004" t="str">
            <v>Muž</v>
          </cell>
          <cell r="G5004" t="str">
            <v>700907/5579</v>
          </cell>
          <cell r="H5004" t="str">
            <v>Česká republika</v>
          </cell>
          <cell r="I5004" t="str">
            <v>K Šátalce</v>
          </cell>
          <cell r="J5004">
            <v>893</v>
          </cell>
          <cell r="K5004" t="str">
            <v>Jesenice</v>
          </cell>
          <cell r="L5004">
            <v>25242</v>
          </cell>
          <cell r="M5004" t="str">
            <v>Středočeský kraj</v>
          </cell>
          <cell r="O5004" t="str">
            <v>david.vidlicka@aminostav.com</v>
          </cell>
          <cell r="P5004">
            <v>25818</v>
          </cell>
          <cell r="Q5004">
            <v>12927174</v>
          </cell>
          <cell r="R5004" t="str">
            <v>Český snowboarding z.s.</v>
          </cell>
          <cell r="S5004" t="str">
            <v>Hlavní město Praha</v>
          </cell>
          <cell r="T5004" t="str">
            <v>SB</v>
          </cell>
        </row>
        <row r="5005">
          <cell r="D5005" t="str">
            <v>Richard</v>
          </cell>
          <cell r="E5005" t="str">
            <v>Vícha</v>
          </cell>
          <cell r="F5005" t="str">
            <v>Muž</v>
          </cell>
          <cell r="G5005" t="str">
            <v>780502/2203</v>
          </cell>
          <cell r="H5005" t="str">
            <v>Česká republika</v>
          </cell>
          <cell r="I5005" t="str">
            <v>Do Vrchu</v>
          </cell>
          <cell r="J5005">
            <v>44</v>
          </cell>
          <cell r="K5005" t="str">
            <v>Rokycany - Borek</v>
          </cell>
          <cell r="L5005">
            <v>33701</v>
          </cell>
          <cell r="M5005" t="str">
            <v>Plzeňský kraj</v>
          </cell>
          <cell r="O5005" t="str">
            <v>risavicha@seznam.cz</v>
          </cell>
          <cell r="P5005">
            <v>28612</v>
          </cell>
          <cell r="Q5005">
            <v>13409447</v>
          </cell>
          <cell r="R5005" t="str">
            <v>Český snowboarding z.s.</v>
          </cell>
          <cell r="S5005" t="str">
            <v>Hlavní město Praha</v>
          </cell>
          <cell r="T5005" t="str">
            <v>SB</v>
          </cell>
        </row>
        <row r="5006">
          <cell r="C5006">
            <v>887771</v>
          </cell>
          <cell r="D5006" t="str">
            <v>Sara</v>
          </cell>
          <cell r="E5006" t="str">
            <v>Vicherkova</v>
          </cell>
          <cell r="F5006" t="str">
            <v>Žena</v>
          </cell>
          <cell r="G5006" t="str">
            <v>856202/2656</v>
          </cell>
          <cell r="H5006" t="str">
            <v>Česká republika</v>
          </cell>
          <cell r="I5006" t="str">
            <v>17. listopadu</v>
          </cell>
          <cell r="J5006">
            <v>4564</v>
          </cell>
          <cell r="K5006" t="str">
            <v>Chomutov</v>
          </cell>
          <cell r="L5006">
            <v>43004</v>
          </cell>
          <cell r="M5006" t="str">
            <v>Ústecký kraj</v>
          </cell>
          <cell r="O5006" t="str">
            <v>vicherkova@sportclub2000.eu</v>
          </cell>
          <cell r="P5006">
            <v>31383</v>
          </cell>
          <cell r="Q5006">
            <v>10437914</v>
          </cell>
          <cell r="R5006" t="str">
            <v>Sport Club 2000, z.s.</v>
          </cell>
          <cell r="S5006" t="str">
            <v>Ústecký kraj</v>
          </cell>
          <cell r="T5006" t="str">
            <v>SB</v>
          </cell>
        </row>
        <row r="5007">
          <cell r="D5007" t="str">
            <v>Tereza</v>
          </cell>
          <cell r="E5007" t="str">
            <v>Víchová</v>
          </cell>
          <cell r="F5007" t="str">
            <v>Žena</v>
          </cell>
          <cell r="G5007" t="str">
            <v>780811/5414</v>
          </cell>
          <cell r="H5007" t="str">
            <v>Česká republika</v>
          </cell>
          <cell r="I5007" t="str">
            <v>Pod Hanuší</v>
          </cell>
          <cell r="J5007">
            <v>601</v>
          </cell>
          <cell r="K5007" t="str">
            <v>Hradec nad Moravicí</v>
          </cell>
          <cell r="L5007">
            <v>74741</v>
          </cell>
          <cell r="M5007" t="str">
            <v>Moravskoslezský kraj</v>
          </cell>
          <cell r="N5007" t="str">
            <v>4,20602E+11</v>
          </cell>
          <cell r="O5007" t="str">
            <v>vichova@czechsnowboarding.cz</v>
          </cell>
          <cell r="P5007">
            <v>28713</v>
          </cell>
          <cell r="Q5007">
            <v>14714095</v>
          </cell>
          <cell r="R5007" t="str">
            <v>Český snowboarding z.s.</v>
          </cell>
          <cell r="S5007" t="str">
            <v>Hlavní město Praha</v>
          </cell>
          <cell r="T5007" t="str">
            <v>SB</v>
          </cell>
        </row>
        <row r="5008">
          <cell r="D5008" t="str">
            <v>Miriam</v>
          </cell>
          <cell r="E5008" t="str">
            <v>Vijfinkel</v>
          </cell>
          <cell r="F5008" t="str">
            <v>Žena</v>
          </cell>
          <cell r="G5008" t="str">
            <v>785227/2549</v>
          </cell>
          <cell r="H5008" t="str">
            <v>Česká republika</v>
          </cell>
          <cell r="I5008" t="str">
            <v>Tovární</v>
          </cell>
          <cell r="J5008">
            <v>596</v>
          </cell>
          <cell r="K5008" t="str">
            <v>Trutnov - Horní Staré Město</v>
          </cell>
          <cell r="L5008">
            <v>54102</v>
          </cell>
          <cell r="M5008" t="str">
            <v>Královéhradecký kraj</v>
          </cell>
          <cell r="O5008" t="str">
            <v>dan@promusic.cz</v>
          </cell>
          <cell r="P5008">
            <v>28548</v>
          </cell>
          <cell r="Q5008">
            <v>15973075</v>
          </cell>
          <cell r="R5008" t="str">
            <v>HIGH5, z.s.</v>
          </cell>
          <cell r="S5008" t="str">
            <v>Královéhradecký kraj</v>
          </cell>
          <cell r="T5008" t="str">
            <v>SB</v>
          </cell>
        </row>
        <row r="5009">
          <cell r="D5009" t="str">
            <v>Tobiáš</v>
          </cell>
          <cell r="E5009" t="str">
            <v>Viktorin</v>
          </cell>
          <cell r="F5009" t="str">
            <v>Muž</v>
          </cell>
          <cell r="G5009" t="str">
            <v>140510/1313</v>
          </cell>
          <cell r="H5009" t="str">
            <v>Česká republika</v>
          </cell>
          <cell r="I5009" t="str">
            <v>Kubova</v>
          </cell>
          <cell r="J5009">
            <v>1950</v>
          </cell>
          <cell r="K5009" t="str">
            <v>Brno - Řečkovice</v>
          </cell>
          <cell r="L5009">
            <v>62100</v>
          </cell>
          <cell r="M5009" t="str">
            <v>Jihomoravský kraj</v>
          </cell>
          <cell r="O5009" t="str">
            <v>viktorinovablanka@seznam.cz</v>
          </cell>
          <cell r="P5009">
            <v>41769</v>
          </cell>
          <cell r="Q5009">
            <v>14626391</v>
          </cell>
          <cell r="R5009" t="str">
            <v>Český snowboarding z.s.</v>
          </cell>
          <cell r="S5009" t="str">
            <v>Hlavní město Praha</v>
          </cell>
          <cell r="T5009" t="str">
            <v>SB</v>
          </cell>
        </row>
        <row r="5010">
          <cell r="D5010" t="str">
            <v>Josef</v>
          </cell>
          <cell r="E5010" t="str">
            <v>Vild</v>
          </cell>
          <cell r="F5010" t="str">
            <v>Muž</v>
          </cell>
          <cell r="G5010" t="str">
            <v>910309/6409</v>
          </cell>
          <cell r="H5010" t="str">
            <v>Česká republika</v>
          </cell>
          <cell r="I5010" t="str">
            <v>Pod Kapličkou</v>
          </cell>
          <cell r="J5010">
            <v>1618</v>
          </cell>
          <cell r="K5010" t="str">
            <v>Beroun-Město</v>
          </cell>
          <cell r="L5010">
            <v>26601</v>
          </cell>
          <cell r="M5010" t="str">
            <v>Středočeský kraj</v>
          </cell>
          <cell r="N5010" t="str">
            <v>4,20728E+11</v>
          </cell>
          <cell r="O5010" t="str">
            <v>vildvceskysnowboarding.cz</v>
          </cell>
          <cell r="P5010">
            <v>33306</v>
          </cell>
          <cell r="Q5010">
            <v>10612009</v>
          </cell>
          <cell r="R5010" t="str">
            <v>Český snowboarding z.s.</v>
          </cell>
          <cell r="S5010" t="str">
            <v>Hlavní město Praha</v>
          </cell>
          <cell r="T5010" t="str">
            <v>SB</v>
          </cell>
        </row>
        <row r="5011">
          <cell r="D5011" t="str">
            <v>Václav</v>
          </cell>
          <cell r="E5011" t="str">
            <v>Vild</v>
          </cell>
          <cell r="F5011" t="str">
            <v>Muž</v>
          </cell>
          <cell r="G5011" t="str">
            <v>940530/0498</v>
          </cell>
          <cell r="H5011" t="str">
            <v>Česká republika</v>
          </cell>
          <cell r="I5011" t="str">
            <v>Pod Kapličkou</v>
          </cell>
          <cell r="J5011">
            <v>1618</v>
          </cell>
          <cell r="K5011" t="str">
            <v>Beroun-Město</v>
          </cell>
          <cell r="L5011">
            <v>26601</v>
          </cell>
          <cell r="M5011" t="str">
            <v>Středočeský kraj</v>
          </cell>
          <cell r="O5011" t="str">
            <v>vildvceskysnowboarding.cz</v>
          </cell>
          <cell r="P5011">
            <v>34484</v>
          </cell>
          <cell r="Q5011">
            <v>11485009</v>
          </cell>
          <cell r="R5011" t="str">
            <v>Český snowboarding z.s.</v>
          </cell>
          <cell r="S5011" t="str">
            <v>Hlavní město Praha</v>
          </cell>
          <cell r="T5011" t="str">
            <v>SB</v>
          </cell>
        </row>
        <row r="5012">
          <cell r="D5012" t="str">
            <v>David</v>
          </cell>
          <cell r="E5012" t="str">
            <v>Vilhám</v>
          </cell>
          <cell r="F5012" t="str">
            <v>Muž</v>
          </cell>
          <cell r="G5012" t="str">
            <v>840427/2382</v>
          </cell>
          <cell r="H5012" t="str">
            <v>Česká republika</v>
          </cell>
          <cell r="I5012" t="str">
            <v>Malšovice</v>
          </cell>
          <cell r="J5012">
            <v>90</v>
          </cell>
          <cell r="K5012" t="str">
            <v>Malšovice</v>
          </cell>
          <cell r="L5012">
            <v>40502</v>
          </cell>
          <cell r="M5012" t="str">
            <v>Ústecký kraj</v>
          </cell>
          <cell r="O5012" t="str">
            <v>dvilham@gmail.com</v>
          </cell>
          <cell r="P5012">
            <v>30799</v>
          </cell>
          <cell r="Q5012">
            <v>14479275</v>
          </cell>
          <cell r="R5012" t="str">
            <v>Neregistrovaní</v>
          </cell>
          <cell r="S5012" t="str">
            <v>Ústecký kraj</v>
          </cell>
          <cell r="T5012" t="str">
            <v>SB</v>
          </cell>
        </row>
        <row r="5013">
          <cell r="D5013" t="str">
            <v>Petr</v>
          </cell>
          <cell r="E5013" t="str">
            <v>Vinař</v>
          </cell>
          <cell r="F5013" t="str">
            <v>Muž</v>
          </cell>
          <cell r="G5013" t="str">
            <v>960308/0410</v>
          </cell>
          <cell r="H5013" t="str">
            <v>Česká republika</v>
          </cell>
          <cell r="I5013" t="str">
            <v>Na Ořechovce</v>
          </cell>
          <cell r="K5013" t="str">
            <v>Praha 6 (Česká republika)</v>
          </cell>
          <cell r="L5013">
            <v>16017</v>
          </cell>
          <cell r="O5013" t="str">
            <v>vinarvceskysnowboarding.cz</v>
          </cell>
          <cell r="P5013">
            <v>35132</v>
          </cell>
          <cell r="Q5013">
            <v>13029632</v>
          </cell>
          <cell r="R5013" t="str">
            <v>Český snowboarding z.s.</v>
          </cell>
          <cell r="S5013" t="str">
            <v>Hlavní město Praha</v>
          </cell>
          <cell r="T5013" t="str">
            <v>SB</v>
          </cell>
        </row>
        <row r="5014">
          <cell r="D5014" t="str">
            <v>Jana</v>
          </cell>
          <cell r="E5014" t="str">
            <v>Vinciková</v>
          </cell>
          <cell r="F5014" t="str">
            <v>Žena</v>
          </cell>
          <cell r="G5014" t="str">
            <v>725323/0281</v>
          </cell>
          <cell r="H5014" t="str">
            <v>Česká republika</v>
          </cell>
          <cell r="I5014" t="str">
            <v>Na ostrohu</v>
          </cell>
          <cell r="J5014">
            <v>1792</v>
          </cell>
          <cell r="K5014" t="str">
            <v>Praha - Dejvice</v>
          </cell>
          <cell r="L5014">
            <v>16000</v>
          </cell>
          <cell r="M5014" t="str">
            <v>Hlavní město Praha</v>
          </cell>
          <cell r="O5014" t="str">
            <v>j.vincikova@centrum.cz</v>
          </cell>
          <cell r="P5014">
            <v>26381</v>
          </cell>
          <cell r="Q5014">
            <v>12930713</v>
          </cell>
          <cell r="R5014" t="str">
            <v>Český snowboarding z.s.</v>
          </cell>
          <cell r="S5014" t="str">
            <v>Hlavní město Praha</v>
          </cell>
          <cell r="T5014" t="str">
            <v>SB</v>
          </cell>
        </row>
        <row r="5015">
          <cell r="D5015" t="str">
            <v>Michal</v>
          </cell>
          <cell r="E5015" t="str">
            <v>Vinnikov</v>
          </cell>
          <cell r="F5015" t="str">
            <v>Muž</v>
          </cell>
          <cell r="G5015" t="str">
            <v>890602/0167</v>
          </cell>
          <cell r="H5015" t="str">
            <v>Česká republika</v>
          </cell>
          <cell r="I5015" t="str">
            <v>Bělčická</v>
          </cell>
          <cell r="K5015" t="str">
            <v>Praha 4 (Česká republika)</v>
          </cell>
          <cell r="L5015">
            <v>14000</v>
          </cell>
          <cell r="O5015" t="str">
            <v>michal.vin@volny.cz</v>
          </cell>
          <cell r="P5015">
            <v>32661</v>
          </cell>
          <cell r="Q5015">
            <v>13420056</v>
          </cell>
          <cell r="R5015" t="str">
            <v>Český snowboarding z.s.</v>
          </cell>
          <cell r="S5015" t="str">
            <v>Hlavní město Praha</v>
          </cell>
          <cell r="T5015" t="str">
            <v>SB</v>
          </cell>
        </row>
        <row r="5016">
          <cell r="D5016" t="str">
            <v>Martin</v>
          </cell>
          <cell r="E5016" t="str">
            <v>Vinopal</v>
          </cell>
          <cell r="F5016" t="str">
            <v>Muž</v>
          </cell>
          <cell r="G5016" t="str">
            <v>830904/0498</v>
          </cell>
          <cell r="H5016" t="str">
            <v>Česká republika</v>
          </cell>
          <cell r="I5016" t="str">
            <v>Táborská</v>
          </cell>
          <cell r="J5016">
            <v>376</v>
          </cell>
          <cell r="K5016" t="str">
            <v>Praha - Nusle</v>
          </cell>
          <cell r="L5016">
            <v>14000</v>
          </cell>
          <cell r="M5016" t="str">
            <v>Hlavní město Praha</v>
          </cell>
          <cell r="O5016" t="str">
            <v>martispeed@seznam.cz</v>
          </cell>
          <cell r="P5016">
            <v>30563</v>
          </cell>
          <cell r="Q5016">
            <v>13417531</v>
          </cell>
          <cell r="R5016" t="str">
            <v>Český snowboarding z.s.</v>
          </cell>
          <cell r="S5016" t="str">
            <v>Hlavní město Praha</v>
          </cell>
          <cell r="T5016" t="str">
            <v>SB</v>
          </cell>
        </row>
        <row r="5017">
          <cell r="D5017" t="str">
            <v>Dominik</v>
          </cell>
          <cell r="E5017" t="str">
            <v>Vintr</v>
          </cell>
          <cell r="F5017" t="str">
            <v>Muž</v>
          </cell>
          <cell r="G5017" t="str">
            <v>100322/8083</v>
          </cell>
          <cell r="H5017" t="str">
            <v>Česká republika</v>
          </cell>
          <cell r="I5017" t="str">
            <v>Molákova</v>
          </cell>
          <cell r="J5017">
            <v>2153</v>
          </cell>
          <cell r="K5017" t="str">
            <v>Brno - Líšeň</v>
          </cell>
          <cell r="L5017">
            <v>62800</v>
          </cell>
          <cell r="M5017" t="str">
            <v>Jihomoravský kraj</v>
          </cell>
          <cell r="O5017" t="str">
            <v>vintr.dominik@czechsnowboarding.cz</v>
          </cell>
          <cell r="P5017">
            <v>40259</v>
          </cell>
          <cell r="Q5017">
            <v>14624169</v>
          </cell>
          <cell r="R5017" t="str">
            <v>Český snowboarding z.s.</v>
          </cell>
          <cell r="S5017" t="str">
            <v>Hlavní město Praha</v>
          </cell>
          <cell r="T5017" t="str">
            <v>SB</v>
          </cell>
        </row>
        <row r="5018">
          <cell r="D5018" t="str">
            <v>Milan</v>
          </cell>
          <cell r="E5018" t="str">
            <v>Vintr</v>
          </cell>
          <cell r="F5018" t="str">
            <v>Muž</v>
          </cell>
          <cell r="G5018" t="str">
            <v>711130/1637</v>
          </cell>
          <cell r="H5018" t="str">
            <v>Česká republika</v>
          </cell>
          <cell r="I5018" t="str">
            <v>Vlkonice</v>
          </cell>
          <cell r="J5018">
            <v>102</v>
          </cell>
          <cell r="K5018" t="str">
            <v>Vacov - Vlkonice</v>
          </cell>
          <cell r="L5018">
            <v>38486</v>
          </cell>
          <cell r="M5018" t="str">
            <v>Jihočeský kraj</v>
          </cell>
          <cell r="O5018" t="str">
            <v>milanvintr@seznam.cz</v>
          </cell>
          <cell r="P5018">
            <v>26267</v>
          </cell>
          <cell r="Q5018">
            <v>11028301</v>
          </cell>
          <cell r="R5018" t="str">
            <v>Neregistrovaní</v>
          </cell>
          <cell r="S5018" t="str">
            <v>Jihočeský kraj</v>
          </cell>
          <cell r="T5018" t="str">
            <v>SB</v>
          </cell>
        </row>
        <row r="5019">
          <cell r="C5019">
            <v>773730</v>
          </cell>
          <cell r="D5019" t="str">
            <v>Radek</v>
          </cell>
          <cell r="E5019" t="str">
            <v>Vintr</v>
          </cell>
          <cell r="F5019" t="str">
            <v>Muž</v>
          </cell>
          <cell r="G5019" t="str">
            <v>970813/1664</v>
          </cell>
          <cell r="H5019" t="str">
            <v>Česká republika</v>
          </cell>
          <cell r="I5019" t="str">
            <v>Vlkonice</v>
          </cell>
          <cell r="J5019">
            <v>102</v>
          </cell>
          <cell r="K5019" t="str">
            <v>Vacov - Vlkonice</v>
          </cell>
          <cell r="L5019">
            <v>38486</v>
          </cell>
          <cell r="M5019" t="str">
            <v>Jihočeský kraj</v>
          </cell>
          <cell r="N5019" t="str">
            <v>4,20735E+11</v>
          </cell>
          <cell r="O5019" t="str">
            <v>Radek-vintr@seznam.cz</v>
          </cell>
          <cell r="P5019">
            <v>35655</v>
          </cell>
          <cell r="Q5019">
            <v>10961916</v>
          </cell>
          <cell r="R5019" t="str">
            <v>SK SNOWRIDERS VIMPERK  z.s.</v>
          </cell>
          <cell r="S5019" t="str">
            <v>Jihočeský kraj</v>
          </cell>
          <cell r="T5019" t="str">
            <v>SB</v>
          </cell>
        </row>
        <row r="5020">
          <cell r="D5020" t="str">
            <v>Tobiáš</v>
          </cell>
          <cell r="E5020" t="str">
            <v>Vintr</v>
          </cell>
          <cell r="F5020" t="str">
            <v>Muž</v>
          </cell>
          <cell r="G5020" t="str">
            <v>120604/1199</v>
          </cell>
          <cell r="H5020" t="str">
            <v>Česká republika</v>
          </cell>
          <cell r="I5020" t="str">
            <v>Molákova</v>
          </cell>
          <cell r="J5020">
            <v>2153</v>
          </cell>
          <cell r="K5020" t="str">
            <v>Brno - Líšeň</v>
          </cell>
          <cell r="L5020">
            <v>62800</v>
          </cell>
          <cell r="M5020" t="str">
            <v>Jihomoravský kraj</v>
          </cell>
          <cell r="O5020" t="str">
            <v>vintr.tobias@czechsnowboarding.cz</v>
          </cell>
          <cell r="P5020">
            <v>41064</v>
          </cell>
          <cell r="Q5020">
            <v>14624573</v>
          </cell>
          <cell r="R5020" t="str">
            <v>Český snowboarding z.s.</v>
          </cell>
          <cell r="S5020" t="str">
            <v>Hlavní město Praha</v>
          </cell>
          <cell r="T5020" t="str">
            <v>SB</v>
          </cell>
        </row>
        <row r="5021">
          <cell r="D5021" t="str">
            <v>Karolína</v>
          </cell>
          <cell r="E5021" t="str">
            <v>Vintrová</v>
          </cell>
          <cell r="F5021" t="str">
            <v>Žena</v>
          </cell>
          <cell r="G5021" t="str">
            <v>066231/8096</v>
          </cell>
          <cell r="H5021" t="str">
            <v>Česká republika</v>
          </cell>
          <cell r="I5021" t="str">
            <v>Olomučany</v>
          </cell>
          <cell r="K5021" t="str">
            <v>Olomučany (Česká republika)</v>
          </cell>
          <cell r="L5021">
            <v>67903</v>
          </cell>
          <cell r="O5021" t="str">
            <v>vintrova.karolina@czechsnowboarding.cz</v>
          </cell>
          <cell r="P5021">
            <v>39082</v>
          </cell>
          <cell r="Q5021">
            <v>14611338</v>
          </cell>
          <cell r="R5021" t="str">
            <v>Český snowboarding z.s.</v>
          </cell>
          <cell r="S5021" t="str">
            <v>Hlavní město Praha</v>
          </cell>
          <cell r="T5021" t="str">
            <v>SB</v>
          </cell>
        </row>
        <row r="5022">
          <cell r="D5022" t="str">
            <v>Adriana</v>
          </cell>
          <cell r="E5022" t="str">
            <v>Víšková</v>
          </cell>
          <cell r="F5022" t="str">
            <v>Žena</v>
          </cell>
          <cell r="G5022" t="str">
            <v>065421/8081</v>
          </cell>
          <cell r="H5022" t="str">
            <v>Česká republika</v>
          </cell>
          <cell r="I5022" t="str">
            <v>Vackova</v>
          </cell>
          <cell r="J5022">
            <v>533</v>
          </cell>
          <cell r="K5022" t="str">
            <v>Brno - Královo Pole</v>
          </cell>
          <cell r="L5022">
            <v>61200</v>
          </cell>
          <cell r="M5022" t="str">
            <v>Jihomoravský kraj</v>
          </cell>
          <cell r="O5022" t="str">
            <v>visekmil@seznam.cz</v>
          </cell>
          <cell r="P5022">
            <v>38828</v>
          </cell>
          <cell r="Q5022">
            <v>14654784</v>
          </cell>
          <cell r="R5022" t="str">
            <v>Český snowboarding z.s.</v>
          </cell>
          <cell r="S5022" t="str">
            <v>Hlavní město Praha</v>
          </cell>
          <cell r="T5022" t="str">
            <v>SB</v>
          </cell>
        </row>
        <row r="5023">
          <cell r="D5023" t="str">
            <v>Hana</v>
          </cell>
          <cell r="E5023" t="str">
            <v>Víšková</v>
          </cell>
          <cell r="F5023" t="str">
            <v>Žena</v>
          </cell>
          <cell r="G5023" t="str">
            <v>015519/3654</v>
          </cell>
          <cell r="H5023" t="str">
            <v>Česká republika</v>
          </cell>
          <cell r="I5023" t="str">
            <v>Laichterova</v>
          </cell>
          <cell r="J5023">
            <v>973</v>
          </cell>
          <cell r="K5023" t="str">
            <v>Dobruška</v>
          </cell>
          <cell r="L5023">
            <v>51801</v>
          </cell>
          <cell r="M5023" t="str">
            <v>Královéhradecký kraj</v>
          </cell>
          <cell r="O5023" t="str">
            <v>info@visekpd.com</v>
          </cell>
          <cell r="P5023">
            <v>37030</v>
          </cell>
          <cell r="Q5023">
            <v>14034287</v>
          </cell>
          <cell r="R5023" t="str">
            <v>Veřejná lyžařská škola Dobruška, z.s.</v>
          </cell>
          <cell r="S5023" t="str">
            <v>Královéhradecký kraj</v>
          </cell>
          <cell r="T5023" t="str">
            <v>SB</v>
          </cell>
        </row>
        <row r="5024">
          <cell r="D5024" t="str">
            <v>Olga</v>
          </cell>
          <cell r="E5024" t="str">
            <v>Višťalová</v>
          </cell>
          <cell r="F5024" t="str">
            <v>Žena</v>
          </cell>
          <cell r="G5024" t="str">
            <v>695704/9979</v>
          </cell>
          <cell r="H5024" t="str">
            <v>Česká republika</v>
          </cell>
          <cell r="I5024" t="str">
            <v>V Z8tiší</v>
          </cell>
          <cell r="K5024" t="str">
            <v>Jevany (Česká republika)</v>
          </cell>
          <cell r="L5024" t="str">
            <v>281 66</v>
          </cell>
          <cell r="O5024" t="str">
            <v>olgavistalova@ceskysnowboarding.cz</v>
          </cell>
          <cell r="P5024">
            <v>25388</v>
          </cell>
          <cell r="Q5024">
            <v>13004370</v>
          </cell>
          <cell r="R5024" t="str">
            <v>Český snowboarding z.s.</v>
          </cell>
          <cell r="S5024" t="str">
            <v>Hlavní město Praha</v>
          </cell>
          <cell r="T5024" t="str">
            <v>SB</v>
          </cell>
        </row>
        <row r="5025">
          <cell r="D5025" t="str">
            <v>Jungwirth</v>
          </cell>
          <cell r="E5025" t="str">
            <v>Vít</v>
          </cell>
          <cell r="F5025" t="str">
            <v>Muž</v>
          </cell>
          <cell r="G5025" t="str">
            <v>701123/2316</v>
          </cell>
          <cell r="H5025" t="str">
            <v>Česká republika</v>
          </cell>
          <cell r="I5025" t="str">
            <v>Severní</v>
          </cell>
          <cell r="J5025">
            <v>667</v>
          </cell>
          <cell r="K5025" t="str">
            <v>Nový Bor - Arnultovice</v>
          </cell>
          <cell r="L5025">
            <v>47301</v>
          </cell>
          <cell r="M5025" t="str">
            <v>Liberecký kraj</v>
          </cell>
          <cell r="O5025" t="str">
            <v>vit@ceskysnowboarding.cz</v>
          </cell>
          <cell r="P5025">
            <v>25895</v>
          </cell>
          <cell r="Q5025">
            <v>10414975</v>
          </cell>
          <cell r="R5025" t="str">
            <v>Český snowboarding z.s.</v>
          </cell>
          <cell r="S5025" t="str">
            <v>Hlavní město Praha</v>
          </cell>
          <cell r="T5025" t="str">
            <v>SB</v>
          </cell>
        </row>
        <row r="5026">
          <cell r="D5026" t="str">
            <v>Uličný</v>
          </cell>
          <cell r="E5026" t="str">
            <v>Vít</v>
          </cell>
          <cell r="F5026" t="str">
            <v>Muž</v>
          </cell>
          <cell r="G5026" t="str">
            <v>910214/0993</v>
          </cell>
          <cell r="H5026" t="str">
            <v>Česká republika</v>
          </cell>
          <cell r="I5026" t="str">
            <v>Přepeře</v>
          </cell>
          <cell r="J5026">
            <v>245</v>
          </cell>
          <cell r="K5026" t="str">
            <v>Přepeře</v>
          </cell>
          <cell r="L5026">
            <v>51261</v>
          </cell>
          <cell r="M5026" t="str">
            <v>Liberecký kraj</v>
          </cell>
          <cell r="O5026" t="str">
            <v>vit@ceskysnowboarding.cz</v>
          </cell>
          <cell r="P5026">
            <v>33283</v>
          </cell>
          <cell r="Q5026">
            <v>10892396</v>
          </cell>
          <cell r="R5026" t="str">
            <v>Český snowboarding z.s.</v>
          </cell>
          <cell r="S5026" t="str">
            <v>Hlavní město Praha</v>
          </cell>
          <cell r="T5026" t="str">
            <v>SB</v>
          </cell>
        </row>
        <row r="5027">
          <cell r="D5027" t="str">
            <v>Vendula</v>
          </cell>
          <cell r="E5027" t="str">
            <v>Vitasková</v>
          </cell>
          <cell r="F5027" t="str">
            <v>Žena</v>
          </cell>
          <cell r="G5027" t="str">
            <v>125430/0091</v>
          </cell>
          <cell r="H5027" t="str">
            <v>Česká republika</v>
          </cell>
          <cell r="I5027" t="str">
            <v>Markůvky</v>
          </cell>
          <cell r="J5027">
            <v>1391</v>
          </cell>
          <cell r="K5027" t="str">
            <v>Brno - Bystrc</v>
          </cell>
          <cell r="L5027">
            <v>63500</v>
          </cell>
          <cell r="M5027" t="str">
            <v>Jihomoravský kraj</v>
          </cell>
          <cell r="O5027" t="str">
            <v>vitaskova.vendula@czechsnowboarding.cz</v>
          </cell>
          <cell r="P5027">
            <v>41029</v>
          </cell>
          <cell r="Q5027">
            <v>14610631</v>
          </cell>
          <cell r="R5027" t="str">
            <v>Český snowboarding z.s.</v>
          </cell>
          <cell r="S5027" t="str">
            <v>Hlavní město Praha</v>
          </cell>
          <cell r="T5027" t="str">
            <v>SB</v>
          </cell>
        </row>
        <row r="5028">
          <cell r="C5028">
            <v>777102</v>
          </cell>
          <cell r="D5028" t="str">
            <v>Jan</v>
          </cell>
          <cell r="E5028" t="str">
            <v>Vitek</v>
          </cell>
          <cell r="F5028" t="str">
            <v>Muž</v>
          </cell>
          <cell r="G5028" t="str">
            <v>900507/5244</v>
          </cell>
          <cell r="H5028" t="str">
            <v>Česká republika</v>
          </cell>
          <cell r="I5028" t="str">
            <v>U Zbrojnice</v>
          </cell>
          <cell r="J5028">
            <v>403</v>
          </cell>
          <cell r="K5028" t="str">
            <v>Svratka</v>
          </cell>
          <cell r="L5028">
            <v>59202</v>
          </cell>
          <cell r="M5028" t="str">
            <v>Kraj Vysočina</v>
          </cell>
          <cell r="N5028" t="str">
            <v>4,20726E+11</v>
          </cell>
          <cell r="O5028" t="str">
            <v>hanzvitek@gmail.com</v>
          </cell>
          <cell r="P5028">
            <v>33000</v>
          </cell>
          <cell r="Q5028">
            <v>16493535</v>
          </cell>
          <cell r="R5028" t="str">
            <v>Český snowboarding z.s.</v>
          </cell>
          <cell r="S5028" t="str">
            <v>Hlavní město Praha</v>
          </cell>
          <cell r="T5028" t="str">
            <v>SB</v>
          </cell>
        </row>
        <row r="5029">
          <cell r="D5029" t="str">
            <v>Tomáš</v>
          </cell>
          <cell r="E5029" t="str">
            <v>Vitek</v>
          </cell>
          <cell r="F5029" t="str">
            <v>Muž</v>
          </cell>
          <cell r="G5029" t="str">
            <v>091125/7600</v>
          </cell>
          <cell r="H5029" t="str">
            <v>Česká republika</v>
          </cell>
          <cell r="I5029" t="str">
            <v>Šatov</v>
          </cell>
          <cell r="J5029">
            <v>199</v>
          </cell>
          <cell r="K5029" t="str">
            <v>Šatov</v>
          </cell>
          <cell r="L5029">
            <v>67122</v>
          </cell>
          <cell r="M5029" t="str">
            <v>Jihomoravský kraj</v>
          </cell>
          <cell r="O5029" t="str">
            <v>vitkovi@atlas.cz</v>
          </cell>
          <cell r="P5029">
            <v>40142</v>
          </cell>
          <cell r="Q5029">
            <v>14639125</v>
          </cell>
          <cell r="R5029" t="str">
            <v>Český snowboarding z.s.</v>
          </cell>
          <cell r="S5029" t="str">
            <v>Hlavní město Praha</v>
          </cell>
          <cell r="T5029" t="str">
            <v>SB</v>
          </cell>
        </row>
        <row r="5030">
          <cell r="D5030" t="str">
            <v>David</v>
          </cell>
          <cell r="E5030" t="str">
            <v>Vítek</v>
          </cell>
          <cell r="F5030" t="str">
            <v>Muž</v>
          </cell>
          <cell r="G5030" t="str">
            <v>070617/7593</v>
          </cell>
          <cell r="H5030" t="str">
            <v>Česká republika</v>
          </cell>
          <cell r="I5030" t="str">
            <v>Šatov</v>
          </cell>
          <cell r="J5030">
            <v>199</v>
          </cell>
          <cell r="K5030" t="str">
            <v>Šatov</v>
          </cell>
          <cell r="L5030">
            <v>67122</v>
          </cell>
          <cell r="M5030" t="str">
            <v>Jihomoravský kraj</v>
          </cell>
          <cell r="O5030" t="str">
            <v>vitkovivatlas.cz</v>
          </cell>
          <cell r="P5030">
            <v>39250</v>
          </cell>
          <cell r="Q5030">
            <v>14639024</v>
          </cell>
          <cell r="R5030" t="str">
            <v>Český snowboarding z.s.</v>
          </cell>
          <cell r="S5030" t="str">
            <v>Hlavní město Praha</v>
          </cell>
          <cell r="T5030" t="str">
            <v>SB</v>
          </cell>
        </row>
        <row r="5031">
          <cell r="D5031" t="str">
            <v>Martin</v>
          </cell>
          <cell r="E5031" t="str">
            <v>Vítek</v>
          </cell>
          <cell r="F5031" t="str">
            <v>Muž</v>
          </cell>
          <cell r="G5031" t="str">
            <v>091125/7589</v>
          </cell>
          <cell r="H5031" t="str">
            <v>Česká republika</v>
          </cell>
          <cell r="I5031" t="str">
            <v>Šatov</v>
          </cell>
          <cell r="J5031">
            <v>199</v>
          </cell>
          <cell r="K5031" t="str">
            <v>Šatov</v>
          </cell>
          <cell r="L5031">
            <v>67122</v>
          </cell>
          <cell r="M5031" t="str">
            <v>Jihomoravský kraj</v>
          </cell>
          <cell r="O5031" t="str">
            <v>vitek@czechsnowboarding.cz</v>
          </cell>
          <cell r="P5031">
            <v>40142</v>
          </cell>
          <cell r="Q5031">
            <v>14639327</v>
          </cell>
          <cell r="R5031" t="str">
            <v>Český snowboarding z.s.</v>
          </cell>
          <cell r="S5031" t="str">
            <v>Hlavní město Praha</v>
          </cell>
          <cell r="T5031" t="str">
            <v>SB</v>
          </cell>
        </row>
        <row r="5032">
          <cell r="C5032">
            <v>776109</v>
          </cell>
          <cell r="D5032" t="str">
            <v>Matyáš</v>
          </cell>
          <cell r="E5032" t="str">
            <v>Vítek</v>
          </cell>
          <cell r="F5032" t="str">
            <v>Muž</v>
          </cell>
          <cell r="G5032" t="str">
            <v>071204/1869</v>
          </cell>
          <cell r="H5032" t="str">
            <v>Česká republika</v>
          </cell>
          <cell r="I5032" t="str">
            <v>Na vyslunní</v>
          </cell>
          <cell r="K5032" t="str">
            <v>orlova (Česká republika)</v>
          </cell>
          <cell r="L5032">
            <v>70030</v>
          </cell>
          <cell r="N5032" t="str">
            <v>4,20733E+11</v>
          </cell>
          <cell r="O5032" t="str">
            <v>matyas.vitek@czechsnowboarding.cz</v>
          </cell>
          <cell r="P5032">
            <v>39420</v>
          </cell>
          <cell r="Q5032">
            <v>14710964</v>
          </cell>
          <cell r="R5032" t="str">
            <v>Český snowboarding z.s.</v>
          </cell>
          <cell r="S5032" t="str">
            <v>Hlavní město Praha</v>
          </cell>
          <cell r="T5032" t="str">
            <v>SB</v>
          </cell>
        </row>
        <row r="5033">
          <cell r="D5033" t="str">
            <v>Michaela</v>
          </cell>
          <cell r="E5033" t="str">
            <v>Vítková</v>
          </cell>
          <cell r="F5033" t="str">
            <v>Žena</v>
          </cell>
          <cell r="G5033" t="str">
            <v>905920/0425</v>
          </cell>
          <cell r="H5033" t="str">
            <v>Česká republika</v>
          </cell>
          <cell r="I5033" t="str">
            <v>Konětopy</v>
          </cell>
          <cell r="J5033">
            <v>78</v>
          </cell>
          <cell r="K5033" t="str">
            <v>Konětopy</v>
          </cell>
          <cell r="L5033">
            <v>27714</v>
          </cell>
          <cell r="M5033" t="str">
            <v>Středočeský kraj</v>
          </cell>
          <cell r="O5033" t="str">
            <v>michaella.vitkova@seznam.cz</v>
          </cell>
          <cell r="P5033">
            <v>33136</v>
          </cell>
          <cell r="Q5033">
            <v>13058732</v>
          </cell>
          <cell r="R5033" t="str">
            <v>Český snowboarding z.s.</v>
          </cell>
          <cell r="S5033" t="str">
            <v>Hlavní město Praha</v>
          </cell>
          <cell r="T5033" t="str">
            <v>SB</v>
          </cell>
        </row>
        <row r="5034">
          <cell r="D5034" t="str">
            <v>Veronika</v>
          </cell>
          <cell r="E5034" t="str">
            <v>Vítková</v>
          </cell>
          <cell r="F5034" t="str">
            <v>Žena</v>
          </cell>
          <cell r="G5034" t="str">
            <v>086031/8019</v>
          </cell>
          <cell r="H5034" t="str">
            <v>Česká republika</v>
          </cell>
          <cell r="I5034" t="str">
            <v>Hvozdecká</v>
          </cell>
          <cell r="J5034">
            <v>1309</v>
          </cell>
          <cell r="K5034" t="str">
            <v>Brno - Bystrc</v>
          </cell>
          <cell r="L5034">
            <v>63500</v>
          </cell>
          <cell r="M5034" t="str">
            <v>Jihomoravský kraj</v>
          </cell>
          <cell r="O5034" t="str">
            <v>vitkova.veronika@czechsnowboarding.cz</v>
          </cell>
          <cell r="P5034">
            <v>39752</v>
          </cell>
          <cell r="Q5034">
            <v>14625078</v>
          </cell>
          <cell r="R5034" t="str">
            <v>Český snowboarding z.s.</v>
          </cell>
          <cell r="S5034" t="str">
            <v>Hlavní město Praha</v>
          </cell>
          <cell r="T5034" t="str">
            <v>SB</v>
          </cell>
        </row>
        <row r="5035">
          <cell r="C5035">
            <v>887761</v>
          </cell>
          <cell r="D5035" t="str">
            <v>Lenka</v>
          </cell>
          <cell r="E5035" t="str">
            <v>Vítová</v>
          </cell>
          <cell r="F5035" t="str">
            <v>Žena</v>
          </cell>
          <cell r="G5035" t="str">
            <v>845823/1881</v>
          </cell>
          <cell r="H5035" t="str">
            <v>Česká republika</v>
          </cell>
          <cell r="I5035" t="str">
            <v>Háj</v>
          </cell>
          <cell r="J5035">
            <v>210</v>
          </cell>
          <cell r="K5035" t="str">
            <v>Loučná pod Klínovcem - Háj</v>
          </cell>
          <cell r="L5035">
            <v>43191</v>
          </cell>
          <cell r="M5035" t="str">
            <v>Ústecký kraj</v>
          </cell>
          <cell r="O5035" t="str">
            <v>vitova@sportclub2000.eu</v>
          </cell>
          <cell r="P5035">
            <v>30917</v>
          </cell>
          <cell r="Q5035">
            <v>10416995</v>
          </cell>
          <cell r="R5035" t="str">
            <v>Sport Club 2000, z.s.</v>
          </cell>
          <cell r="S5035" t="str">
            <v>Ústecký kraj</v>
          </cell>
          <cell r="T5035" t="str">
            <v>SB</v>
          </cell>
        </row>
        <row r="5036">
          <cell r="D5036" t="str">
            <v>Alan</v>
          </cell>
          <cell r="E5036" t="str">
            <v>Viznar</v>
          </cell>
          <cell r="F5036" t="str">
            <v>Muž</v>
          </cell>
          <cell r="G5036" t="str">
            <v>030826/6068</v>
          </cell>
          <cell r="H5036" t="str">
            <v>Česká republika</v>
          </cell>
          <cell r="I5036" t="str">
            <v>Komenského</v>
          </cell>
          <cell r="J5036">
            <v>1244</v>
          </cell>
          <cell r="K5036" t="str">
            <v>Přerov I-Město</v>
          </cell>
          <cell r="L5036">
            <v>75002</v>
          </cell>
          <cell r="M5036" t="str">
            <v>Olomoucký kraj</v>
          </cell>
          <cell r="O5036" t="str">
            <v>dviznar@seznam.cz</v>
          </cell>
          <cell r="P5036">
            <v>37859</v>
          </cell>
          <cell r="Q5036">
            <v>13635274</v>
          </cell>
          <cell r="R5036" t="str">
            <v>1. snowboardová z.s.</v>
          </cell>
          <cell r="S5036" t="str">
            <v>Olomoucký kraj</v>
          </cell>
          <cell r="T5036" t="str">
            <v>SB</v>
          </cell>
        </row>
        <row r="5037">
          <cell r="C5037">
            <v>887630</v>
          </cell>
          <cell r="D5037" t="str">
            <v>Dana</v>
          </cell>
          <cell r="E5037" t="str">
            <v>Víznerová</v>
          </cell>
          <cell r="F5037" t="str">
            <v>Žena</v>
          </cell>
          <cell r="G5037" t="str">
            <v>766111/2734</v>
          </cell>
          <cell r="H5037" t="str">
            <v>Česká republika</v>
          </cell>
          <cell r="I5037" t="str">
            <v>Stavbařů</v>
          </cell>
          <cell r="J5037">
            <v>2667</v>
          </cell>
          <cell r="K5037" t="str">
            <v>Žatec</v>
          </cell>
          <cell r="L5037">
            <v>43801</v>
          </cell>
          <cell r="M5037" t="str">
            <v>Ústecký kraj</v>
          </cell>
          <cell r="O5037" t="str">
            <v>dana.viznerova@maxklinovec.club</v>
          </cell>
          <cell r="P5037">
            <v>28075</v>
          </cell>
          <cell r="Q5037">
            <v>10578057</v>
          </cell>
          <cell r="R5037" t="str">
            <v>Max Klínovec z.s.</v>
          </cell>
          <cell r="S5037" t="str">
            <v>Ústecký kraj</v>
          </cell>
          <cell r="T5037" t="str">
            <v>SB</v>
          </cell>
        </row>
        <row r="5038">
          <cell r="C5038">
            <v>885979</v>
          </cell>
          <cell r="D5038" t="str">
            <v>Mia</v>
          </cell>
          <cell r="E5038" t="str">
            <v>Vladařová</v>
          </cell>
          <cell r="F5038" t="str">
            <v>Žena</v>
          </cell>
          <cell r="G5038" t="str">
            <v>095827/6165</v>
          </cell>
          <cell r="H5038" t="str">
            <v>Česká republika</v>
          </cell>
          <cell r="I5038" t="str">
            <v>Horní Úlehla</v>
          </cell>
          <cell r="K5038" t="str">
            <v>Olomouc- Droždín (Česká republika)</v>
          </cell>
          <cell r="L5038" t="str">
            <v>772 00</v>
          </cell>
          <cell r="N5038" t="str">
            <v>4,20778E+11</v>
          </cell>
          <cell r="O5038" t="str">
            <v>zuzanavladarova@seznam.cz</v>
          </cell>
          <cell r="P5038">
            <v>40052</v>
          </cell>
          <cell r="Q5038">
            <v>13032662</v>
          </cell>
          <cell r="R5038" t="str">
            <v>SKI KLUB PETŘÍKOV, z.s.</v>
          </cell>
          <cell r="S5038" t="str">
            <v>Olomoucký kraj</v>
          </cell>
          <cell r="T5038" t="str">
            <v>AD</v>
          </cell>
        </row>
        <row r="5039">
          <cell r="C5039">
            <v>886600</v>
          </cell>
          <cell r="D5039" t="str">
            <v>Sofie</v>
          </cell>
          <cell r="E5039" t="str">
            <v>Vladařová</v>
          </cell>
          <cell r="F5039" t="str">
            <v>Žena</v>
          </cell>
          <cell r="G5039" t="str">
            <v>125405/0336</v>
          </cell>
          <cell r="H5039" t="str">
            <v>Česká republika</v>
          </cell>
          <cell r="I5039" t="str">
            <v>Dukelských hrdinů</v>
          </cell>
          <cell r="K5039" t="str">
            <v>Hlubočky (Česká republika)</v>
          </cell>
          <cell r="L5039">
            <v>78362</v>
          </cell>
          <cell r="N5039" t="str">
            <v>4,20778E+11</v>
          </cell>
          <cell r="O5039" t="str">
            <v>zuzanavladarova@seznam.cz</v>
          </cell>
          <cell r="P5039">
            <v>41004</v>
          </cell>
          <cell r="Q5039">
            <v>13717928</v>
          </cell>
          <cell r="R5039" t="str">
            <v>SKI KLUB PETŘÍKOV, z.s.</v>
          </cell>
          <cell r="S5039" t="str">
            <v>Olomoucký kraj</v>
          </cell>
          <cell r="T5039" t="str">
            <v>AD</v>
          </cell>
        </row>
        <row r="5040">
          <cell r="D5040" t="str">
            <v>Veronika</v>
          </cell>
          <cell r="E5040" t="str">
            <v>Vladimírová</v>
          </cell>
          <cell r="F5040" t="str">
            <v>Žena</v>
          </cell>
          <cell r="G5040" t="str">
            <v>816007/5869</v>
          </cell>
          <cell r="H5040" t="str">
            <v>Česká republika</v>
          </cell>
          <cell r="I5040" t="str">
            <v>Žilíberk</v>
          </cell>
          <cell r="K5040" t="str">
            <v>Brno (Česká republika)</v>
          </cell>
          <cell r="L5040">
            <v>62500</v>
          </cell>
          <cell r="O5040" t="str">
            <v>vladimirova@czechsnowboarding.cz</v>
          </cell>
          <cell r="P5040">
            <v>29866</v>
          </cell>
          <cell r="Q5040">
            <v>14644680</v>
          </cell>
          <cell r="R5040" t="str">
            <v>Český snowboarding z.s.</v>
          </cell>
          <cell r="S5040" t="str">
            <v>Hlavní město Praha</v>
          </cell>
          <cell r="T5040" t="str">
            <v>SB</v>
          </cell>
        </row>
        <row r="5041">
          <cell r="C5041">
            <v>773746</v>
          </cell>
          <cell r="D5041" t="str">
            <v>Jan</v>
          </cell>
          <cell r="E5041" t="str">
            <v>Vladyka</v>
          </cell>
          <cell r="F5041" t="str">
            <v>Muž</v>
          </cell>
          <cell r="G5041" t="str">
            <v>080130/7914</v>
          </cell>
          <cell r="H5041" t="str">
            <v>Česká republika</v>
          </cell>
          <cell r="I5041" t="str">
            <v>K. Světlé</v>
          </cell>
          <cell r="J5041">
            <v>136</v>
          </cell>
          <cell r="K5041" t="str">
            <v>Vimperk II</v>
          </cell>
          <cell r="L5041">
            <v>38501</v>
          </cell>
          <cell r="M5041" t="str">
            <v>Jihočeský kraj</v>
          </cell>
          <cell r="N5041" t="str">
            <v>4,20721E+11</v>
          </cell>
          <cell r="O5041" t="str">
            <v>k.vladykova@seznam.cz</v>
          </cell>
          <cell r="P5041">
            <v>39477</v>
          </cell>
          <cell r="Q5041">
            <v>14902944</v>
          </cell>
          <cell r="R5041" t="str">
            <v>SK SNOWRIDERS VIMPERK  z.s.</v>
          </cell>
          <cell r="S5041" t="str">
            <v>Jihočeský kraj</v>
          </cell>
          <cell r="T5041" t="str">
            <v>SB</v>
          </cell>
        </row>
        <row r="5042">
          <cell r="D5042" t="str">
            <v>Marcela</v>
          </cell>
          <cell r="E5042" t="str">
            <v>Vlachová</v>
          </cell>
          <cell r="F5042" t="str">
            <v>Žena</v>
          </cell>
          <cell r="G5042" t="str">
            <v>715627/5192</v>
          </cell>
          <cell r="H5042" t="str">
            <v>Česká republika</v>
          </cell>
          <cell r="I5042" t="str">
            <v>Rodinná 17</v>
          </cell>
          <cell r="K5042" t="str">
            <v>Karviná (Česká republika)</v>
          </cell>
          <cell r="L5042">
            <v>73401</v>
          </cell>
          <cell r="O5042" t="str">
            <v>marcela.vlachova@ceskysnowboarding.cz</v>
          </cell>
          <cell r="P5042">
            <v>26111</v>
          </cell>
          <cell r="Q5042">
            <v>12986081</v>
          </cell>
          <cell r="R5042" t="str">
            <v>Český snowboarding z.s.</v>
          </cell>
          <cell r="S5042" t="str">
            <v>Hlavní město Praha</v>
          </cell>
          <cell r="T5042" t="str">
            <v>SB</v>
          </cell>
        </row>
        <row r="5043">
          <cell r="D5043" t="str">
            <v>Eva</v>
          </cell>
          <cell r="E5043" t="str">
            <v>Vlachynská</v>
          </cell>
          <cell r="F5043" t="str">
            <v>Žena</v>
          </cell>
          <cell r="G5043" t="str">
            <v>966015/4999</v>
          </cell>
          <cell r="H5043" t="str">
            <v>Česká republika</v>
          </cell>
          <cell r="I5043" t="str">
            <v>Lidická</v>
          </cell>
          <cell r="J5043">
            <v>415</v>
          </cell>
          <cell r="K5043" t="str">
            <v>Kunovice</v>
          </cell>
          <cell r="L5043">
            <v>68604</v>
          </cell>
          <cell r="M5043" t="str">
            <v>Zlínský kraj</v>
          </cell>
          <cell r="O5043" t="str">
            <v>e.vlachynska@seznam.cz</v>
          </cell>
          <cell r="P5043">
            <v>35353</v>
          </cell>
          <cell r="Q5043">
            <v>14664888</v>
          </cell>
          <cell r="R5043" t="str">
            <v>Český snowboarding z.s.</v>
          </cell>
          <cell r="S5043" t="str">
            <v>Hlavní město Praha</v>
          </cell>
          <cell r="T5043" t="str">
            <v>SB</v>
          </cell>
        </row>
        <row r="5044">
          <cell r="D5044" t="str">
            <v>Jan</v>
          </cell>
          <cell r="E5044" t="str">
            <v>Vlasák</v>
          </cell>
          <cell r="F5044" t="str">
            <v>Muž</v>
          </cell>
          <cell r="G5044" t="str">
            <v>910107/0418</v>
          </cell>
          <cell r="H5044" t="str">
            <v>Česká republika</v>
          </cell>
          <cell r="I5044" t="str">
            <v>Křiváček</v>
          </cell>
          <cell r="K5044" t="str">
            <v>Benešov (Česká republika)</v>
          </cell>
          <cell r="L5044">
            <v>25601</v>
          </cell>
          <cell r="O5044" t="str">
            <v>vlasak@ceskysnowboarding.cz</v>
          </cell>
          <cell r="P5044">
            <v>33245</v>
          </cell>
          <cell r="Q5044">
            <v>13027107</v>
          </cell>
          <cell r="R5044" t="str">
            <v>Český snowboarding z.s.</v>
          </cell>
          <cell r="S5044" t="str">
            <v>Hlavní město Praha</v>
          </cell>
          <cell r="T5044" t="str">
            <v>SB</v>
          </cell>
        </row>
        <row r="5045">
          <cell r="D5045" t="str">
            <v>Dana</v>
          </cell>
          <cell r="E5045" t="str">
            <v>Vlasáková</v>
          </cell>
          <cell r="F5045" t="str">
            <v>Žena</v>
          </cell>
          <cell r="G5045" t="str">
            <v>805226/4055</v>
          </cell>
          <cell r="H5045" t="str">
            <v>Česká republika</v>
          </cell>
          <cell r="I5045" t="str">
            <v>Českovická</v>
          </cell>
          <cell r="K5045" t="str">
            <v>Brno (Česká republika)</v>
          </cell>
          <cell r="L5045">
            <v>62800</v>
          </cell>
          <cell r="O5045" t="str">
            <v>vlasakova.dana@czechsnowboarding.cz</v>
          </cell>
          <cell r="P5045">
            <v>29277</v>
          </cell>
          <cell r="Q5045">
            <v>14753101</v>
          </cell>
          <cell r="R5045" t="str">
            <v>Český snowboarding z.s.</v>
          </cell>
          <cell r="S5045" t="str">
            <v>Hlavní město Praha</v>
          </cell>
          <cell r="T5045" t="str">
            <v>SB</v>
          </cell>
        </row>
        <row r="5046">
          <cell r="D5046" t="str">
            <v>Filip</v>
          </cell>
          <cell r="E5046" t="str">
            <v>Vlček</v>
          </cell>
          <cell r="F5046" t="str">
            <v>Muž</v>
          </cell>
          <cell r="G5046" t="str">
            <v>090304/4945</v>
          </cell>
          <cell r="H5046" t="str">
            <v>Česká republika</v>
          </cell>
          <cell r="I5046" t="str">
            <v>Jugoslávská</v>
          </cell>
          <cell r="K5046" t="str">
            <v>Ostrava (Česká republika)</v>
          </cell>
          <cell r="L5046">
            <v>70030</v>
          </cell>
          <cell r="N5046" t="str">
            <v>4,20604E+11</v>
          </cell>
          <cell r="O5046" t="str">
            <v>filip.vlcek@czechsnowboarding.cz</v>
          </cell>
          <cell r="P5046">
            <v>39876</v>
          </cell>
          <cell r="Q5046">
            <v>14691160</v>
          </cell>
          <cell r="R5046" t="str">
            <v>Český snowboarding z.s.</v>
          </cell>
          <cell r="S5046" t="str">
            <v>Hlavní město Praha</v>
          </cell>
          <cell r="T5046" t="str">
            <v>SB</v>
          </cell>
        </row>
        <row r="5047">
          <cell r="D5047" t="str">
            <v>Jakub</v>
          </cell>
          <cell r="E5047" t="str">
            <v>Vlček</v>
          </cell>
          <cell r="F5047" t="str">
            <v>Muž</v>
          </cell>
          <cell r="G5047" t="str">
            <v>111206/1434</v>
          </cell>
          <cell r="H5047" t="str">
            <v>Česká republika</v>
          </cell>
          <cell r="I5047" t="str">
            <v>Lábkova</v>
          </cell>
          <cell r="J5047">
            <v>894</v>
          </cell>
          <cell r="K5047" t="str">
            <v>Plzeň - Skvrňany</v>
          </cell>
          <cell r="L5047">
            <v>31800</v>
          </cell>
          <cell r="M5047" t="str">
            <v>Plzeňský kraj</v>
          </cell>
          <cell r="O5047" t="str">
            <v>vlcek.jakub@czechsnowboarding</v>
          </cell>
          <cell r="P5047">
            <v>40883</v>
          </cell>
          <cell r="Q5047">
            <v>14627405</v>
          </cell>
          <cell r="R5047" t="str">
            <v>Český snowboarding z.s.</v>
          </cell>
          <cell r="S5047" t="str">
            <v>Hlavní město Praha</v>
          </cell>
          <cell r="T5047" t="str">
            <v>SB</v>
          </cell>
        </row>
        <row r="5048">
          <cell r="D5048" t="str">
            <v>Karel</v>
          </cell>
          <cell r="E5048" t="str">
            <v>Vlček</v>
          </cell>
          <cell r="F5048" t="str">
            <v>Muž</v>
          </cell>
          <cell r="G5048" t="str">
            <v>750831/5067</v>
          </cell>
          <cell r="H5048" t="str">
            <v>Česká republika</v>
          </cell>
          <cell r="I5048" t="str">
            <v>Plzeňská</v>
          </cell>
          <cell r="J5048">
            <v>25</v>
          </cell>
          <cell r="K5048" t="str">
            <v>Mýto</v>
          </cell>
          <cell r="L5048">
            <v>33805</v>
          </cell>
          <cell r="M5048" t="str">
            <v>Plzeňský kraj</v>
          </cell>
          <cell r="N5048" t="str">
            <v>4,20603E+11</v>
          </cell>
          <cell r="O5048" t="str">
            <v>vlcek@ceskysnowboarding.cz</v>
          </cell>
          <cell r="P5048">
            <v>27637</v>
          </cell>
          <cell r="Q5048">
            <v>10613928</v>
          </cell>
          <cell r="R5048" t="str">
            <v>Český snowboarding z.s.</v>
          </cell>
          <cell r="S5048" t="str">
            <v>Hlavní město Praha</v>
          </cell>
          <cell r="T5048" t="str">
            <v>SB</v>
          </cell>
        </row>
        <row r="5049">
          <cell r="D5049" t="str">
            <v>Lukáš</v>
          </cell>
          <cell r="E5049" t="str">
            <v>Vlček</v>
          </cell>
          <cell r="F5049" t="str">
            <v>Muž</v>
          </cell>
          <cell r="G5049" t="str">
            <v>890131/0275</v>
          </cell>
          <cell r="H5049" t="str">
            <v>Česká republika</v>
          </cell>
          <cell r="I5049" t="str">
            <v>Mládežnická</v>
          </cell>
          <cell r="J5049">
            <v>3061</v>
          </cell>
          <cell r="K5049" t="str">
            <v>Praha - Záběhlice</v>
          </cell>
          <cell r="L5049">
            <v>10600</v>
          </cell>
          <cell r="M5049" t="str">
            <v>Hlavní město Praha</v>
          </cell>
          <cell r="O5049" t="str">
            <v>lukas.vlcek@ceskysnowboarding.cz</v>
          </cell>
          <cell r="P5049">
            <v>32539</v>
          </cell>
          <cell r="Q5049">
            <v>12966176</v>
          </cell>
          <cell r="R5049" t="str">
            <v>Český snowboarding z.s.</v>
          </cell>
          <cell r="S5049" t="str">
            <v>Hlavní město Praha</v>
          </cell>
          <cell r="T5049" t="str">
            <v>SB</v>
          </cell>
        </row>
        <row r="5050">
          <cell r="D5050" t="str">
            <v>Petr</v>
          </cell>
          <cell r="E5050" t="str">
            <v>Vlček</v>
          </cell>
          <cell r="F5050" t="str">
            <v>Muž</v>
          </cell>
          <cell r="G5050" t="str">
            <v>780722/4128</v>
          </cell>
          <cell r="H5050" t="str">
            <v>Česká republika</v>
          </cell>
          <cell r="I5050" t="str">
            <v>Musílkova</v>
          </cell>
          <cell r="J5050">
            <v>503</v>
          </cell>
          <cell r="K5050" t="str">
            <v>Praha - Košíře</v>
          </cell>
          <cell r="L5050">
            <v>15000</v>
          </cell>
          <cell r="M5050" t="str">
            <v>Hlavní město Praha</v>
          </cell>
          <cell r="N5050" t="str">
            <v>4,20603E+11</v>
          </cell>
          <cell r="O5050" t="str">
            <v>vlcek@ceskysnowboarding.cz</v>
          </cell>
          <cell r="P5050">
            <v>28693</v>
          </cell>
          <cell r="Q5050">
            <v>10593114</v>
          </cell>
          <cell r="R5050" t="str">
            <v>Český snowboarding z.s.</v>
          </cell>
          <cell r="S5050" t="str">
            <v>Hlavní město Praha</v>
          </cell>
          <cell r="T5050" t="str">
            <v>SB</v>
          </cell>
        </row>
        <row r="5051">
          <cell r="D5051" t="str">
            <v>Petr</v>
          </cell>
          <cell r="E5051" t="str">
            <v>Vlček</v>
          </cell>
          <cell r="F5051" t="str">
            <v>Muž</v>
          </cell>
          <cell r="G5051" t="str">
            <v>870731/6343</v>
          </cell>
          <cell r="H5051" t="str">
            <v>Česká republika</v>
          </cell>
          <cell r="I5051" t="str">
            <v>Kelč</v>
          </cell>
          <cell r="J5051">
            <v>501</v>
          </cell>
          <cell r="K5051" t="str">
            <v>Kelč</v>
          </cell>
          <cell r="L5051">
            <v>75643</v>
          </cell>
          <cell r="M5051" t="str">
            <v>Zlínský kraj</v>
          </cell>
          <cell r="O5051" t="str">
            <v>vlcek.501@gmail.com</v>
          </cell>
          <cell r="P5051">
            <v>31989</v>
          </cell>
          <cell r="Q5051">
            <v>14632152</v>
          </cell>
          <cell r="R5051" t="str">
            <v>Český snowboarding z.s.</v>
          </cell>
          <cell r="S5051" t="str">
            <v>Hlavní město Praha</v>
          </cell>
          <cell r="T5051" t="str">
            <v>SB</v>
          </cell>
        </row>
        <row r="5052">
          <cell r="D5052" t="str">
            <v>Robin</v>
          </cell>
          <cell r="E5052" t="str">
            <v>Vlček</v>
          </cell>
          <cell r="F5052" t="str">
            <v>Muž</v>
          </cell>
          <cell r="G5052" t="str">
            <v>911109/4190</v>
          </cell>
          <cell r="H5052" t="str">
            <v>Česká republika</v>
          </cell>
          <cell r="I5052" t="str">
            <v>Zlatá Olešnice</v>
          </cell>
          <cell r="J5052">
            <v>205</v>
          </cell>
          <cell r="K5052" t="str">
            <v>Zlatá Olešnice</v>
          </cell>
          <cell r="L5052">
            <v>46847</v>
          </cell>
          <cell r="M5052" t="str">
            <v>Liberecký kraj</v>
          </cell>
          <cell r="O5052" t="str">
            <v>vlcekr@ceskysnowboarding.cz</v>
          </cell>
          <cell r="P5052">
            <v>33551</v>
          </cell>
          <cell r="Q5052">
            <v>10894319</v>
          </cell>
          <cell r="R5052" t="str">
            <v>Český snowboarding z.s.</v>
          </cell>
          <cell r="S5052" t="str">
            <v>Hlavní město Praha</v>
          </cell>
          <cell r="T5052" t="str">
            <v>SB</v>
          </cell>
        </row>
        <row r="5053">
          <cell r="D5053" t="str">
            <v>Jana</v>
          </cell>
          <cell r="E5053" t="str">
            <v>Vlčková</v>
          </cell>
          <cell r="F5053" t="str">
            <v>Žena</v>
          </cell>
          <cell r="G5053" t="str">
            <v>735820/3864</v>
          </cell>
          <cell r="H5053" t="str">
            <v>Česká republika</v>
          </cell>
          <cell r="I5053" t="str">
            <v>Maršíková</v>
          </cell>
          <cell r="K5053" t="str">
            <v>Brno (Česká republika)</v>
          </cell>
          <cell r="L5053">
            <v>61300</v>
          </cell>
          <cell r="O5053" t="str">
            <v>vlckova@czechsnowboarding.cz</v>
          </cell>
          <cell r="P5053">
            <v>26896</v>
          </cell>
          <cell r="Q5053">
            <v>14645589</v>
          </cell>
          <cell r="R5053" t="str">
            <v>Český snowboarding z.s.</v>
          </cell>
          <cell r="S5053" t="str">
            <v>Hlavní město Praha</v>
          </cell>
          <cell r="T5053" t="str">
            <v>SB</v>
          </cell>
        </row>
        <row r="5054">
          <cell r="D5054" t="str">
            <v>Johana</v>
          </cell>
          <cell r="E5054" t="str">
            <v>Vlčková</v>
          </cell>
          <cell r="F5054" t="str">
            <v>Žena</v>
          </cell>
          <cell r="G5054" t="str">
            <v>115521/1189</v>
          </cell>
          <cell r="H5054" t="str">
            <v>Česká republika</v>
          </cell>
          <cell r="I5054" t="str">
            <v>Vodova</v>
          </cell>
          <cell r="J5054">
            <v>900</v>
          </cell>
          <cell r="K5054" t="str">
            <v>Brno - Královo Pole</v>
          </cell>
          <cell r="L5054">
            <v>61200</v>
          </cell>
          <cell r="M5054" t="str">
            <v>Jihomoravský kraj</v>
          </cell>
          <cell r="O5054" t="str">
            <v>xboards@seznam.cz</v>
          </cell>
          <cell r="P5054">
            <v>40684</v>
          </cell>
          <cell r="Q5054">
            <v>14756131</v>
          </cell>
          <cell r="R5054" t="str">
            <v>Český snowboarding z.s.</v>
          </cell>
          <cell r="S5054" t="str">
            <v>Hlavní město Praha</v>
          </cell>
          <cell r="T5054" t="str">
            <v>SB</v>
          </cell>
        </row>
        <row r="5055">
          <cell r="D5055" t="str">
            <v>Michal</v>
          </cell>
          <cell r="E5055" t="str">
            <v>Vlk</v>
          </cell>
          <cell r="F5055" t="str">
            <v>Muž</v>
          </cell>
          <cell r="G5055" t="str">
            <v>910424/4633</v>
          </cell>
          <cell r="H5055" t="str">
            <v>Česká republika</v>
          </cell>
          <cell r="I5055" t="str">
            <v>Záhumení</v>
          </cell>
          <cell r="J5055">
            <v>596</v>
          </cell>
          <cell r="K5055" t="str">
            <v>Velké Opatovice</v>
          </cell>
          <cell r="L5055">
            <v>67963</v>
          </cell>
          <cell r="M5055" t="str">
            <v>Jihomoravský kraj</v>
          </cell>
          <cell r="O5055" t="str">
            <v>vlk.michal@czechsnowboarding.cz</v>
          </cell>
          <cell r="P5055">
            <v>33352</v>
          </cell>
          <cell r="Q5055">
            <v>14609015</v>
          </cell>
          <cell r="R5055" t="str">
            <v>Český snowboarding z.s.</v>
          </cell>
          <cell r="S5055" t="str">
            <v>Hlavní město Praha</v>
          </cell>
          <cell r="T5055" t="str">
            <v>SB</v>
          </cell>
        </row>
        <row r="5056">
          <cell r="D5056" t="str">
            <v>Hana</v>
          </cell>
          <cell r="E5056" t="str">
            <v>Vlková</v>
          </cell>
          <cell r="F5056" t="str">
            <v>Žena</v>
          </cell>
          <cell r="G5056" t="str">
            <v>595605/0375</v>
          </cell>
          <cell r="H5056" t="str">
            <v>Česká republika</v>
          </cell>
          <cell r="I5056" t="str">
            <v>Průběžná</v>
          </cell>
          <cell r="J5056">
            <v>197</v>
          </cell>
          <cell r="K5056" t="str">
            <v>Planá nad Lužnicí - Strkov</v>
          </cell>
          <cell r="L5056">
            <v>39111</v>
          </cell>
          <cell r="M5056" t="str">
            <v>Jihočeský kraj</v>
          </cell>
          <cell r="O5056" t="str">
            <v>vlkova@sportclubfun.com</v>
          </cell>
          <cell r="P5056">
            <v>21706</v>
          </cell>
          <cell r="Q5056">
            <v>10615948</v>
          </cell>
          <cell r="R5056" t="str">
            <v>Sport Club Fun, z.s.</v>
          </cell>
          <cell r="S5056" t="str">
            <v>Hlavní město Praha</v>
          </cell>
          <cell r="T5056" t="str">
            <v>SB</v>
          </cell>
        </row>
        <row r="5057">
          <cell r="D5057" t="str">
            <v>Kateřina</v>
          </cell>
          <cell r="E5057" t="str">
            <v>Vlková</v>
          </cell>
          <cell r="F5057" t="str">
            <v>Žena</v>
          </cell>
          <cell r="G5057" t="str">
            <v>945130/1750</v>
          </cell>
          <cell r="H5057" t="str">
            <v>Česká republika</v>
          </cell>
          <cell r="I5057" t="str">
            <v>Průběžná</v>
          </cell>
          <cell r="J5057">
            <v>197</v>
          </cell>
          <cell r="K5057" t="str">
            <v>Planá nad Lužnicí - Strkov</v>
          </cell>
          <cell r="L5057">
            <v>39111</v>
          </cell>
          <cell r="M5057" t="str">
            <v>Jihočeský kraj</v>
          </cell>
          <cell r="O5057" t="str">
            <v>katvlk@sportclubfun.com</v>
          </cell>
          <cell r="P5057">
            <v>34364</v>
          </cell>
          <cell r="Q5057">
            <v>10616150</v>
          </cell>
          <cell r="R5057" t="str">
            <v>Sport Club Fun, z.s.</v>
          </cell>
          <cell r="S5057" t="str">
            <v>Hlavní město Praha</v>
          </cell>
          <cell r="T5057" t="str">
            <v>SB</v>
          </cell>
        </row>
        <row r="5058">
          <cell r="D5058" t="str">
            <v>Marcela</v>
          </cell>
          <cell r="E5058" t="str">
            <v>Vlková</v>
          </cell>
          <cell r="F5058" t="str">
            <v>Žena</v>
          </cell>
          <cell r="G5058" t="str">
            <v>865927/1632</v>
          </cell>
          <cell r="H5058" t="str">
            <v>Česká republika</v>
          </cell>
          <cell r="I5058" t="str">
            <v>Průběžná</v>
          </cell>
          <cell r="J5058">
            <v>197</v>
          </cell>
          <cell r="K5058" t="str">
            <v>Planá nad Lužnicí - Strkov</v>
          </cell>
          <cell r="L5058">
            <v>39111</v>
          </cell>
          <cell r="M5058" t="str">
            <v>Jihočeský kraj</v>
          </cell>
          <cell r="O5058" t="str">
            <v>marcelvlk@sportclubfun.com</v>
          </cell>
          <cell r="P5058">
            <v>31682</v>
          </cell>
          <cell r="Q5058">
            <v>10616049</v>
          </cell>
          <cell r="R5058" t="str">
            <v>Sport Club Fun, z.s.</v>
          </cell>
          <cell r="S5058" t="str">
            <v>Hlavní město Praha</v>
          </cell>
          <cell r="T5058" t="str">
            <v>SB</v>
          </cell>
        </row>
        <row r="5059">
          <cell r="D5059" t="str">
            <v>Jaroslava</v>
          </cell>
          <cell r="E5059" t="str">
            <v>Vobořilová</v>
          </cell>
          <cell r="F5059" t="str">
            <v>Žena</v>
          </cell>
          <cell r="G5059" t="str">
            <v>756003/0489</v>
          </cell>
          <cell r="H5059" t="str">
            <v>Česká republika</v>
          </cell>
          <cell r="I5059" t="str">
            <v>Jakutská</v>
          </cell>
          <cell r="J5059">
            <v>1196</v>
          </cell>
          <cell r="K5059" t="str">
            <v>Praha - Vršovice</v>
          </cell>
          <cell r="L5059">
            <v>10000</v>
          </cell>
          <cell r="M5059" t="str">
            <v>Hlavní město Praha</v>
          </cell>
          <cell r="O5059" t="str">
            <v>jaroslavavoborilova@ceskysnowboarding.cz</v>
          </cell>
          <cell r="P5059">
            <v>27670</v>
          </cell>
          <cell r="Q5059">
            <v>12983859</v>
          </cell>
          <cell r="R5059" t="str">
            <v>Český snowboarding z.s.</v>
          </cell>
          <cell r="S5059" t="str">
            <v>Hlavní město Praha</v>
          </cell>
          <cell r="T5059" t="str">
            <v>SB</v>
          </cell>
        </row>
        <row r="5060">
          <cell r="D5060" t="str">
            <v>Jaroslav</v>
          </cell>
          <cell r="E5060" t="str">
            <v>Vocásek</v>
          </cell>
          <cell r="F5060" t="str">
            <v>Muž</v>
          </cell>
          <cell r="G5060" t="str">
            <v>870713/2555</v>
          </cell>
          <cell r="H5060" t="str">
            <v>Česká republika</v>
          </cell>
          <cell r="I5060" t="str">
            <v>Skalická</v>
          </cell>
          <cell r="J5060">
            <v>733</v>
          </cell>
          <cell r="K5060" t="str">
            <v>Nový Bor</v>
          </cell>
          <cell r="L5060">
            <v>47301</v>
          </cell>
          <cell r="M5060" t="str">
            <v>Liberecký kraj</v>
          </cell>
          <cell r="O5060" t="str">
            <v>vocasek@ceskysnowboarding.cz</v>
          </cell>
          <cell r="P5060">
            <v>31971</v>
          </cell>
          <cell r="Q5060">
            <v>10878151</v>
          </cell>
          <cell r="R5060" t="str">
            <v>Český snowboarding z.s.</v>
          </cell>
          <cell r="S5060" t="str">
            <v>Hlavní město Praha</v>
          </cell>
          <cell r="T5060" t="str">
            <v>SB</v>
          </cell>
        </row>
        <row r="5061">
          <cell r="D5061" t="str">
            <v>Zdeněk</v>
          </cell>
          <cell r="E5061" t="str">
            <v>Vocásek</v>
          </cell>
          <cell r="F5061" t="str">
            <v>Muž</v>
          </cell>
          <cell r="G5061" t="str">
            <v>850822/5957</v>
          </cell>
          <cell r="H5061" t="str">
            <v>Česká republika</v>
          </cell>
          <cell r="I5061" t="str">
            <v>Pošepného</v>
          </cell>
          <cell r="K5061" t="str">
            <v>Jílemnice (Česká republika)</v>
          </cell>
          <cell r="L5061">
            <v>51401</v>
          </cell>
          <cell r="N5061" t="str">
            <v>4,20777E+11</v>
          </cell>
          <cell r="O5061" t="str">
            <v>vocasek@ceskysnowboarding.cz</v>
          </cell>
          <cell r="P5061">
            <v>31281</v>
          </cell>
          <cell r="Q5061">
            <v>10604228</v>
          </cell>
          <cell r="R5061" t="str">
            <v>Český snowboarding z.s.</v>
          </cell>
          <cell r="S5061" t="str">
            <v>Hlavní město Praha</v>
          </cell>
          <cell r="T5061" t="str">
            <v>SB</v>
          </cell>
        </row>
        <row r="5062">
          <cell r="D5062" t="str">
            <v>Petr</v>
          </cell>
          <cell r="E5062" t="str">
            <v>Vocel</v>
          </cell>
          <cell r="F5062" t="str">
            <v>Muž</v>
          </cell>
          <cell r="G5062" t="str">
            <v>690429/0327</v>
          </cell>
          <cell r="H5062" t="str">
            <v>Česká republika</v>
          </cell>
          <cell r="I5062" t="str">
            <v>Pelléova</v>
          </cell>
          <cell r="J5062">
            <v>244</v>
          </cell>
          <cell r="K5062" t="str">
            <v>Praha - Dejvice</v>
          </cell>
          <cell r="L5062">
            <v>16000</v>
          </cell>
          <cell r="M5062" t="str">
            <v>Hlavní město Praha</v>
          </cell>
          <cell r="N5062" t="str">
            <v>4,20602E+11</v>
          </cell>
          <cell r="O5062" t="str">
            <v>pyro@pyro.cz</v>
          </cell>
          <cell r="P5062">
            <v>25322</v>
          </cell>
          <cell r="Q5062">
            <v>14503830</v>
          </cell>
          <cell r="R5062" t="str">
            <v>FB Sport Club, z. s.</v>
          </cell>
          <cell r="S5062" t="str">
            <v>Hlavní město Praha</v>
          </cell>
          <cell r="T5062" t="str">
            <v>SB</v>
          </cell>
        </row>
        <row r="5063">
          <cell r="D5063" t="str">
            <v>Jana</v>
          </cell>
          <cell r="E5063" t="str">
            <v>Vocílková</v>
          </cell>
          <cell r="F5063" t="str">
            <v>Žena</v>
          </cell>
          <cell r="G5063" t="str">
            <v>075101/7597</v>
          </cell>
          <cell r="H5063" t="str">
            <v>Česká republika</v>
          </cell>
          <cell r="I5063" t="str">
            <v>Gaghrinova</v>
          </cell>
          <cell r="K5063" t="str">
            <v>Znojmo (Česká republika)</v>
          </cell>
          <cell r="L5063">
            <v>66902</v>
          </cell>
          <cell r="O5063" t="str">
            <v>vocilkova.jana@czechsnowboarding.cz</v>
          </cell>
          <cell r="P5063">
            <v>39083</v>
          </cell>
          <cell r="Q5063">
            <v>14613560</v>
          </cell>
          <cell r="R5063" t="str">
            <v>Český snowboarding z.s.</v>
          </cell>
          <cell r="S5063" t="str">
            <v>Hlavní město Praha</v>
          </cell>
          <cell r="T5063" t="str">
            <v>SB</v>
          </cell>
        </row>
        <row r="5064">
          <cell r="C5064">
            <v>776515</v>
          </cell>
          <cell r="D5064" t="str">
            <v xml:space="preserve">Ondřej </v>
          </cell>
          <cell r="E5064" t="str">
            <v>Vočka</v>
          </cell>
          <cell r="F5064" t="str">
            <v>Muž</v>
          </cell>
          <cell r="G5064" t="str">
            <v>860903/0034</v>
          </cell>
          <cell r="H5064" t="str">
            <v>Česká republika</v>
          </cell>
          <cell r="I5064" t="str">
            <v>Dany Medřické</v>
          </cell>
          <cell r="J5064">
            <v>609</v>
          </cell>
          <cell r="K5064" t="str">
            <v>Praha - Satalice</v>
          </cell>
          <cell r="L5064">
            <v>19015</v>
          </cell>
          <cell r="M5064" t="str">
            <v>Hlavní město Praha</v>
          </cell>
          <cell r="N5064" t="str">
            <v>4,20776E+11</v>
          </cell>
          <cell r="O5064" t="str">
            <v>ovocko@seznam.cz</v>
          </cell>
          <cell r="P5064">
            <v>31658</v>
          </cell>
          <cell r="Q5064">
            <v>16341971</v>
          </cell>
          <cell r="R5064" t="str">
            <v>SK LOQUITA' S, z. s.</v>
          </cell>
          <cell r="S5064" t="str">
            <v>Královéhradecký kraj</v>
          </cell>
          <cell r="T5064" t="str">
            <v>SB</v>
          </cell>
        </row>
        <row r="5065">
          <cell r="D5065" t="str">
            <v>Jan</v>
          </cell>
          <cell r="E5065" t="str">
            <v>Vodák</v>
          </cell>
          <cell r="F5065" t="str">
            <v>Muž</v>
          </cell>
          <cell r="G5065" t="str">
            <v>830826/5163</v>
          </cell>
          <cell r="H5065" t="str">
            <v>Česká republika</v>
          </cell>
          <cell r="I5065" t="str">
            <v>Křížkovského</v>
          </cell>
          <cell r="J5065">
            <v>1430</v>
          </cell>
          <cell r="K5065" t="str">
            <v>Praha - Žižkov</v>
          </cell>
          <cell r="L5065">
            <v>13000</v>
          </cell>
          <cell r="M5065" t="str">
            <v>Hlavní město Praha</v>
          </cell>
          <cell r="O5065" t="str">
            <v>vodak@ceskysnowboarding.cz</v>
          </cell>
          <cell r="P5065">
            <v>30554</v>
          </cell>
          <cell r="Q5065">
            <v>10599578</v>
          </cell>
          <cell r="R5065" t="str">
            <v>Český snowboarding z.s.</v>
          </cell>
          <cell r="S5065" t="str">
            <v>Hlavní město Praha</v>
          </cell>
          <cell r="T5065" t="str">
            <v>SB</v>
          </cell>
        </row>
        <row r="5066">
          <cell r="D5066" t="str">
            <v>Libor</v>
          </cell>
          <cell r="E5066" t="str">
            <v>Vodárek</v>
          </cell>
          <cell r="F5066" t="str">
            <v>Muž</v>
          </cell>
          <cell r="G5066" t="str">
            <v>100827/0868</v>
          </cell>
          <cell r="H5066" t="str">
            <v>Česká republika</v>
          </cell>
          <cell r="I5066" t="str">
            <v>Kopánky</v>
          </cell>
          <cell r="J5066">
            <v>314</v>
          </cell>
          <cell r="K5066" t="str">
            <v>Ostrožská Nová Ves - Chylice</v>
          </cell>
          <cell r="L5066">
            <v>68722</v>
          </cell>
          <cell r="M5066" t="str">
            <v>Zlínský kraj</v>
          </cell>
          <cell r="O5066" t="str">
            <v>vodarek.libor@czechsnowboarding.cz</v>
          </cell>
          <cell r="P5066">
            <v>40417</v>
          </cell>
          <cell r="Q5066">
            <v>14728344</v>
          </cell>
          <cell r="R5066" t="str">
            <v>Český snowboarding z.s.</v>
          </cell>
          <cell r="S5066" t="str">
            <v>Hlavní město Praha</v>
          </cell>
          <cell r="T5066" t="str">
            <v>SB</v>
          </cell>
        </row>
        <row r="5067">
          <cell r="D5067" t="str">
            <v>Jiřina</v>
          </cell>
          <cell r="E5067" t="str">
            <v>Vodenková</v>
          </cell>
          <cell r="F5067" t="str">
            <v>Žena</v>
          </cell>
          <cell r="G5067" t="str">
            <v>035722/1315</v>
          </cell>
          <cell r="H5067" t="str">
            <v>Česká republika</v>
          </cell>
          <cell r="I5067" t="str">
            <v>Špindlerův Mlýn</v>
          </cell>
          <cell r="K5067" t="str">
            <v>Špindlerův Mlýn (Česká republika)</v>
          </cell>
          <cell r="L5067">
            <v>54351</v>
          </cell>
          <cell r="O5067" t="str">
            <v>magdapoustecka1982@seznam.cz</v>
          </cell>
          <cell r="P5067">
            <v>37824</v>
          </cell>
          <cell r="Q5067">
            <v>13355994</v>
          </cell>
          <cell r="R5067" t="str">
            <v>Neregistrovaní</v>
          </cell>
          <cell r="S5067" t="str">
            <v>Královéhradecký kraj</v>
          </cell>
          <cell r="T5067" t="str">
            <v>SB</v>
          </cell>
        </row>
        <row r="5068">
          <cell r="D5068" t="str">
            <v>Jana</v>
          </cell>
          <cell r="E5068" t="str">
            <v>Vodičková</v>
          </cell>
          <cell r="F5068" t="str">
            <v>Muž</v>
          </cell>
          <cell r="G5068" t="str">
            <v>755720/0684</v>
          </cell>
          <cell r="H5068" t="str">
            <v>Česká republika</v>
          </cell>
          <cell r="I5068" t="str">
            <v>Konětopy</v>
          </cell>
          <cell r="K5068" t="str">
            <v>Praha Východ (Česká republika)</v>
          </cell>
          <cell r="L5068">
            <v>25252</v>
          </cell>
          <cell r="O5068" t="str">
            <v>vodickova@ceskysnowboarding.cz</v>
          </cell>
          <cell r="P5068">
            <v>27595</v>
          </cell>
          <cell r="Q5068">
            <v>13026400</v>
          </cell>
          <cell r="R5068" t="str">
            <v>Český snowboarding z.s.</v>
          </cell>
          <cell r="S5068" t="str">
            <v>Hlavní město Praha</v>
          </cell>
          <cell r="T5068" t="str">
            <v>SB</v>
          </cell>
        </row>
        <row r="5069">
          <cell r="D5069" t="str">
            <v>Adam</v>
          </cell>
          <cell r="E5069" t="str">
            <v>Vodrážka</v>
          </cell>
          <cell r="F5069" t="str">
            <v>Muž</v>
          </cell>
          <cell r="G5069" t="str">
            <v>020319/2638</v>
          </cell>
          <cell r="H5069" t="str">
            <v>Česká republika</v>
          </cell>
          <cell r="I5069" t="str">
            <v>Chomutovská</v>
          </cell>
          <cell r="J5069">
            <v>1619</v>
          </cell>
          <cell r="K5069" t="str">
            <v>Kadaň</v>
          </cell>
          <cell r="L5069">
            <v>43201</v>
          </cell>
          <cell r="M5069" t="str">
            <v>Ústecký kraj</v>
          </cell>
          <cell r="O5069" t="str">
            <v>kahavo@ktkadan.cz</v>
          </cell>
          <cell r="P5069">
            <v>37334</v>
          </cell>
          <cell r="Q5069">
            <v>11004049</v>
          </cell>
          <cell r="R5069" t="str">
            <v>Snow Rockets, z.s.</v>
          </cell>
          <cell r="S5069" t="str">
            <v>Plzeňský kraj</v>
          </cell>
          <cell r="T5069" t="str">
            <v>SB</v>
          </cell>
        </row>
        <row r="5070">
          <cell r="D5070" t="str">
            <v>Borek</v>
          </cell>
          <cell r="E5070" t="str">
            <v>Vodrážka</v>
          </cell>
          <cell r="F5070" t="str">
            <v>Muž</v>
          </cell>
          <cell r="G5070" t="str">
            <v>000324/2646</v>
          </cell>
          <cell r="H5070" t="str">
            <v>Česká republika</v>
          </cell>
          <cell r="I5070" t="str">
            <v>Chomutovská</v>
          </cell>
          <cell r="J5070">
            <v>1619</v>
          </cell>
          <cell r="K5070" t="str">
            <v>Kadaň</v>
          </cell>
          <cell r="L5070">
            <v>43201</v>
          </cell>
          <cell r="M5070" t="str">
            <v>Ústecký kraj</v>
          </cell>
          <cell r="O5070" t="str">
            <v>kahavo@ktkadan.cz</v>
          </cell>
          <cell r="P5070">
            <v>36609</v>
          </cell>
          <cell r="Q5070">
            <v>10964138</v>
          </cell>
          <cell r="R5070" t="str">
            <v>Snow Rockets, z.s.</v>
          </cell>
          <cell r="S5070" t="str">
            <v>Plzeňský kraj</v>
          </cell>
          <cell r="T5070" t="str">
            <v>SB</v>
          </cell>
        </row>
        <row r="5071">
          <cell r="D5071" t="str">
            <v>Michal</v>
          </cell>
          <cell r="E5071" t="str">
            <v>Vohnout</v>
          </cell>
          <cell r="F5071" t="str">
            <v>Muž</v>
          </cell>
          <cell r="G5071" t="str">
            <v>790514/4830</v>
          </cell>
          <cell r="H5071" t="str">
            <v>Česká republika</v>
          </cell>
          <cell r="I5071" t="str">
            <v>Medinská</v>
          </cell>
          <cell r="J5071">
            <v>496</v>
          </cell>
          <cell r="K5071" t="str">
            <v>Praha - Klánovice</v>
          </cell>
          <cell r="L5071">
            <v>19014</v>
          </cell>
          <cell r="M5071" t="str">
            <v>Hlavní město Praha</v>
          </cell>
          <cell r="N5071" t="str">
            <v>4,20608E+11</v>
          </cell>
          <cell r="O5071" t="str">
            <v>vohnout@ceskysnowboarding.cz</v>
          </cell>
          <cell r="P5071">
            <v>28989</v>
          </cell>
          <cell r="Q5071">
            <v>10605743</v>
          </cell>
          <cell r="R5071" t="str">
            <v>Český snowboarding z.s.</v>
          </cell>
          <cell r="S5071" t="str">
            <v>Hlavní město Praha</v>
          </cell>
          <cell r="T5071" t="str">
            <v>SB</v>
          </cell>
        </row>
        <row r="5072">
          <cell r="C5072">
            <v>889131</v>
          </cell>
          <cell r="D5072" t="str">
            <v>Kateřina</v>
          </cell>
          <cell r="E5072" t="str">
            <v>Vojáčková</v>
          </cell>
          <cell r="F5072" t="str">
            <v>Žena</v>
          </cell>
          <cell r="G5072" t="str">
            <v>975124/0488</v>
          </cell>
          <cell r="H5072" t="str">
            <v>Česká republika</v>
          </cell>
          <cell r="I5072" t="str">
            <v>Plachtova</v>
          </cell>
          <cell r="J5072">
            <v>936</v>
          </cell>
          <cell r="K5072" t="str">
            <v>Velké Přílepy</v>
          </cell>
          <cell r="L5072">
            <v>25264</v>
          </cell>
          <cell r="M5072" t="str">
            <v>Středočeský kraj</v>
          </cell>
          <cell r="O5072" t="str">
            <v>vojackova@ceskysnowboarding.cz</v>
          </cell>
          <cell r="P5072">
            <v>35454</v>
          </cell>
          <cell r="Q5072">
            <v>10891285</v>
          </cell>
          <cell r="R5072" t="str">
            <v>Český snowboarding z.s.</v>
          </cell>
          <cell r="S5072" t="str">
            <v>Hlavní město Praha</v>
          </cell>
          <cell r="T5072" t="str">
            <v>SB</v>
          </cell>
        </row>
        <row r="5073">
          <cell r="D5073" t="str">
            <v>Sofie</v>
          </cell>
          <cell r="E5073" t="str">
            <v>Vojáčková</v>
          </cell>
          <cell r="F5073" t="str">
            <v>Žena</v>
          </cell>
          <cell r="G5073" t="str">
            <v>065924/3563</v>
          </cell>
          <cell r="H5073" t="str">
            <v>Česká republika</v>
          </cell>
          <cell r="I5073" t="str">
            <v>Liptaňské náměstí</v>
          </cell>
          <cell r="J5073">
            <v>890</v>
          </cell>
          <cell r="K5073" t="str">
            <v>Ostrava - Poruba</v>
          </cell>
          <cell r="L5073">
            <v>70800</v>
          </cell>
          <cell r="M5073" t="str">
            <v>Moravskoslezský kraj</v>
          </cell>
          <cell r="N5073" t="str">
            <v>4,20702E+11</v>
          </cell>
          <cell r="O5073" t="str">
            <v>sofie.vojackova@czechsnowboarding.cz</v>
          </cell>
          <cell r="P5073">
            <v>38984</v>
          </cell>
          <cell r="Q5073">
            <v>14688332</v>
          </cell>
          <cell r="R5073" t="str">
            <v>Český snowboarding z.s.</v>
          </cell>
          <cell r="S5073" t="str">
            <v>Hlavní město Praha</v>
          </cell>
          <cell r="T5073" t="str">
            <v>SB</v>
          </cell>
        </row>
        <row r="5074">
          <cell r="D5074" t="str">
            <v>Štěpán</v>
          </cell>
          <cell r="E5074" t="str">
            <v>Vojík</v>
          </cell>
          <cell r="F5074" t="str">
            <v>Muž</v>
          </cell>
          <cell r="G5074" t="str">
            <v>110825/0011</v>
          </cell>
          <cell r="H5074" t="str">
            <v>Česká republika</v>
          </cell>
          <cell r="I5074" t="str">
            <v>Nad Terasou</v>
          </cell>
          <cell r="J5074">
            <v>1167</v>
          </cell>
          <cell r="K5074" t="str">
            <v>Havířov - Podlesí</v>
          </cell>
          <cell r="L5074">
            <v>73601</v>
          </cell>
          <cell r="M5074" t="str">
            <v>Moravskoslezský kraj</v>
          </cell>
          <cell r="N5074" t="str">
            <v>4,20775E+11</v>
          </cell>
          <cell r="O5074" t="str">
            <v>stepan.vojik@czechsnowboarding.cz</v>
          </cell>
          <cell r="P5074">
            <v>40780</v>
          </cell>
          <cell r="Q5074">
            <v>14717432</v>
          </cell>
          <cell r="R5074" t="str">
            <v>Český snowboarding z.s.</v>
          </cell>
          <cell r="S5074" t="str">
            <v>Hlavní město Praha</v>
          </cell>
          <cell r="T5074" t="str">
            <v>SB</v>
          </cell>
        </row>
        <row r="5075">
          <cell r="D5075" t="str">
            <v>Radek</v>
          </cell>
          <cell r="E5075" t="str">
            <v>Vojkůvka</v>
          </cell>
          <cell r="F5075" t="str">
            <v>Muž</v>
          </cell>
          <cell r="G5075" t="str">
            <v>750111/5072</v>
          </cell>
          <cell r="H5075" t="str">
            <v>Česká republika</v>
          </cell>
          <cell r="I5075" t="str">
            <v>Víta Nejedlého</v>
          </cell>
          <cell r="J5075">
            <v>613</v>
          </cell>
          <cell r="K5075" t="str">
            <v>Karviná - Ráj</v>
          </cell>
          <cell r="L5075">
            <v>73401</v>
          </cell>
          <cell r="M5075" t="str">
            <v>Moravskoslezský kraj</v>
          </cell>
          <cell r="O5075" t="str">
            <v>radek.vojkuvka@czechsnowboarding.cz</v>
          </cell>
          <cell r="P5075">
            <v>27405</v>
          </cell>
          <cell r="Q5075">
            <v>14659232</v>
          </cell>
          <cell r="R5075" t="str">
            <v>Český snowboarding z.s.</v>
          </cell>
          <cell r="S5075" t="str">
            <v>Hlavní město Praha</v>
          </cell>
          <cell r="T5075" t="str">
            <v>SB</v>
          </cell>
        </row>
        <row r="5076">
          <cell r="D5076" t="str">
            <v>Kateřina</v>
          </cell>
          <cell r="E5076" t="str">
            <v>Vojkůvková</v>
          </cell>
          <cell r="F5076" t="str">
            <v>Žena</v>
          </cell>
          <cell r="G5076" t="str">
            <v>095307/8104</v>
          </cell>
          <cell r="H5076" t="str">
            <v>Česká republika</v>
          </cell>
          <cell r="I5076" t="str">
            <v>Rotalova</v>
          </cell>
          <cell r="J5076">
            <v>1383</v>
          </cell>
          <cell r="K5076" t="str">
            <v>Brno - Husovice</v>
          </cell>
          <cell r="L5076">
            <v>61400</v>
          </cell>
          <cell r="M5076" t="str">
            <v>Jihomoravský kraj</v>
          </cell>
          <cell r="O5076" t="str">
            <v>vojkuvkova.katerina@czechsnowboarding.cz</v>
          </cell>
          <cell r="P5076">
            <v>39879</v>
          </cell>
          <cell r="Q5076">
            <v>14611742</v>
          </cell>
          <cell r="R5076" t="str">
            <v>Český snowboarding z.s.</v>
          </cell>
          <cell r="S5076" t="str">
            <v>Hlavní město Praha</v>
          </cell>
          <cell r="T5076" t="str">
            <v>SB</v>
          </cell>
        </row>
        <row r="5077">
          <cell r="D5077" t="str">
            <v>Sofie</v>
          </cell>
          <cell r="E5077" t="str">
            <v>Vojnová</v>
          </cell>
          <cell r="F5077" t="str">
            <v>Žena</v>
          </cell>
          <cell r="G5077" t="str">
            <v>055122/8084</v>
          </cell>
          <cell r="H5077" t="str">
            <v>Česká republika</v>
          </cell>
          <cell r="I5077" t="str">
            <v>Absolonova</v>
          </cell>
          <cell r="J5077">
            <v>731</v>
          </cell>
          <cell r="K5077" t="str">
            <v>Brno - Komín</v>
          </cell>
          <cell r="L5077">
            <v>62400</v>
          </cell>
          <cell r="M5077" t="str">
            <v>Jihomoravský kraj</v>
          </cell>
          <cell r="O5077" t="str">
            <v>misa.pebik@centrum.cz</v>
          </cell>
          <cell r="P5077">
            <v>38374</v>
          </cell>
          <cell r="Q5077">
            <v>14755222</v>
          </cell>
          <cell r="R5077" t="str">
            <v>Český snowboarding z.s.</v>
          </cell>
          <cell r="S5077" t="str">
            <v>Hlavní město Praha</v>
          </cell>
          <cell r="T5077" t="str">
            <v>SB</v>
          </cell>
        </row>
        <row r="5078">
          <cell r="D5078" t="str">
            <v>Lukáš</v>
          </cell>
          <cell r="E5078" t="str">
            <v>Vojtěch</v>
          </cell>
          <cell r="F5078" t="str">
            <v>Muž</v>
          </cell>
          <cell r="G5078" t="str">
            <v>810430/2316</v>
          </cell>
          <cell r="H5078" t="str">
            <v>Česká republika</v>
          </cell>
          <cell r="I5078" t="str">
            <v>U Stadionu Míru</v>
          </cell>
          <cell r="J5078">
            <v>1849</v>
          </cell>
          <cell r="K5078" t="str">
            <v>Tábor</v>
          </cell>
          <cell r="L5078">
            <v>39003</v>
          </cell>
          <cell r="M5078" t="str">
            <v>Jihočeský kraj</v>
          </cell>
          <cell r="N5078" t="str">
            <v>4,20778E+11</v>
          </cell>
          <cell r="O5078" t="str">
            <v>l.vojtech@centrum.cz</v>
          </cell>
          <cell r="P5078">
            <v>29706</v>
          </cell>
          <cell r="Q5078">
            <v>16359553</v>
          </cell>
          <cell r="R5078" t="str">
            <v>Neregistrovaní</v>
          </cell>
          <cell r="S5078" t="str">
            <v>Jihočeský kraj</v>
          </cell>
          <cell r="T5078" t="str">
            <v>SB</v>
          </cell>
        </row>
        <row r="5079">
          <cell r="D5079" t="str">
            <v>Milada</v>
          </cell>
          <cell r="E5079" t="str">
            <v>Vojtěchová</v>
          </cell>
          <cell r="F5079" t="str">
            <v>Žena</v>
          </cell>
          <cell r="G5079" t="str">
            <v>515422/179</v>
          </cell>
          <cell r="H5079" t="str">
            <v>Česká republika</v>
          </cell>
          <cell r="I5079" t="str">
            <v>K Roztokům</v>
          </cell>
          <cell r="J5079">
            <v>1158</v>
          </cell>
          <cell r="K5079" t="str">
            <v>Praha - Suchdol</v>
          </cell>
          <cell r="L5079">
            <v>16500</v>
          </cell>
          <cell r="M5079" t="str">
            <v>Hlavní město Praha</v>
          </cell>
          <cell r="O5079" t="str">
            <v>miladavojtechova@ceskysnowboarding.cz</v>
          </cell>
          <cell r="P5079">
            <v>18740</v>
          </cell>
          <cell r="Q5079">
            <v>12999724</v>
          </cell>
          <cell r="R5079" t="str">
            <v>Český snowboarding z.s.</v>
          </cell>
          <cell r="S5079" t="str">
            <v>Hlavní město Praha</v>
          </cell>
          <cell r="T5079" t="str">
            <v>SB</v>
          </cell>
        </row>
        <row r="5080">
          <cell r="C5080">
            <v>774316</v>
          </cell>
          <cell r="D5080" t="str">
            <v>Jan</v>
          </cell>
          <cell r="E5080" t="str">
            <v>Vojtíšek</v>
          </cell>
          <cell r="F5080" t="str">
            <v>Muž</v>
          </cell>
          <cell r="G5080" t="str">
            <v>800714/0911</v>
          </cell>
          <cell r="H5080" t="str">
            <v>Česká republika</v>
          </cell>
          <cell r="I5080" t="str">
            <v>Jezerská</v>
          </cell>
          <cell r="J5080">
            <v>1534</v>
          </cell>
          <cell r="K5080" t="str">
            <v>Jirkov</v>
          </cell>
          <cell r="L5080">
            <v>43111</v>
          </cell>
          <cell r="M5080" t="str">
            <v>Ústecký kraj</v>
          </cell>
          <cell r="O5080" t="str">
            <v>vojtisek@sportclub2000.eu</v>
          </cell>
          <cell r="P5080">
            <v>29416</v>
          </cell>
          <cell r="Q5080">
            <v>10418009</v>
          </cell>
          <cell r="R5080" t="str">
            <v>Sport Club 2000, z.s.</v>
          </cell>
          <cell r="S5080" t="str">
            <v>Ústecký kraj</v>
          </cell>
          <cell r="T5080" t="str">
            <v>SB</v>
          </cell>
        </row>
        <row r="5081">
          <cell r="D5081" t="str">
            <v>Martin</v>
          </cell>
          <cell r="E5081" t="str">
            <v>Vokřínek</v>
          </cell>
          <cell r="F5081" t="str">
            <v>Muž</v>
          </cell>
          <cell r="G5081" t="str">
            <v>880905/3924</v>
          </cell>
          <cell r="H5081" t="str">
            <v>Česká republika</v>
          </cell>
          <cell r="I5081" t="str">
            <v>Valteřice</v>
          </cell>
          <cell r="J5081">
            <v>195</v>
          </cell>
          <cell r="K5081" t="str">
            <v>Horní Branná - Valteřice</v>
          </cell>
          <cell r="L5081">
            <v>51401</v>
          </cell>
          <cell r="M5081" t="str">
            <v>Liberecký kraj</v>
          </cell>
          <cell r="O5081" t="str">
            <v>vokrinek@ceskysnowboarding.cz</v>
          </cell>
          <cell r="P5081">
            <v>32391</v>
          </cell>
          <cell r="Q5081">
            <v>10881989</v>
          </cell>
          <cell r="R5081" t="str">
            <v>Český snowboarding z.s.</v>
          </cell>
          <cell r="S5081" t="str">
            <v>Hlavní město Praha</v>
          </cell>
          <cell r="T5081" t="str">
            <v>SB</v>
          </cell>
        </row>
        <row r="5082">
          <cell r="D5082" t="str">
            <v>Tomáš</v>
          </cell>
          <cell r="E5082" t="str">
            <v>Volák</v>
          </cell>
          <cell r="F5082" t="str">
            <v>Muž</v>
          </cell>
          <cell r="G5082" t="str">
            <v>080110/5096</v>
          </cell>
          <cell r="H5082" t="str">
            <v>Česká republika</v>
          </cell>
          <cell r="I5082" t="str">
            <v>Choceradská</v>
          </cell>
          <cell r="J5082">
            <v>361</v>
          </cell>
          <cell r="K5082" t="str">
            <v>Mukařov - Srbín</v>
          </cell>
          <cell r="L5082">
            <v>25162</v>
          </cell>
          <cell r="M5082" t="str">
            <v>Středočeský kraj</v>
          </cell>
          <cell r="N5082" t="str">
            <v>4,20777E+11</v>
          </cell>
          <cell r="O5082" t="str">
            <v>bigthomas@seznam.cz</v>
          </cell>
          <cell r="P5082">
            <v>39457</v>
          </cell>
          <cell r="Q5082">
            <v>16451705</v>
          </cell>
          <cell r="R5082" t="str">
            <v>Czech snowboardcross team z.s.</v>
          </cell>
          <cell r="S5082" t="str">
            <v>Hlavní město Praha</v>
          </cell>
          <cell r="T5082" t="str">
            <v>SB</v>
          </cell>
        </row>
        <row r="5083">
          <cell r="D5083" t="str">
            <v>Nela</v>
          </cell>
          <cell r="E5083" t="str">
            <v>Voláková</v>
          </cell>
          <cell r="F5083" t="str">
            <v>Žena</v>
          </cell>
          <cell r="G5083" t="str">
            <v>105626/4649</v>
          </cell>
          <cell r="H5083" t="str">
            <v>Česká republika</v>
          </cell>
          <cell r="I5083" t="str">
            <v>Choceradská</v>
          </cell>
          <cell r="J5083">
            <v>361</v>
          </cell>
          <cell r="K5083" t="str">
            <v>Mukařov - Srbín</v>
          </cell>
          <cell r="L5083">
            <v>25162</v>
          </cell>
          <cell r="M5083" t="str">
            <v>Středočeský kraj</v>
          </cell>
          <cell r="N5083" t="str">
            <v>4,20777E+11</v>
          </cell>
          <cell r="O5083" t="str">
            <v>bigthomas@seznam.cz</v>
          </cell>
          <cell r="P5083">
            <v>40355</v>
          </cell>
          <cell r="Q5083">
            <v>16451604</v>
          </cell>
          <cell r="R5083" t="str">
            <v>Czech snowboardcross team z.s.</v>
          </cell>
          <cell r="S5083" t="str">
            <v>Hlavní město Praha</v>
          </cell>
          <cell r="T5083" t="str">
            <v>SB</v>
          </cell>
        </row>
        <row r="5084">
          <cell r="D5084" t="str">
            <v>Tomáš</v>
          </cell>
          <cell r="E5084" t="str">
            <v>Voldřich</v>
          </cell>
          <cell r="F5084" t="str">
            <v>Muž</v>
          </cell>
          <cell r="G5084" t="str">
            <v>831018/0043</v>
          </cell>
          <cell r="H5084" t="str">
            <v>Česká republika</v>
          </cell>
          <cell r="I5084" t="str">
            <v>Jankovcova</v>
          </cell>
          <cell r="K5084" t="str">
            <v>Praha (Česká republika)</v>
          </cell>
          <cell r="L5084">
            <v>17000</v>
          </cell>
          <cell r="O5084" t="str">
            <v>saage@seznam.cz</v>
          </cell>
          <cell r="P5084">
            <v>30607</v>
          </cell>
          <cell r="Q5084">
            <v>14150182</v>
          </cell>
          <cell r="R5084" t="str">
            <v>Neregistrovaní</v>
          </cell>
          <cell r="S5084" t="str">
            <v>Hlavní město Praha</v>
          </cell>
          <cell r="T5084" t="str">
            <v>SB</v>
          </cell>
        </row>
        <row r="5085">
          <cell r="D5085" t="str">
            <v>Viktorie</v>
          </cell>
          <cell r="E5085" t="str">
            <v>Volejníková</v>
          </cell>
          <cell r="F5085" t="str">
            <v>Žena</v>
          </cell>
          <cell r="G5085" t="str">
            <v>116004/1696</v>
          </cell>
          <cell r="H5085" t="str">
            <v>Česká republika</v>
          </cell>
          <cell r="I5085" t="str">
            <v>Sedláčkova</v>
          </cell>
          <cell r="J5085">
            <v>2902</v>
          </cell>
          <cell r="K5085" t="str">
            <v>Brno - Líšeň</v>
          </cell>
          <cell r="L5085">
            <v>62800</v>
          </cell>
          <cell r="M5085" t="str">
            <v>Jihomoravský kraj</v>
          </cell>
          <cell r="O5085" t="str">
            <v>petra.mora@centrum.cz</v>
          </cell>
          <cell r="P5085">
            <v>40820</v>
          </cell>
          <cell r="Q5085">
            <v>14647209</v>
          </cell>
          <cell r="R5085" t="str">
            <v>Český snowboarding z.s.</v>
          </cell>
          <cell r="S5085" t="str">
            <v>Hlavní město Praha</v>
          </cell>
          <cell r="T5085" t="str">
            <v>SB</v>
          </cell>
        </row>
        <row r="5086">
          <cell r="D5086" t="str">
            <v>Michal</v>
          </cell>
          <cell r="E5086" t="str">
            <v>Volek</v>
          </cell>
          <cell r="F5086" t="str">
            <v>Muž</v>
          </cell>
          <cell r="G5086" t="str">
            <v>830907/1716</v>
          </cell>
          <cell r="H5086" t="str">
            <v>Česká republika</v>
          </cell>
          <cell r="I5086" t="str">
            <v>Všechov</v>
          </cell>
          <cell r="J5086">
            <v>13</v>
          </cell>
          <cell r="K5086" t="str">
            <v>Tábor - Všechov</v>
          </cell>
          <cell r="L5086">
            <v>39131</v>
          </cell>
          <cell r="M5086" t="str">
            <v>Jihočeský kraj</v>
          </cell>
          <cell r="O5086" t="str">
            <v>volek@sportclubfun.com</v>
          </cell>
          <cell r="P5086">
            <v>30566</v>
          </cell>
          <cell r="Q5086">
            <v>10614231</v>
          </cell>
          <cell r="R5086" t="str">
            <v>Sport Club Fun, z.s.</v>
          </cell>
          <cell r="S5086" t="str">
            <v>Hlavní město Praha</v>
          </cell>
          <cell r="T5086" t="str">
            <v>SB</v>
          </cell>
        </row>
        <row r="5087">
          <cell r="D5087" t="str">
            <v>Alena</v>
          </cell>
          <cell r="E5087" t="str">
            <v>Volfíková</v>
          </cell>
          <cell r="F5087" t="str">
            <v>Žena</v>
          </cell>
          <cell r="G5087" t="str">
            <v>615627/1143</v>
          </cell>
          <cell r="H5087" t="str">
            <v>Česká republika</v>
          </cell>
          <cell r="I5087" t="str">
            <v>Waldhegerova</v>
          </cell>
          <cell r="J5087">
            <v>364</v>
          </cell>
          <cell r="K5087" t="str">
            <v>Domažlice - Bezděkovské Předměstí</v>
          </cell>
          <cell r="L5087">
            <v>34401</v>
          </cell>
          <cell r="M5087" t="str">
            <v>Plzeňský kraj</v>
          </cell>
          <cell r="O5087" t="str">
            <v>volfikova@ceskysnowboarding.cz</v>
          </cell>
          <cell r="P5087">
            <v>22459</v>
          </cell>
          <cell r="Q5087">
            <v>13026194</v>
          </cell>
          <cell r="R5087" t="str">
            <v>Český snowboarding z.s.</v>
          </cell>
          <cell r="S5087" t="str">
            <v>Hlavní město Praha</v>
          </cell>
          <cell r="T5087" t="str">
            <v>SB</v>
          </cell>
        </row>
        <row r="5088">
          <cell r="D5088" t="str">
            <v>Dominik</v>
          </cell>
          <cell r="E5088" t="str">
            <v>Volný</v>
          </cell>
          <cell r="F5088" t="str">
            <v>Muž</v>
          </cell>
          <cell r="G5088" t="str">
            <v>030605/5508</v>
          </cell>
          <cell r="H5088" t="str">
            <v>Česká republika</v>
          </cell>
          <cell r="I5088" t="str">
            <v>Rudé armády</v>
          </cell>
          <cell r="J5088">
            <v>2962</v>
          </cell>
          <cell r="K5088" t="str">
            <v>Karviná - Hranice</v>
          </cell>
          <cell r="L5088">
            <v>73301</v>
          </cell>
          <cell r="M5088" t="str">
            <v>Moravskoslezský kraj</v>
          </cell>
          <cell r="O5088" t="str">
            <v>dominik.volny@czechsnowboarding.cz</v>
          </cell>
          <cell r="P5088">
            <v>37777</v>
          </cell>
          <cell r="Q5088">
            <v>14657717</v>
          </cell>
          <cell r="R5088" t="str">
            <v>Český snowboarding z.s.</v>
          </cell>
          <cell r="S5088" t="str">
            <v>Hlavní město Praha</v>
          </cell>
          <cell r="T5088" t="str">
            <v>SB</v>
          </cell>
        </row>
        <row r="5089">
          <cell r="C5089">
            <v>775668</v>
          </cell>
          <cell r="D5089" t="str">
            <v>Daniel Tobias</v>
          </cell>
          <cell r="E5089" t="str">
            <v>Volopich</v>
          </cell>
          <cell r="F5089" t="str">
            <v>Muž</v>
          </cell>
          <cell r="G5089" t="str">
            <v>090224/4475</v>
          </cell>
          <cell r="H5089" t="str">
            <v>Česká republika</v>
          </cell>
          <cell r="I5089" t="str">
            <v>Dukelská</v>
          </cell>
          <cell r="J5089">
            <v>783</v>
          </cell>
          <cell r="K5089" t="str">
            <v>Přeštice</v>
          </cell>
          <cell r="L5089">
            <v>33401</v>
          </cell>
          <cell r="M5089" t="str">
            <v>Plzeňský kraj</v>
          </cell>
          <cell r="N5089" t="str">
            <v>4,20778E+11</v>
          </cell>
          <cell r="O5089" t="str">
            <v>volopich@seznam.cz</v>
          </cell>
          <cell r="P5089">
            <v>39868</v>
          </cell>
          <cell r="Q5089">
            <v>14236270</v>
          </cell>
          <cell r="R5089" t="str">
            <v>board masteRS team z.s.</v>
          </cell>
          <cell r="S5089" t="str">
            <v>Hlavní město Praha</v>
          </cell>
          <cell r="T5089" t="str">
            <v>SB</v>
          </cell>
        </row>
        <row r="5090">
          <cell r="D5090" t="str">
            <v>Matyáš</v>
          </cell>
          <cell r="E5090" t="str">
            <v>Volopich</v>
          </cell>
          <cell r="F5090" t="str">
            <v>Muž</v>
          </cell>
          <cell r="G5090" t="str">
            <v>080916/4499</v>
          </cell>
          <cell r="H5090" t="str">
            <v>Česká republika</v>
          </cell>
          <cell r="I5090" t="str">
            <v>V Kalisti</v>
          </cell>
          <cell r="K5090" t="str">
            <v>Praha 10-Dubec (Česká republika)</v>
          </cell>
          <cell r="L5090">
            <v>10700</v>
          </cell>
          <cell r="N5090" t="str">
            <v>4,20778E+11</v>
          </cell>
          <cell r="O5090" t="str">
            <v>volopichova@arv.li</v>
          </cell>
          <cell r="P5090">
            <v>39707</v>
          </cell>
          <cell r="Q5090">
            <v>14247889</v>
          </cell>
          <cell r="R5090" t="str">
            <v>Sportovní akademie Špindlerův Mlýn, z.ú.</v>
          </cell>
          <cell r="S5090" t="str">
            <v>Královéhradecký kraj</v>
          </cell>
          <cell r="T5090" t="str">
            <v>SB</v>
          </cell>
        </row>
        <row r="5091">
          <cell r="C5091">
            <v>888845</v>
          </cell>
          <cell r="D5091" t="str">
            <v>Vanessa</v>
          </cell>
          <cell r="E5091" t="str">
            <v>Volopichová</v>
          </cell>
          <cell r="F5091" t="str">
            <v>Žena</v>
          </cell>
          <cell r="G5091" t="str">
            <v>075708/4471</v>
          </cell>
          <cell r="H5091" t="str">
            <v>Česká republika</v>
          </cell>
          <cell r="I5091" t="str">
            <v>Dukelská</v>
          </cell>
          <cell r="J5091">
            <v>783</v>
          </cell>
          <cell r="K5091" t="str">
            <v>Přeštice</v>
          </cell>
          <cell r="L5091">
            <v>33401</v>
          </cell>
          <cell r="M5091" t="str">
            <v>Plzeňský kraj</v>
          </cell>
          <cell r="N5091" t="str">
            <v>4,20778E+11</v>
          </cell>
          <cell r="O5091" t="str">
            <v>volopich@seznam.cz</v>
          </cell>
          <cell r="P5091">
            <v>39271</v>
          </cell>
          <cell r="Q5091">
            <v>14236068</v>
          </cell>
          <cell r="R5091" t="str">
            <v>board masteRS team z.s.</v>
          </cell>
          <cell r="S5091" t="str">
            <v>Hlavní město Praha</v>
          </cell>
          <cell r="T5091" t="str">
            <v>SB</v>
          </cell>
        </row>
        <row r="5092">
          <cell r="D5092" t="str">
            <v>Elisa</v>
          </cell>
          <cell r="E5092" t="str">
            <v>von Bennewitz</v>
          </cell>
          <cell r="F5092" t="str">
            <v>Žena</v>
          </cell>
          <cell r="G5092" t="str">
            <v>055602/4106</v>
          </cell>
          <cell r="H5092" t="str">
            <v>Česká republika</v>
          </cell>
          <cell r="I5092" t="str">
            <v>Provazníkova</v>
          </cell>
          <cell r="J5092">
            <v>1244</v>
          </cell>
          <cell r="K5092" t="str">
            <v>Brno - Černá Pole</v>
          </cell>
          <cell r="L5092">
            <v>61300</v>
          </cell>
          <cell r="M5092" t="str">
            <v>Jihomoravský kraj</v>
          </cell>
          <cell r="O5092" t="str">
            <v>mnovotna78@gmail.com</v>
          </cell>
          <cell r="P5092">
            <v>38505</v>
          </cell>
          <cell r="Q5092">
            <v>14580622</v>
          </cell>
          <cell r="R5092" t="str">
            <v>SnowKidz z.s.</v>
          </cell>
          <cell r="S5092" t="str">
            <v>Hlavní město Praha</v>
          </cell>
          <cell r="T5092" t="str">
            <v>SB</v>
          </cell>
        </row>
        <row r="5093">
          <cell r="D5093" t="str">
            <v>Tereza</v>
          </cell>
          <cell r="E5093" t="str">
            <v>von Bennewitz</v>
          </cell>
          <cell r="F5093" t="str">
            <v>Žena</v>
          </cell>
          <cell r="G5093" t="str">
            <v>085201/4108</v>
          </cell>
          <cell r="H5093" t="str">
            <v>Česká republika</v>
          </cell>
          <cell r="I5093" t="str">
            <v>Provazníkova</v>
          </cell>
          <cell r="J5093">
            <v>1244</v>
          </cell>
          <cell r="K5093" t="str">
            <v>Brno - Černá Pole</v>
          </cell>
          <cell r="L5093">
            <v>61300</v>
          </cell>
          <cell r="M5093" t="str">
            <v>Jihomoravský kraj</v>
          </cell>
          <cell r="O5093" t="str">
            <v>mnovotna78@gmail.com</v>
          </cell>
          <cell r="P5093">
            <v>39479</v>
          </cell>
          <cell r="Q5093">
            <v>14580521</v>
          </cell>
          <cell r="R5093" t="str">
            <v>SnowKidz z.s.</v>
          </cell>
          <cell r="S5093" t="str">
            <v>Hlavní město Praha</v>
          </cell>
          <cell r="T5093" t="str">
            <v>SB</v>
          </cell>
        </row>
        <row r="5094">
          <cell r="D5094" t="str">
            <v>Jakub</v>
          </cell>
          <cell r="E5094" t="str">
            <v>Vondárek</v>
          </cell>
          <cell r="F5094" t="str">
            <v>Muž</v>
          </cell>
          <cell r="G5094" t="str">
            <v>850921/6837</v>
          </cell>
          <cell r="H5094" t="str">
            <v>Česká republika</v>
          </cell>
          <cell r="I5094" t="str">
            <v>Roztoky u Jilemnice</v>
          </cell>
          <cell r="J5094">
            <v>150</v>
          </cell>
          <cell r="K5094" t="str">
            <v>Roztoky u Jilemnice</v>
          </cell>
          <cell r="L5094">
            <v>51231</v>
          </cell>
          <cell r="M5094" t="str">
            <v>Liberecký kraj</v>
          </cell>
          <cell r="N5094" t="str">
            <v>4,20723E+11</v>
          </cell>
          <cell r="O5094" t="str">
            <v>vondarek@ceskysnowboarding.cz</v>
          </cell>
          <cell r="P5094">
            <v>31311</v>
          </cell>
          <cell r="Q5094">
            <v>10605339</v>
          </cell>
          <cell r="R5094" t="str">
            <v>Český snowboarding z.s.</v>
          </cell>
          <cell r="S5094" t="str">
            <v>Hlavní město Praha</v>
          </cell>
          <cell r="T5094" t="str">
            <v>SB</v>
          </cell>
        </row>
        <row r="5095">
          <cell r="D5095" t="str">
            <v>Fanda</v>
          </cell>
          <cell r="E5095" t="str">
            <v>Vondrák</v>
          </cell>
          <cell r="F5095" t="str">
            <v>Muž</v>
          </cell>
          <cell r="G5095" t="str">
            <v>930623/7204</v>
          </cell>
          <cell r="H5095" t="str">
            <v>Česká republika</v>
          </cell>
          <cell r="I5095" t="str">
            <v>Jablonecká</v>
          </cell>
          <cell r="J5095">
            <v>704</v>
          </cell>
          <cell r="K5095" t="str">
            <v>Praha - Prosek</v>
          </cell>
          <cell r="L5095">
            <v>19000</v>
          </cell>
          <cell r="M5095" t="str">
            <v>Hlavní město Praha</v>
          </cell>
          <cell r="O5095" t="str">
            <v>vondrak@ceskysnowboarding.cz</v>
          </cell>
          <cell r="P5095">
            <v>34143</v>
          </cell>
          <cell r="Q5095">
            <v>10897955</v>
          </cell>
          <cell r="R5095" t="str">
            <v>Český snowboarding z.s.</v>
          </cell>
          <cell r="S5095" t="str">
            <v>Hlavní město Praha</v>
          </cell>
          <cell r="T5095" t="str">
            <v>SB</v>
          </cell>
        </row>
        <row r="5096">
          <cell r="D5096" t="str">
            <v>Blahoslav</v>
          </cell>
          <cell r="E5096" t="str">
            <v>Vondraš</v>
          </cell>
          <cell r="F5096" t="str">
            <v>Muž</v>
          </cell>
          <cell r="G5096" t="str">
            <v>720310/1763</v>
          </cell>
          <cell r="H5096" t="str">
            <v>Česká republika</v>
          </cell>
          <cell r="I5096" t="str">
            <v>Luženická</v>
          </cell>
          <cell r="J5096">
            <v>709</v>
          </cell>
          <cell r="K5096" t="str">
            <v>Domažlice - Týnské Předměstí</v>
          </cell>
          <cell r="L5096">
            <v>34401</v>
          </cell>
          <cell r="M5096" t="str">
            <v>Plzeňský kraj</v>
          </cell>
          <cell r="O5096" t="str">
            <v>slava-v@seznam.cz</v>
          </cell>
          <cell r="P5096">
            <v>26368</v>
          </cell>
          <cell r="Q5096">
            <v>13026093</v>
          </cell>
          <cell r="R5096" t="str">
            <v>Český snowboarding z.s.</v>
          </cell>
          <cell r="S5096" t="str">
            <v>Hlavní město Praha</v>
          </cell>
          <cell r="T5096" t="str">
            <v>SB</v>
          </cell>
        </row>
        <row r="5097">
          <cell r="D5097" t="str">
            <v>Jan</v>
          </cell>
          <cell r="E5097" t="str">
            <v>Vondrouš</v>
          </cell>
          <cell r="F5097" t="str">
            <v>Muž</v>
          </cell>
          <cell r="G5097" t="str">
            <v>841124/8681</v>
          </cell>
          <cell r="H5097" t="str">
            <v>Česká republika</v>
          </cell>
          <cell r="I5097" t="str">
            <v>Třebihošt čp:1.</v>
          </cell>
          <cell r="K5097" t="str">
            <v>Třebihošt (Česká republika)</v>
          </cell>
          <cell r="L5097">
            <v>54401</v>
          </cell>
          <cell r="N5097" t="str">
            <v>4,20604E+11</v>
          </cell>
          <cell r="O5097" t="str">
            <v>vondrouš@ceskysnowboarding.cz</v>
          </cell>
          <cell r="P5097">
            <v>31010</v>
          </cell>
          <cell r="Q5097">
            <v>10587959</v>
          </cell>
          <cell r="R5097" t="str">
            <v>Český snowboarding z.s.</v>
          </cell>
          <cell r="S5097" t="str">
            <v>Hlavní město Praha</v>
          </cell>
          <cell r="T5097" t="str">
            <v>SB</v>
          </cell>
        </row>
        <row r="5098">
          <cell r="D5098" t="str">
            <v>Jiří</v>
          </cell>
          <cell r="E5098" t="str">
            <v>Vondruška</v>
          </cell>
          <cell r="F5098" t="str">
            <v>Muž</v>
          </cell>
          <cell r="G5098" t="str">
            <v>900216/6140</v>
          </cell>
          <cell r="H5098" t="str">
            <v>Česká republika</v>
          </cell>
          <cell r="I5098" t="str">
            <v>Orlická</v>
          </cell>
          <cell r="K5098" t="str">
            <v>Králíky (Česká republika)</v>
          </cell>
          <cell r="L5098">
            <v>56169</v>
          </cell>
          <cell r="O5098" t="str">
            <v>vondruskajirka@seznam.cz</v>
          </cell>
          <cell r="P5098">
            <v>32920</v>
          </cell>
          <cell r="Q5098">
            <v>13394592</v>
          </cell>
          <cell r="R5098" t="str">
            <v>Český snowboarding z.s.</v>
          </cell>
          <cell r="S5098" t="str">
            <v>Hlavní město Praha</v>
          </cell>
          <cell r="T5098" t="str">
            <v>SB</v>
          </cell>
        </row>
        <row r="5099">
          <cell r="D5099" t="str">
            <v>Jan</v>
          </cell>
          <cell r="E5099" t="str">
            <v>Voráč</v>
          </cell>
          <cell r="F5099" t="str">
            <v>Muž</v>
          </cell>
          <cell r="G5099" t="str">
            <v>131108/1134</v>
          </cell>
          <cell r="H5099" t="str">
            <v>Česká republika</v>
          </cell>
          <cell r="I5099" t="str">
            <v>Racková</v>
          </cell>
          <cell r="J5099">
            <v>250</v>
          </cell>
          <cell r="K5099" t="str">
            <v>Racková</v>
          </cell>
          <cell r="L5099">
            <v>76001</v>
          </cell>
          <cell r="M5099" t="str">
            <v>Zlínský kraj</v>
          </cell>
          <cell r="O5099" t="str">
            <v>vorac.jan@czechsnowboarding.cz</v>
          </cell>
          <cell r="P5099">
            <v>41586</v>
          </cell>
          <cell r="Q5099">
            <v>14621644</v>
          </cell>
          <cell r="R5099" t="str">
            <v>Český snowboarding z.s.</v>
          </cell>
          <cell r="S5099" t="str">
            <v>Hlavní město Praha</v>
          </cell>
          <cell r="T5099" t="str">
            <v>SB</v>
          </cell>
        </row>
        <row r="5100">
          <cell r="D5100" t="str">
            <v>Jiří</v>
          </cell>
          <cell r="E5100" t="str">
            <v>Vorek</v>
          </cell>
          <cell r="F5100" t="str">
            <v>Muž</v>
          </cell>
          <cell r="G5100" t="str">
            <v>100105/3658</v>
          </cell>
          <cell r="H5100" t="str">
            <v>Česká republika</v>
          </cell>
          <cell r="I5100" t="str">
            <v>Uzavřená</v>
          </cell>
          <cell r="J5100">
            <v>1012</v>
          </cell>
          <cell r="K5100" t="str">
            <v>Havířov - Město</v>
          </cell>
          <cell r="L5100">
            <v>73601</v>
          </cell>
          <cell r="M5100" t="str">
            <v>Moravskoslezský kraj</v>
          </cell>
          <cell r="O5100" t="str">
            <v>jiri.vorek@czechsnowboarding.cz</v>
          </cell>
          <cell r="P5100">
            <v>40183</v>
          </cell>
          <cell r="Q5100">
            <v>14669942</v>
          </cell>
          <cell r="R5100" t="str">
            <v>Český snowboarding z.s.</v>
          </cell>
          <cell r="S5100" t="str">
            <v>Hlavní město Praha</v>
          </cell>
          <cell r="T5100" t="str">
            <v>SB</v>
          </cell>
        </row>
        <row r="5101">
          <cell r="C5101">
            <v>776027</v>
          </cell>
          <cell r="D5101" t="str">
            <v>Pavel</v>
          </cell>
          <cell r="E5101" t="str">
            <v>Vorel</v>
          </cell>
          <cell r="F5101" t="str">
            <v>Muž</v>
          </cell>
          <cell r="G5101" t="str">
            <v>040330/5639</v>
          </cell>
          <cell r="H5101" t="str">
            <v>Česká republika</v>
          </cell>
          <cell r="I5101" t="str">
            <v>Nedvědice</v>
          </cell>
          <cell r="J5101">
            <v>406</v>
          </cell>
          <cell r="K5101" t="str">
            <v>Nedvědice</v>
          </cell>
          <cell r="L5101">
            <v>59262</v>
          </cell>
          <cell r="M5101" t="str">
            <v>Jihomoravský kraj</v>
          </cell>
          <cell r="N5101" t="str">
            <v>4,20602E+11</v>
          </cell>
          <cell r="O5101" t="str">
            <v>vorel@ceskysnowboarding.cz</v>
          </cell>
          <cell r="P5101">
            <v>38076</v>
          </cell>
          <cell r="Q5101">
            <v>10607359</v>
          </cell>
          <cell r="R5101" t="str">
            <v>Český snowboarding z.s.</v>
          </cell>
          <cell r="S5101" t="str">
            <v>Hlavní město Praha</v>
          </cell>
          <cell r="T5101" t="str">
            <v>SB</v>
          </cell>
        </row>
        <row r="5102">
          <cell r="D5102" t="str">
            <v>Václav</v>
          </cell>
          <cell r="E5102" t="str">
            <v>Voříšek</v>
          </cell>
          <cell r="F5102" t="str">
            <v>Muž</v>
          </cell>
          <cell r="G5102" t="str">
            <v>920317/4189</v>
          </cell>
          <cell r="H5102" t="str">
            <v>Česká republika</v>
          </cell>
          <cell r="I5102" t="str">
            <v>Buchenwaldská</v>
          </cell>
          <cell r="J5102">
            <v>785</v>
          </cell>
          <cell r="K5102" t="str">
            <v>Karlovy Vary - Rybáře</v>
          </cell>
          <cell r="L5102">
            <v>36010</v>
          </cell>
          <cell r="M5102" t="str">
            <v>Karlovarský kraj</v>
          </cell>
          <cell r="O5102" t="str">
            <v>vorisek@ceskysnowboarding.cz</v>
          </cell>
          <cell r="P5102">
            <v>33680</v>
          </cell>
          <cell r="Q5102">
            <v>10895733</v>
          </cell>
          <cell r="R5102" t="str">
            <v>Český snowboarding z.s.</v>
          </cell>
          <cell r="S5102" t="str">
            <v>Hlavní město Praha</v>
          </cell>
          <cell r="T5102" t="str">
            <v>SB</v>
          </cell>
        </row>
        <row r="5103">
          <cell r="D5103" t="str">
            <v>Jakub</v>
          </cell>
          <cell r="E5103" t="str">
            <v>Vosáhlo</v>
          </cell>
          <cell r="F5103" t="str">
            <v>Muž</v>
          </cell>
          <cell r="G5103" t="str">
            <v>031009/0154</v>
          </cell>
          <cell r="H5103" t="str">
            <v>Česká republika</v>
          </cell>
          <cell r="I5103" t="str">
            <v>Gončarenkova</v>
          </cell>
          <cell r="J5103">
            <v>91</v>
          </cell>
          <cell r="K5103" t="str">
            <v>Praha - Braník</v>
          </cell>
          <cell r="L5103">
            <v>14700</v>
          </cell>
          <cell r="M5103" t="str">
            <v>Hlavní město Praha</v>
          </cell>
          <cell r="N5103" t="str">
            <v>4,20738E+11</v>
          </cell>
          <cell r="O5103" t="str">
            <v>info@headsportshop.cz</v>
          </cell>
          <cell r="P5103">
            <v>37903</v>
          </cell>
          <cell r="Q5103">
            <v>14399857</v>
          </cell>
          <cell r="R5103" t="str">
            <v>Sportovní akademie Špindlerův Mlýn, z.ú.</v>
          </cell>
          <cell r="S5103" t="str">
            <v>Královéhradecký kraj</v>
          </cell>
          <cell r="T5103" t="str">
            <v>SB</v>
          </cell>
        </row>
        <row r="5104">
          <cell r="D5104" t="str">
            <v>Veronika</v>
          </cell>
          <cell r="E5104" t="str">
            <v>Vosáhlová</v>
          </cell>
          <cell r="F5104" t="str">
            <v>Žena</v>
          </cell>
          <cell r="G5104" t="str">
            <v>056012/4664</v>
          </cell>
          <cell r="H5104" t="str">
            <v>Česká republika</v>
          </cell>
          <cell r="I5104" t="str">
            <v>Gončarenkova</v>
          </cell>
          <cell r="J5104">
            <v>91</v>
          </cell>
          <cell r="K5104" t="str">
            <v>Praha - Braník</v>
          </cell>
          <cell r="L5104">
            <v>14700</v>
          </cell>
          <cell r="M5104" t="str">
            <v>Hlavní město Praha</v>
          </cell>
          <cell r="N5104" t="str">
            <v>4,20738E+11</v>
          </cell>
          <cell r="O5104" t="str">
            <v>info@headsportshop.cz</v>
          </cell>
          <cell r="P5104">
            <v>38637</v>
          </cell>
          <cell r="Q5104">
            <v>14883241</v>
          </cell>
          <cell r="R5104" t="str">
            <v>Sportovní akademie Špindlerův Mlýn, z.ú.</v>
          </cell>
          <cell r="S5104" t="str">
            <v>Královéhradecký kraj</v>
          </cell>
          <cell r="T5104" t="str">
            <v>SB</v>
          </cell>
        </row>
        <row r="5105">
          <cell r="D5105" t="str">
            <v>Jan</v>
          </cell>
          <cell r="E5105" t="str">
            <v>Vostrý</v>
          </cell>
          <cell r="F5105" t="str">
            <v>Muž</v>
          </cell>
          <cell r="G5105" t="str">
            <v>881202/2219</v>
          </cell>
          <cell r="H5105" t="str">
            <v>Česká republika</v>
          </cell>
          <cell r="I5105" t="str">
            <v>Tymákov</v>
          </cell>
          <cell r="J5105">
            <v>57</v>
          </cell>
          <cell r="K5105" t="str">
            <v>Tymákov</v>
          </cell>
          <cell r="L5105">
            <v>33201</v>
          </cell>
          <cell r="M5105" t="str">
            <v>Plzeňský kraj</v>
          </cell>
          <cell r="O5105" t="str">
            <v>obchod@tym-motorsport.cz</v>
          </cell>
          <cell r="P5105">
            <v>32479</v>
          </cell>
          <cell r="Q5105">
            <v>13411063</v>
          </cell>
          <cell r="R5105" t="str">
            <v>Český snowboarding z.s.</v>
          </cell>
          <cell r="S5105" t="str">
            <v>Hlavní město Praha</v>
          </cell>
          <cell r="T5105" t="str">
            <v>SB</v>
          </cell>
        </row>
        <row r="5106">
          <cell r="D5106" t="str">
            <v>Jaroslav</v>
          </cell>
          <cell r="E5106" t="str">
            <v>Vosyka</v>
          </cell>
          <cell r="F5106" t="str">
            <v>Muž</v>
          </cell>
          <cell r="G5106" t="str">
            <v>870602/0807</v>
          </cell>
          <cell r="H5106" t="str">
            <v>Česká republika</v>
          </cell>
          <cell r="I5106" t="str">
            <v>Okružní</v>
          </cell>
          <cell r="J5106">
            <v>11</v>
          </cell>
          <cell r="K5106" t="str">
            <v>Stochov - Čelechovice</v>
          </cell>
          <cell r="L5106">
            <v>27304</v>
          </cell>
          <cell r="M5106" t="str">
            <v>Středočeský kraj</v>
          </cell>
          <cell r="O5106" t="str">
            <v>muf2687@seznam.cz</v>
          </cell>
          <cell r="P5106">
            <v>31930</v>
          </cell>
          <cell r="Q5106">
            <v>13586774</v>
          </cell>
          <cell r="R5106" t="str">
            <v>Sport Club 2000, z.s.</v>
          </cell>
          <cell r="S5106" t="str">
            <v>Ústecký kraj</v>
          </cell>
          <cell r="T5106" t="str">
            <v>SB</v>
          </cell>
        </row>
        <row r="5107">
          <cell r="D5107" t="str">
            <v>Michal</v>
          </cell>
          <cell r="E5107" t="str">
            <v>Votava</v>
          </cell>
          <cell r="F5107" t="str">
            <v>Muž</v>
          </cell>
          <cell r="G5107" t="str">
            <v>101102/0538</v>
          </cell>
          <cell r="H5107" t="str">
            <v>Česká republika</v>
          </cell>
          <cell r="I5107" t="str">
            <v>Anepjuková</v>
          </cell>
          <cell r="K5107" t="str">
            <v>Ostrava (Česká republika)</v>
          </cell>
          <cell r="L5107">
            <v>70030</v>
          </cell>
          <cell r="O5107" t="str">
            <v>michal.votava@czechsnowboarding.cz</v>
          </cell>
          <cell r="P5107">
            <v>40484</v>
          </cell>
          <cell r="Q5107">
            <v>14697830</v>
          </cell>
          <cell r="R5107" t="str">
            <v>Český snowboarding z.s.</v>
          </cell>
          <cell r="S5107" t="str">
            <v>Hlavní město Praha</v>
          </cell>
          <cell r="T5107" t="str">
            <v>SB</v>
          </cell>
        </row>
        <row r="5108">
          <cell r="D5108" t="str">
            <v>Petr</v>
          </cell>
          <cell r="E5108" t="str">
            <v>Votava</v>
          </cell>
          <cell r="F5108" t="str">
            <v>Muž</v>
          </cell>
          <cell r="G5108" t="str">
            <v>831127/0165</v>
          </cell>
          <cell r="H5108" t="str">
            <v>Česká republika</v>
          </cell>
          <cell r="I5108" t="str">
            <v>Kukelská</v>
          </cell>
          <cell r="K5108" t="str">
            <v>Praha 9 Černý Most (Česká republika)</v>
          </cell>
          <cell r="L5108">
            <v>19000</v>
          </cell>
          <cell r="N5108" t="str">
            <v>4,20726E+11</v>
          </cell>
          <cell r="O5108" t="str">
            <v>voatvson@seznam.cz</v>
          </cell>
          <cell r="P5108">
            <v>30647</v>
          </cell>
          <cell r="Q5108">
            <v>11513806</v>
          </cell>
          <cell r="R5108" t="str">
            <v>Czech snowboardcross team z.s.</v>
          </cell>
          <cell r="S5108" t="str">
            <v>Hlavní město Praha</v>
          </cell>
          <cell r="T5108" t="str">
            <v>SB</v>
          </cell>
        </row>
        <row r="5109">
          <cell r="C5109">
            <v>889173</v>
          </cell>
          <cell r="D5109" t="str">
            <v>Anežka</v>
          </cell>
          <cell r="E5109" t="str">
            <v>Votavová</v>
          </cell>
          <cell r="F5109" t="str">
            <v>Žena</v>
          </cell>
          <cell r="G5109" t="str">
            <v>126108/0095</v>
          </cell>
          <cell r="H5109" t="str">
            <v>Česká republika</v>
          </cell>
          <cell r="I5109" t="str">
            <v>Anepjuková</v>
          </cell>
          <cell r="K5109" t="str">
            <v>Ostrava (Česká republika)</v>
          </cell>
          <cell r="L5109">
            <v>70030</v>
          </cell>
          <cell r="O5109" t="str">
            <v>anezka.votavova@czechsnowboarding.cz</v>
          </cell>
          <cell r="P5109">
            <v>41221</v>
          </cell>
          <cell r="Q5109">
            <v>14697729</v>
          </cell>
          <cell r="R5109" t="str">
            <v>Český snowboarding z.s.</v>
          </cell>
          <cell r="S5109" t="str">
            <v>Hlavní město Praha</v>
          </cell>
          <cell r="T5109" t="str">
            <v>SB</v>
          </cell>
        </row>
        <row r="5110">
          <cell r="D5110" t="str">
            <v>Jakub</v>
          </cell>
          <cell r="E5110" t="str">
            <v>Votoček</v>
          </cell>
          <cell r="F5110" t="str">
            <v>Muž</v>
          </cell>
          <cell r="G5110" t="str">
            <v>721205/2837</v>
          </cell>
          <cell r="H5110" t="str">
            <v>Česká republika</v>
          </cell>
          <cell r="I5110" t="str">
            <v>Lucemburská</v>
          </cell>
          <cell r="J5110">
            <v>1492</v>
          </cell>
          <cell r="K5110" t="str">
            <v>Praha - Vinohrady</v>
          </cell>
          <cell r="L5110">
            <v>13000</v>
          </cell>
          <cell r="M5110" t="str">
            <v>Hlavní město Praha</v>
          </cell>
          <cell r="N5110" t="str">
            <v>4,20775E+11</v>
          </cell>
          <cell r="O5110" t="str">
            <v>votocek@ceskysnowboarding.cz</v>
          </cell>
          <cell r="P5110">
            <v>26638</v>
          </cell>
          <cell r="Q5110">
            <v>10602915</v>
          </cell>
          <cell r="R5110" t="str">
            <v>Český snowboarding z.s.</v>
          </cell>
          <cell r="S5110" t="str">
            <v>Hlavní město Praha</v>
          </cell>
          <cell r="T5110" t="str">
            <v>SB</v>
          </cell>
        </row>
        <row r="5111">
          <cell r="D5111" t="str">
            <v>Radek</v>
          </cell>
          <cell r="E5111" t="str">
            <v>Votroubek</v>
          </cell>
          <cell r="F5111" t="str">
            <v>Muž</v>
          </cell>
          <cell r="G5111" t="str">
            <v>710719/3379</v>
          </cell>
          <cell r="H5111" t="str">
            <v>Česká republika</v>
          </cell>
          <cell r="I5111" t="str">
            <v>Frošova</v>
          </cell>
          <cell r="J5111">
            <v>1248</v>
          </cell>
          <cell r="K5111" t="str">
            <v>Kostelec nad Orlicí</v>
          </cell>
          <cell r="L5111">
            <v>51741</v>
          </cell>
          <cell r="M5111" t="str">
            <v>Královéhradecký kraj</v>
          </cell>
          <cell r="O5111" t="str">
            <v>rvotroubek@seznam.cz</v>
          </cell>
          <cell r="P5111">
            <v>26133</v>
          </cell>
          <cell r="Q5111">
            <v>13012656</v>
          </cell>
          <cell r="R5111" t="str">
            <v>Český snowboarding z.s.</v>
          </cell>
          <cell r="S5111" t="str">
            <v>Hlavní město Praha</v>
          </cell>
          <cell r="T5111" t="str">
            <v>SB</v>
          </cell>
        </row>
        <row r="5112">
          <cell r="D5112" t="str">
            <v>Martin</v>
          </cell>
          <cell r="E5112" t="str">
            <v>Votruba</v>
          </cell>
          <cell r="F5112" t="str">
            <v>Muž</v>
          </cell>
          <cell r="G5112" t="str">
            <v>850728/0034</v>
          </cell>
          <cell r="H5112" t="str">
            <v>Česká republika</v>
          </cell>
          <cell r="I5112" t="str">
            <v>Lopatecká</v>
          </cell>
          <cell r="J5112">
            <v>174</v>
          </cell>
          <cell r="K5112" t="str">
            <v>Praha - Podolí</v>
          </cell>
          <cell r="L5112">
            <v>14700</v>
          </cell>
          <cell r="M5112" t="str">
            <v>Hlavní město Praha</v>
          </cell>
          <cell r="N5112" t="str">
            <v>4,20775E+11</v>
          </cell>
          <cell r="O5112" t="str">
            <v>bouckova.eli@seznam.cz</v>
          </cell>
          <cell r="P5112">
            <v>31256</v>
          </cell>
          <cell r="Q5112">
            <v>14472407</v>
          </cell>
          <cell r="R5112" t="str">
            <v>Snowbeasts z.s.</v>
          </cell>
          <cell r="S5112" t="str">
            <v>Liberecký kraj</v>
          </cell>
          <cell r="T5112" t="str">
            <v>SB</v>
          </cell>
        </row>
        <row r="5113">
          <cell r="D5113" t="str">
            <v>Aneta</v>
          </cell>
          <cell r="E5113" t="str">
            <v>Voznicová</v>
          </cell>
          <cell r="F5113" t="str">
            <v>Žena</v>
          </cell>
          <cell r="G5113" t="str">
            <v>855120/4310</v>
          </cell>
          <cell r="H5113" t="str">
            <v>Česká republika</v>
          </cell>
          <cell r="I5113" t="str">
            <v>Novotného</v>
          </cell>
          <cell r="J5113">
            <v>1141</v>
          </cell>
          <cell r="K5113" t="str">
            <v>Brno - Černá Pole</v>
          </cell>
          <cell r="L5113">
            <v>61300</v>
          </cell>
          <cell r="M5113" t="str">
            <v>Jihomoravský kraj</v>
          </cell>
          <cell r="O5113" t="str">
            <v>voznicova@czechsnowboarding.cz</v>
          </cell>
          <cell r="P5113">
            <v>31067</v>
          </cell>
          <cell r="Q5113">
            <v>14656505</v>
          </cell>
          <cell r="R5113" t="str">
            <v>Český snowboarding z.s.</v>
          </cell>
          <cell r="S5113" t="str">
            <v>Hlavní město Praha</v>
          </cell>
          <cell r="T5113" t="str">
            <v>SB</v>
          </cell>
        </row>
        <row r="5114">
          <cell r="D5114" t="str">
            <v>Vanda</v>
          </cell>
          <cell r="E5114" t="str">
            <v>Vozníková</v>
          </cell>
          <cell r="F5114" t="str">
            <v>Žena</v>
          </cell>
          <cell r="G5114" t="str">
            <v>095725/3693</v>
          </cell>
          <cell r="H5114" t="str">
            <v>Česká republika</v>
          </cell>
          <cell r="I5114" t="str">
            <v>Družstevní</v>
          </cell>
          <cell r="K5114" t="str">
            <v>Ostrava (Česká republika)</v>
          </cell>
          <cell r="L5114">
            <v>73801</v>
          </cell>
          <cell r="N5114" t="str">
            <v>4,20775E+11</v>
          </cell>
          <cell r="O5114" t="str">
            <v>vanda.voznikova@czechsowboarding.cz</v>
          </cell>
          <cell r="P5114">
            <v>40019</v>
          </cell>
          <cell r="Q5114">
            <v>14682369</v>
          </cell>
          <cell r="R5114" t="str">
            <v>Český snowboarding z.s.</v>
          </cell>
          <cell r="S5114" t="str">
            <v>Hlavní město Praha</v>
          </cell>
          <cell r="T5114" t="str">
            <v>SB</v>
          </cell>
        </row>
        <row r="5115">
          <cell r="D5115" t="str">
            <v>Stanislav</v>
          </cell>
          <cell r="E5115" t="str">
            <v>Vrabec</v>
          </cell>
          <cell r="F5115" t="str">
            <v>Muž</v>
          </cell>
          <cell r="G5115" t="str">
            <v>880228/0025</v>
          </cell>
          <cell r="H5115" t="str">
            <v>Česká republika</v>
          </cell>
          <cell r="I5115" t="str">
            <v>Rosečská</v>
          </cell>
          <cell r="J5115">
            <v>1678</v>
          </cell>
          <cell r="K5115" t="str">
            <v>Praha - Krč</v>
          </cell>
          <cell r="L5115">
            <v>14000</v>
          </cell>
          <cell r="M5115" t="str">
            <v>Hlavní město Praha</v>
          </cell>
          <cell r="O5115" t="str">
            <v>vrabec@ceskysnowboarding.cz</v>
          </cell>
          <cell r="P5115">
            <v>32201</v>
          </cell>
          <cell r="Q5115">
            <v>10880373</v>
          </cell>
          <cell r="R5115" t="str">
            <v>Český snowboarding z.s.</v>
          </cell>
          <cell r="S5115" t="str">
            <v>Hlavní město Praha</v>
          </cell>
          <cell r="T5115" t="str">
            <v>SB</v>
          </cell>
        </row>
        <row r="5116">
          <cell r="D5116" t="str">
            <v>Tobiáš</v>
          </cell>
          <cell r="E5116" t="str">
            <v>Vrabec</v>
          </cell>
          <cell r="F5116" t="str">
            <v>Muž</v>
          </cell>
          <cell r="G5116" t="str">
            <v>775614/5980</v>
          </cell>
          <cell r="H5116" t="str">
            <v>Česká republika</v>
          </cell>
          <cell r="I5116" t="str">
            <v>Chorušice</v>
          </cell>
          <cell r="K5116" t="str">
            <v>Mělník (Česká republika)</v>
          </cell>
          <cell r="L5116">
            <v>27601</v>
          </cell>
          <cell r="O5116" t="str">
            <v>vrabec@ceskysnowboarding.cz</v>
          </cell>
          <cell r="P5116">
            <v>28290</v>
          </cell>
          <cell r="Q5116">
            <v>13025992</v>
          </cell>
          <cell r="R5116" t="str">
            <v>Český snowboarding z.s.</v>
          </cell>
          <cell r="S5116" t="str">
            <v>Hlavní město Praha</v>
          </cell>
          <cell r="T5116" t="str">
            <v>SB</v>
          </cell>
        </row>
        <row r="5117">
          <cell r="D5117" t="str">
            <v>Tomáš</v>
          </cell>
          <cell r="E5117" t="str">
            <v>Vrabec</v>
          </cell>
          <cell r="F5117" t="str">
            <v>Muž</v>
          </cell>
          <cell r="G5117" t="str">
            <v>840203/7930</v>
          </cell>
          <cell r="H5117" t="str">
            <v>Česká republika</v>
          </cell>
          <cell r="I5117" t="str">
            <v>Resslova</v>
          </cell>
          <cell r="J5117">
            <v>744</v>
          </cell>
          <cell r="K5117" t="str">
            <v>Hradec Králové</v>
          </cell>
          <cell r="L5117">
            <v>50002</v>
          </cell>
          <cell r="M5117" t="str">
            <v>Královéhradecký kraj</v>
          </cell>
          <cell r="N5117" t="str">
            <v>4,20605E+11</v>
          </cell>
          <cell r="O5117" t="str">
            <v>vrabect@ceskysnowboarding.cz</v>
          </cell>
          <cell r="P5117">
            <v>30715</v>
          </cell>
          <cell r="Q5117">
            <v>10601396</v>
          </cell>
          <cell r="R5117" t="str">
            <v>Český snowboarding z.s.</v>
          </cell>
          <cell r="S5117" t="str">
            <v>Hlavní město Praha</v>
          </cell>
          <cell r="T5117" t="str">
            <v>SB</v>
          </cell>
        </row>
        <row r="5118">
          <cell r="C5118">
            <v>776390</v>
          </cell>
          <cell r="D5118" t="str">
            <v>Adam</v>
          </cell>
          <cell r="E5118" t="str">
            <v>Vrána</v>
          </cell>
          <cell r="F5118" t="str">
            <v>Muž</v>
          </cell>
          <cell r="G5118" t="str">
            <v>040630/1599</v>
          </cell>
          <cell r="H5118" t="str">
            <v>Česká republika</v>
          </cell>
          <cell r="I5118" t="str">
            <v>Horní Rokytnice</v>
          </cell>
          <cell r="J5118">
            <v>209</v>
          </cell>
          <cell r="K5118" t="str">
            <v>Rokytnice nad Jizerou - Horní Rokytnice</v>
          </cell>
          <cell r="L5118">
            <v>51244</v>
          </cell>
          <cell r="M5118" t="str">
            <v>Liberecký kraj</v>
          </cell>
          <cell r="N5118" t="str">
            <v>4,20737E+11</v>
          </cell>
          <cell r="O5118" t="str">
            <v>eva.vranova@tiscali.cz</v>
          </cell>
          <cell r="P5118">
            <v>38168</v>
          </cell>
          <cell r="Q5118">
            <v>14499079</v>
          </cell>
          <cell r="R5118" t="str">
            <v>Snowbeasts z.s.</v>
          </cell>
          <cell r="S5118" t="str">
            <v>Liberecký kraj</v>
          </cell>
          <cell r="T5118" t="str">
            <v>SB</v>
          </cell>
        </row>
        <row r="5119">
          <cell r="D5119" t="str">
            <v>Miroslav</v>
          </cell>
          <cell r="E5119" t="str">
            <v>Vrána</v>
          </cell>
          <cell r="F5119" t="str">
            <v>Muž</v>
          </cell>
          <cell r="G5119" t="str">
            <v>970221/1552</v>
          </cell>
          <cell r="H5119" t="str">
            <v>Česká republika</v>
          </cell>
          <cell r="I5119" t="str">
            <v>Máchova</v>
          </cell>
          <cell r="J5119">
            <v>16</v>
          </cell>
          <cell r="K5119" t="str">
            <v>Humpolec</v>
          </cell>
          <cell r="L5119">
            <v>39601</v>
          </cell>
          <cell r="M5119" t="str">
            <v>Kraj Vysočina</v>
          </cell>
          <cell r="O5119" t="str">
            <v>vrana@ceskysnowboarding.cz</v>
          </cell>
          <cell r="P5119">
            <v>35482</v>
          </cell>
          <cell r="Q5119">
            <v>13025891</v>
          </cell>
          <cell r="R5119" t="str">
            <v>Český snowboarding z.s.</v>
          </cell>
          <cell r="S5119" t="str">
            <v>Hlavní město Praha</v>
          </cell>
          <cell r="T5119" t="str">
            <v>SB</v>
          </cell>
        </row>
        <row r="5120">
          <cell r="C5120">
            <v>775104</v>
          </cell>
          <cell r="D5120" t="str">
            <v>Petr</v>
          </cell>
          <cell r="E5120" t="str">
            <v>Vrána</v>
          </cell>
          <cell r="F5120" t="str">
            <v>Muž</v>
          </cell>
          <cell r="G5120" t="str">
            <v>060202/0947</v>
          </cell>
          <cell r="H5120" t="str">
            <v>Česká republika</v>
          </cell>
          <cell r="I5120" t="str">
            <v>Za kovárnou</v>
          </cell>
          <cell r="J5120">
            <v>141</v>
          </cell>
          <cell r="K5120" t="str">
            <v>Staňkovice</v>
          </cell>
          <cell r="L5120">
            <v>43949</v>
          </cell>
          <cell r="M5120" t="str">
            <v>Ústecký kraj</v>
          </cell>
          <cell r="N5120" t="str">
            <v>4,20728E+11</v>
          </cell>
          <cell r="O5120" t="str">
            <v>havro@post.cz</v>
          </cell>
          <cell r="P5120">
            <v>38750</v>
          </cell>
          <cell r="Q5120">
            <v>13603043</v>
          </cell>
          <cell r="R5120" t="str">
            <v>SPORTUNION z.s.</v>
          </cell>
          <cell r="S5120" t="str">
            <v>Ústecký kraj</v>
          </cell>
          <cell r="T5120" t="str">
            <v>SB</v>
          </cell>
        </row>
        <row r="5121">
          <cell r="C5121">
            <v>775105</v>
          </cell>
          <cell r="D5121" t="str">
            <v>Václav</v>
          </cell>
          <cell r="E5121" t="str">
            <v>Vrána</v>
          </cell>
          <cell r="F5121" t="str">
            <v>Muž</v>
          </cell>
          <cell r="G5121" t="str">
            <v>090423/1086</v>
          </cell>
          <cell r="H5121" t="str">
            <v>Česká republika</v>
          </cell>
          <cell r="I5121" t="str">
            <v>Za kovárnou</v>
          </cell>
          <cell r="J5121">
            <v>141</v>
          </cell>
          <cell r="K5121" t="str">
            <v>Staňkovice</v>
          </cell>
          <cell r="L5121">
            <v>43949</v>
          </cell>
          <cell r="M5121" t="str">
            <v>Ústecký kraj</v>
          </cell>
          <cell r="N5121" t="str">
            <v>4,20607E+11</v>
          </cell>
          <cell r="O5121" t="str">
            <v>vaclavvrana@post.cz</v>
          </cell>
          <cell r="P5121">
            <v>39926</v>
          </cell>
          <cell r="Q5121">
            <v>13603144</v>
          </cell>
          <cell r="R5121" t="str">
            <v>SPORTUNION z.s.</v>
          </cell>
          <cell r="S5121" t="str">
            <v>Ústecký kraj</v>
          </cell>
          <cell r="T5121" t="str">
            <v>SB</v>
          </cell>
        </row>
        <row r="5122">
          <cell r="D5122" t="str">
            <v>Tereza</v>
          </cell>
          <cell r="E5122" t="str">
            <v>Vránková</v>
          </cell>
          <cell r="F5122" t="str">
            <v>Žena</v>
          </cell>
          <cell r="G5122" t="str">
            <v>885921/7587</v>
          </cell>
          <cell r="H5122" t="str">
            <v>Česká republika</v>
          </cell>
          <cell r="I5122" t="str">
            <v>Tyršova stezka</v>
          </cell>
          <cell r="K5122" t="str">
            <v>Jablonec nad Nisou - Kokonín (Česká republika)</v>
          </cell>
          <cell r="L5122">
            <v>46802</v>
          </cell>
          <cell r="N5122" t="str">
            <v>4,20778E+11</v>
          </cell>
          <cell r="O5122" t="str">
            <v>vrankova@ceskysnowboarding.cz</v>
          </cell>
          <cell r="P5122">
            <v>32407</v>
          </cell>
          <cell r="Q5122">
            <v>10610591</v>
          </cell>
          <cell r="R5122" t="str">
            <v>Český snowboarding z.s.</v>
          </cell>
          <cell r="S5122" t="str">
            <v>Hlavní město Praha</v>
          </cell>
          <cell r="T5122" t="str">
            <v>SB</v>
          </cell>
        </row>
        <row r="5123">
          <cell r="C5123">
            <v>888143</v>
          </cell>
          <cell r="D5123" t="str">
            <v>Alice</v>
          </cell>
          <cell r="E5123" t="str">
            <v>Vránová</v>
          </cell>
          <cell r="F5123" t="str">
            <v>Žena</v>
          </cell>
          <cell r="G5123" t="str">
            <v>825707/2450</v>
          </cell>
          <cell r="H5123" t="str">
            <v>Česká republika</v>
          </cell>
          <cell r="I5123" t="str">
            <v>Mostecká</v>
          </cell>
          <cell r="K5123" t="str">
            <v>Chomutov (Česká republika)</v>
          </cell>
          <cell r="L5123">
            <v>43001</v>
          </cell>
          <cell r="O5123" t="str">
            <v>vranova@klubkrusnychhor.cz</v>
          </cell>
          <cell r="P5123">
            <v>30139</v>
          </cell>
          <cell r="Q5123">
            <v>10582101</v>
          </cell>
          <cell r="R5123" t="str">
            <v>Klub Krušných hor, z.s.</v>
          </cell>
          <cell r="S5123" t="str">
            <v>Karlovarský kraj</v>
          </cell>
          <cell r="T5123" t="str">
            <v>SB</v>
          </cell>
        </row>
        <row r="5124">
          <cell r="D5124" t="str">
            <v>Michaela</v>
          </cell>
          <cell r="E5124" t="str">
            <v>Vránová</v>
          </cell>
          <cell r="F5124" t="str">
            <v>Žena</v>
          </cell>
          <cell r="G5124" t="str">
            <v>845301/3437</v>
          </cell>
          <cell r="H5124" t="str">
            <v>Česká republika</v>
          </cell>
          <cell r="I5124" t="str">
            <v>Irkutská</v>
          </cell>
          <cell r="J5124">
            <v>83</v>
          </cell>
          <cell r="K5124" t="str">
            <v>Liberec XIX-Horní Hanychov</v>
          </cell>
          <cell r="L5124">
            <v>46008</v>
          </cell>
          <cell r="M5124" t="str">
            <v>Liberecký kraj</v>
          </cell>
          <cell r="O5124" t="str">
            <v>vranova@ceskysnowboarding.cz</v>
          </cell>
          <cell r="P5124">
            <v>30742</v>
          </cell>
          <cell r="Q5124">
            <v>10736994</v>
          </cell>
          <cell r="R5124" t="str">
            <v>Český snowboarding z.s.</v>
          </cell>
          <cell r="S5124" t="str">
            <v>Hlavní město Praha</v>
          </cell>
          <cell r="T5124" t="str">
            <v>SB</v>
          </cell>
        </row>
        <row r="5125">
          <cell r="D5125" t="str">
            <v>Jana</v>
          </cell>
          <cell r="E5125" t="str">
            <v>Vrátná</v>
          </cell>
          <cell r="F5125" t="str">
            <v>Žena</v>
          </cell>
          <cell r="G5125" t="str">
            <v>855210/0953</v>
          </cell>
          <cell r="H5125" t="str">
            <v>Česká republika</v>
          </cell>
          <cell r="I5125" t="str">
            <v>Panský vrch</v>
          </cell>
          <cell r="J5125">
            <v>235</v>
          </cell>
          <cell r="K5125" t="str">
            <v>Humpolec</v>
          </cell>
          <cell r="L5125">
            <v>39601</v>
          </cell>
          <cell r="M5125" t="str">
            <v>Kraj Vysočina</v>
          </cell>
          <cell r="O5125" t="str">
            <v>vratna@ceskysnowboarding.cz</v>
          </cell>
          <cell r="P5125">
            <v>31088</v>
          </cell>
          <cell r="Q5125">
            <v>10874414</v>
          </cell>
          <cell r="R5125" t="str">
            <v>Český snowboarding z.s.</v>
          </cell>
          <cell r="S5125" t="str">
            <v>Hlavní město Praha</v>
          </cell>
          <cell r="T5125" t="str">
            <v>SB</v>
          </cell>
        </row>
        <row r="5126">
          <cell r="D5126" t="str">
            <v>Daniel</v>
          </cell>
          <cell r="E5126" t="str">
            <v>Vrba</v>
          </cell>
          <cell r="F5126" t="str">
            <v>Muž</v>
          </cell>
          <cell r="G5126" t="str">
            <v>970817/3651</v>
          </cell>
          <cell r="H5126" t="str">
            <v>Česká republika</v>
          </cell>
          <cell r="I5126" t="str">
            <v>Písečná</v>
          </cell>
          <cell r="J5126">
            <v>278</v>
          </cell>
          <cell r="K5126" t="str">
            <v>Brno - Brněnské Ivanovice</v>
          </cell>
          <cell r="L5126">
            <v>62000</v>
          </cell>
          <cell r="M5126" t="str">
            <v>Jihomoravský kraj</v>
          </cell>
          <cell r="O5126" t="str">
            <v>vrba.daniel@czechsnowboarding.cz</v>
          </cell>
          <cell r="P5126">
            <v>35659</v>
          </cell>
          <cell r="Q5126">
            <v>14604870</v>
          </cell>
          <cell r="R5126" t="str">
            <v>Český snowboarding z.s.</v>
          </cell>
          <cell r="S5126" t="str">
            <v>Hlavní město Praha</v>
          </cell>
          <cell r="T5126" t="str">
            <v>SB</v>
          </cell>
        </row>
        <row r="5127">
          <cell r="D5127" t="str">
            <v>Vojtěch</v>
          </cell>
          <cell r="E5127" t="str">
            <v>Vrba</v>
          </cell>
          <cell r="F5127" t="str">
            <v>Muž</v>
          </cell>
          <cell r="G5127" t="str">
            <v>100305/1236</v>
          </cell>
          <cell r="H5127" t="str">
            <v>Česká republika</v>
          </cell>
          <cell r="I5127" t="str">
            <v>Červený vrch</v>
          </cell>
          <cell r="J5127">
            <v>233</v>
          </cell>
          <cell r="K5127" t="str">
            <v>Zastávka</v>
          </cell>
          <cell r="L5127">
            <v>66484</v>
          </cell>
          <cell r="M5127" t="str">
            <v>Jihomoravský kraj</v>
          </cell>
          <cell r="O5127" t="str">
            <v>vojtech.vrba@czechsnowboarding.cz</v>
          </cell>
          <cell r="P5127">
            <v>40242</v>
          </cell>
          <cell r="Q5127">
            <v>14724102</v>
          </cell>
          <cell r="R5127" t="str">
            <v>Český snowboarding z.s.</v>
          </cell>
          <cell r="S5127" t="str">
            <v>Hlavní město Praha</v>
          </cell>
          <cell r="T5127" t="str">
            <v>SB</v>
          </cell>
        </row>
        <row r="5128">
          <cell r="D5128" t="str">
            <v>Lenka</v>
          </cell>
          <cell r="E5128" t="str">
            <v>Vrbanczyková</v>
          </cell>
          <cell r="F5128" t="str">
            <v>Žena</v>
          </cell>
          <cell r="G5128" t="str">
            <v>706226/5133</v>
          </cell>
          <cell r="H5128" t="str">
            <v>Česká republika</v>
          </cell>
          <cell r="I5128" t="str">
            <v>Vršovická</v>
          </cell>
          <cell r="J5128">
            <v>1527</v>
          </cell>
          <cell r="K5128" t="str">
            <v>Praha - Vršovice</v>
          </cell>
          <cell r="L5128">
            <v>10000</v>
          </cell>
          <cell r="M5128" t="str">
            <v>Hlavní město Praha</v>
          </cell>
          <cell r="O5128" t="str">
            <v>vrabczykova@snowboarding.cz</v>
          </cell>
          <cell r="P5128">
            <v>25928</v>
          </cell>
          <cell r="Q5128">
            <v>13025588</v>
          </cell>
          <cell r="R5128" t="str">
            <v>Český snowboarding z.s.</v>
          </cell>
          <cell r="S5128" t="str">
            <v>Hlavní město Praha</v>
          </cell>
          <cell r="T5128" t="str">
            <v>SB</v>
          </cell>
        </row>
        <row r="5129">
          <cell r="D5129" t="str">
            <v>Tomáš</v>
          </cell>
          <cell r="E5129" t="str">
            <v>Vrbický</v>
          </cell>
          <cell r="F5129" t="str">
            <v>Muž</v>
          </cell>
          <cell r="G5129" t="str">
            <v>890707/3263</v>
          </cell>
          <cell r="H5129" t="str">
            <v>Česká republika</v>
          </cell>
          <cell r="I5129" t="str">
            <v>Býšť</v>
          </cell>
          <cell r="J5129">
            <v>159</v>
          </cell>
          <cell r="K5129" t="str">
            <v>Býšť</v>
          </cell>
          <cell r="L5129">
            <v>53322</v>
          </cell>
          <cell r="M5129" t="str">
            <v>Pardubický kraj</v>
          </cell>
          <cell r="O5129" t="str">
            <v>tvrbicky@gmail.com</v>
          </cell>
          <cell r="P5129">
            <v>32696</v>
          </cell>
          <cell r="Q5129">
            <v>13025487</v>
          </cell>
          <cell r="R5129" t="str">
            <v>Český snowboarding z.s.</v>
          </cell>
          <cell r="S5129" t="str">
            <v>Hlavní město Praha</v>
          </cell>
          <cell r="T5129" t="str">
            <v>SB</v>
          </cell>
        </row>
        <row r="5130">
          <cell r="D5130" t="str">
            <v>Ondřej</v>
          </cell>
          <cell r="E5130" t="str">
            <v>Vrbka</v>
          </cell>
          <cell r="F5130" t="str">
            <v>Muž</v>
          </cell>
          <cell r="G5130" t="str">
            <v>841219/1821</v>
          </cell>
          <cell r="H5130" t="str">
            <v>Česká republika</v>
          </cell>
          <cell r="I5130" t="str">
            <v>Kostelní</v>
          </cell>
          <cell r="K5130" t="str">
            <v>Cheb (Česká republika)</v>
          </cell>
          <cell r="L5130">
            <v>35002</v>
          </cell>
          <cell r="O5130" t="str">
            <v>ondrej.vrbka@gmail.com</v>
          </cell>
          <cell r="P5130">
            <v>31035</v>
          </cell>
          <cell r="Q5130">
            <v>13399242</v>
          </cell>
          <cell r="R5130" t="str">
            <v>Český snowboarding z.s.</v>
          </cell>
          <cell r="S5130" t="str">
            <v>Hlavní město Praha</v>
          </cell>
          <cell r="T5130" t="str">
            <v>SB</v>
          </cell>
        </row>
        <row r="5131">
          <cell r="D5131" t="str">
            <v>Jana</v>
          </cell>
          <cell r="E5131" t="str">
            <v>Vrbová</v>
          </cell>
          <cell r="F5131" t="str">
            <v>Žena</v>
          </cell>
          <cell r="G5131" t="str">
            <v>725815/4398</v>
          </cell>
          <cell r="H5131" t="str">
            <v>Česká republika</v>
          </cell>
          <cell r="I5131" t="str">
            <v>V Nových Chodech</v>
          </cell>
          <cell r="J5131">
            <v>235</v>
          </cell>
          <cell r="K5131" t="str">
            <v>Petrov</v>
          </cell>
          <cell r="L5131">
            <v>25281</v>
          </cell>
          <cell r="M5131" t="str">
            <v>Středočeský kraj</v>
          </cell>
          <cell r="O5131" t="str">
            <v>janavrb@volny.cz</v>
          </cell>
          <cell r="P5131">
            <v>26526</v>
          </cell>
          <cell r="Q5131">
            <v>14443105</v>
          </cell>
          <cell r="R5131" t="str">
            <v>Spolek Snowboardový klub ZODYHYD SNOW</v>
          </cell>
          <cell r="S5131" t="str">
            <v>Středočeský kraj</v>
          </cell>
          <cell r="T5131" t="str">
            <v>SB</v>
          </cell>
        </row>
        <row r="5132">
          <cell r="D5132" t="str">
            <v>Kateřina</v>
          </cell>
          <cell r="E5132" t="str">
            <v>Vrbová</v>
          </cell>
          <cell r="F5132" t="str">
            <v>Žena</v>
          </cell>
          <cell r="G5132" t="str">
            <v>055629/4783</v>
          </cell>
          <cell r="H5132" t="str">
            <v>Česká republika</v>
          </cell>
          <cell r="I5132" t="str">
            <v>V Nových Chodek</v>
          </cell>
          <cell r="K5132" t="str">
            <v>Petrov (Česká republika)</v>
          </cell>
          <cell r="L5132">
            <v>25281</v>
          </cell>
          <cell r="O5132" t="str">
            <v>janavrb@volny.cz</v>
          </cell>
          <cell r="P5132">
            <v>38532</v>
          </cell>
          <cell r="Q5132">
            <v>14443004</v>
          </cell>
          <cell r="R5132" t="str">
            <v>Spolek Snowboardový klub ZODYHYD SNOW</v>
          </cell>
          <cell r="S5132" t="str">
            <v>Středočeský kraj</v>
          </cell>
          <cell r="T5132" t="str">
            <v>SB</v>
          </cell>
        </row>
        <row r="5133">
          <cell r="C5133">
            <v>889326</v>
          </cell>
          <cell r="D5133" t="str">
            <v>Kateřina</v>
          </cell>
          <cell r="E5133" t="str">
            <v>Vrbová</v>
          </cell>
          <cell r="F5133" t="str">
            <v>Žena</v>
          </cell>
          <cell r="G5133" t="str">
            <v>075224/7969</v>
          </cell>
          <cell r="H5133" t="str">
            <v>Česká republika</v>
          </cell>
          <cell r="I5133" t="str">
            <v>Fleischnerova</v>
          </cell>
          <cell r="J5133">
            <v>947</v>
          </cell>
          <cell r="K5133" t="str">
            <v>Brno - Bystrc</v>
          </cell>
          <cell r="L5133">
            <v>63500</v>
          </cell>
          <cell r="M5133" t="str">
            <v>Jihomoravský kraj</v>
          </cell>
          <cell r="O5133" t="str">
            <v>vrbova.katerina@czechsnowboarding.cz</v>
          </cell>
          <cell r="P5133">
            <v>39137</v>
          </cell>
          <cell r="Q5133">
            <v>14579612</v>
          </cell>
          <cell r="R5133" t="str">
            <v>SnowKidz z.s.</v>
          </cell>
          <cell r="S5133" t="str">
            <v>Hlavní město Praha</v>
          </cell>
          <cell r="T5133" t="str">
            <v>SB</v>
          </cell>
        </row>
        <row r="5134">
          <cell r="D5134" t="str">
            <v>Kateřina</v>
          </cell>
          <cell r="E5134" t="str">
            <v>Vrbová</v>
          </cell>
          <cell r="F5134" t="str">
            <v>Žena</v>
          </cell>
          <cell r="G5134" t="str">
            <v>085420/1227</v>
          </cell>
          <cell r="H5134" t="str">
            <v>Česká republika</v>
          </cell>
          <cell r="I5134" t="str">
            <v>Červený vrch</v>
          </cell>
          <cell r="J5134">
            <v>233</v>
          </cell>
          <cell r="K5134" t="str">
            <v>Zastávka</v>
          </cell>
          <cell r="L5134">
            <v>66484</v>
          </cell>
          <cell r="M5134" t="str">
            <v>Jihomoravský kraj</v>
          </cell>
          <cell r="O5134" t="str">
            <v>katerina.vrbova@czechsnowboarding.cz</v>
          </cell>
          <cell r="P5134">
            <v>39558</v>
          </cell>
          <cell r="Q5134">
            <v>14747340</v>
          </cell>
          <cell r="R5134" t="str">
            <v>Český snowboarding z.s.</v>
          </cell>
          <cell r="S5134" t="str">
            <v>Hlavní město Praha</v>
          </cell>
          <cell r="T5134" t="str">
            <v>SB</v>
          </cell>
        </row>
        <row r="5135">
          <cell r="D5135" t="str">
            <v>Lucie</v>
          </cell>
          <cell r="E5135" t="str">
            <v>Vrbová</v>
          </cell>
          <cell r="F5135" t="str">
            <v>Žena</v>
          </cell>
          <cell r="G5135" t="str">
            <v>055629/4772</v>
          </cell>
          <cell r="H5135" t="str">
            <v>Česká republika</v>
          </cell>
          <cell r="I5135" t="str">
            <v>V Nových Chodech</v>
          </cell>
          <cell r="J5135">
            <v>235</v>
          </cell>
          <cell r="K5135" t="str">
            <v>Petrov</v>
          </cell>
          <cell r="L5135">
            <v>25281</v>
          </cell>
          <cell r="M5135" t="str">
            <v>Středočeský kraj</v>
          </cell>
          <cell r="O5135" t="str">
            <v>janavrb@volny.cz</v>
          </cell>
          <cell r="P5135">
            <v>38532</v>
          </cell>
          <cell r="Q5135">
            <v>14442495</v>
          </cell>
          <cell r="R5135" t="str">
            <v>Spolek Snowboardový klub ZODYHYD SNOW</v>
          </cell>
          <cell r="S5135" t="str">
            <v>Středočeský kraj</v>
          </cell>
          <cell r="T5135" t="str">
            <v>SB</v>
          </cell>
        </row>
        <row r="5136">
          <cell r="D5136" t="str">
            <v>Tereza</v>
          </cell>
          <cell r="E5136" t="str">
            <v>Vrbová</v>
          </cell>
          <cell r="F5136" t="str">
            <v>Žena</v>
          </cell>
          <cell r="G5136" t="str">
            <v>936031/4920</v>
          </cell>
          <cell r="H5136" t="str">
            <v>Česká republika</v>
          </cell>
          <cell r="I5136" t="str">
            <v>Okrajová</v>
          </cell>
          <cell r="J5136">
            <v>1181</v>
          </cell>
          <cell r="K5136" t="str">
            <v>Třebíč - Horka-Domky</v>
          </cell>
          <cell r="L5136">
            <v>67401</v>
          </cell>
          <cell r="M5136" t="str">
            <v>Kraj Vysočina</v>
          </cell>
          <cell r="O5136" t="str">
            <v>vrbova.tereza@czechsnowboarding.cz</v>
          </cell>
          <cell r="P5136">
            <v>34273</v>
          </cell>
          <cell r="Q5136">
            <v>14752592</v>
          </cell>
          <cell r="R5136" t="str">
            <v>Český snowboarding z.s.</v>
          </cell>
          <cell r="S5136" t="str">
            <v>Hlavní město Praha</v>
          </cell>
          <cell r="T5136" t="str">
            <v>SB</v>
          </cell>
        </row>
        <row r="5137">
          <cell r="D5137" t="str">
            <v>Monika</v>
          </cell>
          <cell r="E5137" t="str">
            <v>Vrbovcová</v>
          </cell>
          <cell r="F5137" t="str">
            <v>Žena</v>
          </cell>
          <cell r="G5137" t="str">
            <v>755905/0565</v>
          </cell>
          <cell r="H5137" t="str">
            <v>Česká republika</v>
          </cell>
          <cell r="I5137" t="str">
            <v>Kamenný Újezdec</v>
          </cell>
          <cell r="K5137" t="str">
            <v>Kamenný Přívoz (Česká republika)</v>
          </cell>
          <cell r="L5137">
            <v>25282</v>
          </cell>
          <cell r="O5137" t="str">
            <v>monika.vrbovcova@post.cz</v>
          </cell>
          <cell r="P5137">
            <v>27642</v>
          </cell>
          <cell r="Q5137">
            <v>14444014</v>
          </cell>
          <cell r="R5137" t="str">
            <v>Spolek Snowboardový klub ZODYHYD SNOW</v>
          </cell>
          <cell r="S5137" t="str">
            <v>Středočeský kraj</v>
          </cell>
          <cell r="T5137" t="str">
            <v>SB</v>
          </cell>
        </row>
        <row r="5138">
          <cell r="D5138" t="str">
            <v>Daniel</v>
          </cell>
          <cell r="E5138" t="str">
            <v>Vrbovec</v>
          </cell>
          <cell r="F5138" t="str">
            <v>Muž</v>
          </cell>
          <cell r="G5138" t="str">
            <v>030924/0305</v>
          </cell>
          <cell r="H5138" t="str">
            <v>Česká republika</v>
          </cell>
          <cell r="I5138" t="str">
            <v>Kamenný Újezdec</v>
          </cell>
          <cell r="K5138" t="str">
            <v>Kamenný Přívoz (Česká republika)</v>
          </cell>
          <cell r="L5138">
            <v>25282</v>
          </cell>
          <cell r="O5138" t="str">
            <v>monika.vrbovcova@post.cz</v>
          </cell>
          <cell r="P5138">
            <v>37888</v>
          </cell>
          <cell r="Q5138">
            <v>14443711</v>
          </cell>
          <cell r="R5138" t="str">
            <v>Spolek Snowboardový klub ZODYHYD SNOW</v>
          </cell>
          <cell r="S5138" t="str">
            <v>Středočeský kraj</v>
          </cell>
          <cell r="T5138" t="str">
            <v>SB</v>
          </cell>
        </row>
        <row r="5139">
          <cell r="D5139" t="str">
            <v>Filip</v>
          </cell>
          <cell r="E5139" t="str">
            <v>Vrbovec</v>
          </cell>
          <cell r="F5139" t="str">
            <v>Žena</v>
          </cell>
          <cell r="G5139" t="str">
            <v>051225/0761</v>
          </cell>
          <cell r="H5139" t="str">
            <v>Česká republika</v>
          </cell>
          <cell r="I5139" t="str">
            <v>Kamenný Újezdec</v>
          </cell>
          <cell r="K5139" t="str">
            <v>Kamenný Přívoz (Česká republika)</v>
          </cell>
          <cell r="L5139">
            <v>25282</v>
          </cell>
          <cell r="O5139" t="str">
            <v>monika.vrbovcova@post.cz</v>
          </cell>
          <cell r="P5139">
            <v>38711</v>
          </cell>
          <cell r="Q5139">
            <v>14443812</v>
          </cell>
          <cell r="R5139" t="str">
            <v>Spolek Snowboardový klub ZODYHYD SNOW</v>
          </cell>
          <cell r="S5139" t="str">
            <v>Středočeský kraj</v>
          </cell>
          <cell r="T5139" t="str">
            <v>SB</v>
          </cell>
        </row>
        <row r="5140">
          <cell r="D5140" t="str">
            <v>Richard</v>
          </cell>
          <cell r="E5140" t="str">
            <v>Vrdlovec</v>
          </cell>
          <cell r="F5140" t="str">
            <v>Muž</v>
          </cell>
          <cell r="G5140" t="str">
            <v>780515/3433</v>
          </cell>
          <cell r="H5140" t="str">
            <v>Česká republika</v>
          </cell>
          <cell r="I5140" t="str">
            <v>Karlínské nám.</v>
          </cell>
          <cell r="K5140" t="str">
            <v>Praha 8 (Česká republika)</v>
          </cell>
          <cell r="L5140">
            <v>18000</v>
          </cell>
          <cell r="O5140" t="str">
            <v>rv@email.cz</v>
          </cell>
          <cell r="P5140">
            <v>28625</v>
          </cell>
          <cell r="Q5140">
            <v>13419652</v>
          </cell>
          <cell r="R5140" t="str">
            <v>Český snowboarding z.s.</v>
          </cell>
          <cell r="S5140" t="str">
            <v>Hlavní město Praha</v>
          </cell>
          <cell r="T5140" t="str">
            <v>SB</v>
          </cell>
        </row>
        <row r="5141">
          <cell r="D5141" t="str">
            <v>Lucie</v>
          </cell>
          <cell r="E5141" t="str">
            <v>Vrtílková</v>
          </cell>
          <cell r="F5141" t="str">
            <v>Žena</v>
          </cell>
          <cell r="G5141" t="str">
            <v>035917/1670</v>
          </cell>
          <cell r="H5141" t="str">
            <v>Česká republika</v>
          </cell>
          <cell r="I5141" t="str">
            <v>Čelakovského</v>
          </cell>
          <cell r="J5141">
            <v>352</v>
          </cell>
          <cell r="K5141" t="str">
            <v>Vimperk II</v>
          </cell>
          <cell r="L5141">
            <v>38501</v>
          </cell>
          <cell r="M5141" t="str">
            <v>Jihočeský kraj</v>
          </cell>
          <cell r="N5141" t="str">
            <v>4,20603E+11</v>
          </cell>
          <cell r="O5141" t="str">
            <v>jirina.streleckova@centrum.cz</v>
          </cell>
          <cell r="P5141">
            <v>37881</v>
          </cell>
          <cell r="Q5141">
            <v>13428948</v>
          </cell>
          <cell r="R5141" t="str">
            <v>Neregistrovaní</v>
          </cell>
          <cell r="S5141" t="str">
            <v>Jihočeský kraj</v>
          </cell>
          <cell r="T5141" t="str">
            <v>SB</v>
          </cell>
        </row>
        <row r="5142">
          <cell r="D5142" t="str">
            <v>Jakub</v>
          </cell>
          <cell r="E5142" t="str">
            <v>Všetečka</v>
          </cell>
          <cell r="F5142" t="str">
            <v>Muž</v>
          </cell>
          <cell r="G5142" t="str">
            <v>000718/4078</v>
          </cell>
          <cell r="H5142" t="str">
            <v>Česká republika</v>
          </cell>
          <cell r="I5142" t="str">
            <v>Neumannova</v>
          </cell>
          <cell r="J5142">
            <v>130</v>
          </cell>
          <cell r="K5142" t="str">
            <v>Brno - Pisárky</v>
          </cell>
          <cell r="L5142">
            <v>60200</v>
          </cell>
          <cell r="M5142" t="str">
            <v>Jihomoravský kraj</v>
          </cell>
          <cell r="O5142" t="str">
            <v>jakubvsetecka01@seznam.cz</v>
          </cell>
          <cell r="P5142">
            <v>36725</v>
          </cell>
          <cell r="Q5142">
            <v>13634466</v>
          </cell>
          <cell r="R5142" t="str">
            <v>Snow Rockets, z.s.</v>
          </cell>
          <cell r="S5142" t="str">
            <v>Plzeňský kraj</v>
          </cell>
          <cell r="T5142" t="str">
            <v>SB</v>
          </cell>
        </row>
        <row r="5143">
          <cell r="D5143" t="str">
            <v>Renata</v>
          </cell>
          <cell r="E5143" t="str">
            <v>Všetečková</v>
          </cell>
          <cell r="F5143" t="str">
            <v>Žena</v>
          </cell>
          <cell r="G5143" t="str">
            <v>745415/0935</v>
          </cell>
          <cell r="H5143" t="str">
            <v>Česká republika</v>
          </cell>
          <cell r="I5143" t="str">
            <v>Marty Krásové</v>
          </cell>
          <cell r="J5143">
            <v>923</v>
          </cell>
          <cell r="K5143" t="str">
            <v>Praha - Čakovice</v>
          </cell>
          <cell r="L5143">
            <v>19600</v>
          </cell>
          <cell r="M5143" t="str">
            <v>Hlavní město Praha</v>
          </cell>
          <cell r="O5143" t="str">
            <v>renvseta@seznam.cz</v>
          </cell>
          <cell r="P5143">
            <v>27134</v>
          </cell>
          <cell r="Q5143">
            <v>13014676</v>
          </cell>
          <cell r="R5143" t="str">
            <v>Český snowboarding z.s.</v>
          </cell>
          <cell r="S5143" t="str">
            <v>Hlavní město Praha</v>
          </cell>
          <cell r="T5143" t="str">
            <v>SB</v>
          </cell>
        </row>
        <row r="5144">
          <cell r="D5144" t="str">
            <v>Karolína</v>
          </cell>
          <cell r="E5144" t="str">
            <v>Vujtová</v>
          </cell>
          <cell r="F5144" t="str">
            <v>Žena</v>
          </cell>
          <cell r="G5144" t="str">
            <v>105423/0012</v>
          </cell>
          <cell r="H5144" t="str">
            <v>Česká republika</v>
          </cell>
          <cell r="I5144" t="str">
            <v>Čelakovského</v>
          </cell>
          <cell r="J5144">
            <v>402</v>
          </cell>
          <cell r="K5144" t="str">
            <v>Vimperk II</v>
          </cell>
          <cell r="L5144">
            <v>38501</v>
          </cell>
          <cell r="M5144" t="str">
            <v>Jihočeský kraj</v>
          </cell>
          <cell r="N5144" t="str">
            <v>4,20722E+11</v>
          </cell>
          <cell r="O5144" t="str">
            <v>vujtovak@seznam.cz</v>
          </cell>
          <cell r="P5144">
            <v>40291</v>
          </cell>
          <cell r="Q5144">
            <v>14840603</v>
          </cell>
          <cell r="R5144" t="str">
            <v>Neregistrovaní</v>
          </cell>
          <cell r="S5144" t="str">
            <v>Jihočeský kraj</v>
          </cell>
          <cell r="T5144" t="str">
            <v>SB</v>
          </cell>
        </row>
        <row r="5145">
          <cell r="D5145" t="str">
            <v>David</v>
          </cell>
          <cell r="E5145" t="str">
            <v>Vursta</v>
          </cell>
          <cell r="F5145" t="str">
            <v>Muž</v>
          </cell>
          <cell r="G5145" t="str">
            <v>060106/2418</v>
          </cell>
          <cell r="H5145" t="str">
            <v>Česká republika</v>
          </cell>
          <cell r="I5145" t="str">
            <v>Máchova</v>
          </cell>
          <cell r="J5145">
            <v>597</v>
          </cell>
          <cell r="K5145" t="str">
            <v>Liberec VII-Horní Růžodol</v>
          </cell>
          <cell r="L5145">
            <v>46007</v>
          </cell>
          <cell r="M5145" t="str">
            <v>Liberecký kraj</v>
          </cell>
          <cell r="O5145" t="str">
            <v>Daniel.wurst@tiscali.cz</v>
          </cell>
          <cell r="P5145">
            <v>38723</v>
          </cell>
          <cell r="Q5145">
            <v>14505547</v>
          </cell>
          <cell r="R5145" t="str">
            <v>MAHONY SNOWBOARDS z.s.</v>
          </cell>
          <cell r="S5145" t="str">
            <v>Liberecký kraj</v>
          </cell>
          <cell r="T5145" t="str">
            <v>SB</v>
          </cell>
        </row>
        <row r="5146">
          <cell r="C5146">
            <v>776078</v>
          </cell>
          <cell r="D5146" t="str">
            <v>Pavel</v>
          </cell>
          <cell r="E5146" t="str">
            <v>Vybíhal</v>
          </cell>
          <cell r="F5146" t="str">
            <v>Muž</v>
          </cell>
          <cell r="G5146" t="str">
            <v>090319/7999</v>
          </cell>
          <cell r="H5146" t="str">
            <v>Česká republika</v>
          </cell>
          <cell r="I5146" t="str">
            <v>Větrná</v>
          </cell>
          <cell r="K5146" t="str">
            <v>Brno (Česká republika)</v>
          </cell>
          <cell r="L5146" t="str">
            <v>635 00</v>
          </cell>
          <cell r="O5146" t="str">
            <v>pavel.vybihal@czechsnowboarding.cz</v>
          </cell>
          <cell r="P5146">
            <v>39891</v>
          </cell>
          <cell r="Q5146">
            <v>14665902</v>
          </cell>
          <cell r="R5146" t="str">
            <v>Český snowboarding z.s.</v>
          </cell>
          <cell r="S5146" t="str">
            <v>Hlavní město Praha</v>
          </cell>
          <cell r="T5146" t="str">
            <v>SB</v>
          </cell>
        </row>
        <row r="5147">
          <cell r="D5147" t="str">
            <v>Petr</v>
          </cell>
          <cell r="E5147" t="str">
            <v>Vybíhal</v>
          </cell>
          <cell r="F5147" t="str">
            <v>Muž</v>
          </cell>
          <cell r="G5147" t="str">
            <v>070307/8002</v>
          </cell>
          <cell r="H5147" t="str">
            <v>Česká republika</v>
          </cell>
          <cell r="I5147" t="str">
            <v>Větrná</v>
          </cell>
          <cell r="K5147" t="str">
            <v>Brno (Česká republika)</v>
          </cell>
          <cell r="L5147" t="str">
            <v>635 00</v>
          </cell>
          <cell r="O5147" t="str">
            <v>petr.vybihal@czechsnowboarding.cz</v>
          </cell>
          <cell r="P5147">
            <v>39148</v>
          </cell>
          <cell r="Q5147">
            <v>14666003</v>
          </cell>
          <cell r="R5147" t="str">
            <v>Český snowboarding z.s.</v>
          </cell>
          <cell r="S5147" t="str">
            <v>Hlavní město Praha</v>
          </cell>
          <cell r="T5147" t="str">
            <v>SB</v>
          </cell>
        </row>
        <row r="5148">
          <cell r="D5148" t="str">
            <v>Lenka</v>
          </cell>
          <cell r="E5148" t="str">
            <v>Vybíhalová</v>
          </cell>
          <cell r="F5148" t="str">
            <v>Žena</v>
          </cell>
          <cell r="G5148" t="str">
            <v>895318/4053</v>
          </cell>
          <cell r="H5148" t="str">
            <v>Česká republika</v>
          </cell>
          <cell r="I5148" t="str">
            <v>Suchdol</v>
          </cell>
          <cell r="J5148">
            <v>89</v>
          </cell>
          <cell r="K5148" t="str">
            <v>Suchdol</v>
          </cell>
          <cell r="L5148">
            <v>28502</v>
          </cell>
          <cell r="M5148" t="str">
            <v>Středočeský kraj</v>
          </cell>
          <cell r="O5148" t="str">
            <v>l.vybihalova@seznam.cz</v>
          </cell>
          <cell r="P5148">
            <v>32585</v>
          </cell>
          <cell r="Q5148">
            <v>13397020</v>
          </cell>
          <cell r="R5148" t="str">
            <v>Český snowboarding z.s.</v>
          </cell>
          <cell r="S5148" t="str">
            <v>Hlavní město Praha</v>
          </cell>
          <cell r="T5148" t="str">
            <v>SB</v>
          </cell>
        </row>
        <row r="5149">
          <cell r="D5149" t="str">
            <v>Roman</v>
          </cell>
          <cell r="E5149" t="str">
            <v>Výborný</v>
          </cell>
          <cell r="F5149" t="str">
            <v>Muž</v>
          </cell>
          <cell r="G5149" t="str">
            <v>880829/3263</v>
          </cell>
          <cell r="H5149" t="str">
            <v>Česká republika</v>
          </cell>
          <cell r="I5149" t="str">
            <v>Jiřická</v>
          </cell>
          <cell r="J5149">
            <v>1044</v>
          </cell>
          <cell r="K5149" t="str">
            <v>Zruč nad Sázavou</v>
          </cell>
          <cell r="L5149">
            <v>28522</v>
          </cell>
          <cell r="M5149" t="str">
            <v>Středočeský kraj</v>
          </cell>
          <cell r="O5149" t="str">
            <v>romanvyborny@ceskysnowboarding.cz</v>
          </cell>
          <cell r="P5149">
            <v>32384</v>
          </cell>
          <cell r="Q5149">
            <v>13016902</v>
          </cell>
          <cell r="R5149" t="str">
            <v>Český snowboarding z.s.</v>
          </cell>
          <cell r="S5149" t="str">
            <v>Hlavní město Praha</v>
          </cell>
          <cell r="T5149" t="str">
            <v>SB</v>
          </cell>
        </row>
        <row r="5150">
          <cell r="D5150" t="str">
            <v>Roman</v>
          </cell>
          <cell r="E5150" t="str">
            <v>Výborný</v>
          </cell>
          <cell r="F5150" t="str">
            <v>Muž</v>
          </cell>
          <cell r="G5150" t="str">
            <v>880929/2195</v>
          </cell>
          <cell r="H5150" t="str">
            <v>Česká republika</v>
          </cell>
          <cell r="I5150" t="str">
            <v>Jana Kříže</v>
          </cell>
          <cell r="J5150">
            <v>918</v>
          </cell>
          <cell r="K5150" t="str">
            <v>Most</v>
          </cell>
          <cell r="L5150">
            <v>43401</v>
          </cell>
          <cell r="M5150" t="str">
            <v>Ústecký kraj</v>
          </cell>
          <cell r="O5150" t="str">
            <v>roman.vyborny@maxklinovec.club</v>
          </cell>
          <cell r="P5150">
            <v>32415</v>
          </cell>
          <cell r="Q5150">
            <v>10829752</v>
          </cell>
          <cell r="R5150" t="str">
            <v>Max Klínovec z.s.</v>
          </cell>
          <cell r="S5150" t="str">
            <v>Ústecký kraj</v>
          </cell>
          <cell r="T5150" t="str">
            <v>SB</v>
          </cell>
        </row>
        <row r="5151">
          <cell r="D5151" t="str">
            <v>Václav</v>
          </cell>
          <cell r="E5151" t="str">
            <v>Výborný</v>
          </cell>
          <cell r="F5151" t="str">
            <v>Muž</v>
          </cell>
          <cell r="G5151" t="str">
            <v>040309/3845</v>
          </cell>
          <cell r="H5151" t="str">
            <v>Česká republika</v>
          </cell>
          <cell r="I5151" t="str">
            <v>Veselíčko</v>
          </cell>
          <cell r="K5151" t="str">
            <v>Ostrava (Česká republika)</v>
          </cell>
          <cell r="L5151">
            <v>70030</v>
          </cell>
          <cell r="N5151" t="str">
            <v>4,20777E+11</v>
          </cell>
          <cell r="O5151" t="str">
            <v>vaclav.vyborny@czechsnowboarding.cz</v>
          </cell>
          <cell r="P5151">
            <v>38055</v>
          </cell>
          <cell r="Q5151">
            <v>14704395</v>
          </cell>
          <cell r="R5151" t="str">
            <v>Český snowboarding z.s.</v>
          </cell>
          <cell r="S5151" t="str">
            <v>Hlavní město Praha</v>
          </cell>
          <cell r="T5151" t="str">
            <v>SB</v>
          </cell>
        </row>
        <row r="5152">
          <cell r="D5152" t="str">
            <v>Jan</v>
          </cell>
          <cell r="E5152" t="str">
            <v>Vyčítal</v>
          </cell>
          <cell r="F5152" t="str">
            <v>Muž</v>
          </cell>
          <cell r="G5152" t="str">
            <v>850302/0977</v>
          </cell>
          <cell r="H5152" t="str">
            <v>Česká republika</v>
          </cell>
          <cell r="I5152" t="str">
            <v>Štichova</v>
          </cell>
          <cell r="J5152">
            <v>583</v>
          </cell>
          <cell r="K5152" t="str">
            <v>Praha - Háje</v>
          </cell>
          <cell r="L5152">
            <v>14900</v>
          </cell>
          <cell r="M5152" t="str">
            <v>Hlavní město Praha</v>
          </cell>
          <cell r="O5152" t="str">
            <v>janvycital@ceskysnowboarding.cz</v>
          </cell>
          <cell r="P5152">
            <v>31108</v>
          </cell>
          <cell r="Q5152">
            <v>12980526</v>
          </cell>
          <cell r="R5152" t="str">
            <v>Český snowboarding z.s.</v>
          </cell>
          <cell r="S5152" t="str">
            <v>Hlavní město Praha</v>
          </cell>
          <cell r="T5152" t="str">
            <v>SB</v>
          </cell>
        </row>
        <row r="5153">
          <cell r="D5153" t="str">
            <v>Kryštof</v>
          </cell>
          <cell r="E5153" t="str">
            <v>Vydra</v>
          </cell>
          <cell r="F5153" t="str">
            <v>Muž</v>
          </cell>
          <cell r="G5153" t="str">
            <v>100422/1779</v>
          </cell>
          <cell r="H5153" t="str">
            <v>Česká republika</v>
          </cell>
          <cell r="I5153" t="str">
            <v>Pohraniční stráže</v>
          </cell>
          <cell r="J5153">
            <v>1182</v>
          </cell>
          <cell r="K5153" t="str">
            <v>Vejprty</v>
          </cell>
          <cell r="L5153">
            <v>43191</v>
          </cell>
          <cell r="M5153" t="str">
            <v>Ústecký kraj</v>
          </cell>
          <cell r="O5153" t="str">
            <v>milos.vydra@seznam.cz</v>
          </cell>
          <cell r="P5153">
            <v>40290</v>
          </cell>
          <cell r="Q5153">
            <v>14849592</v>
          </cell>
          <cell r="R5153" t="str">
            <v>Max Klínovec z.s.</v>
          </cell>
          <cell r="S5153" t="str">
            <v>Ústecký kraj</v>
          </cell>
          <cell r="T5153" t="str">
            <v>SB</v>
          </cell>
        </row>
        <row r="5154">
          <cell r="D5154" t="str">
            <v>Miloš</v>
          </cell>
          <cell r="E5154" t="str">
            <v>Vydra</v>
          </cell>
          <cell r="F5154" t="str">
            <v>Muž</v>
          </cell>
          <cell r="G5154" t="str">
            <v>760114/0668</v>
          </cell>
          <cell r="H5154" t="str">
            <v>Česká republika</v>
          </cell>
          <cell r="I5154" t="str">
            <v>Pohraniční stráže</v>
          </cell>
          <cell r="J5154">
            <v>1182</v>
          </cell>
          <cell r="K5154" t="str">
            <v>Vejprty</v>
          </cell>
          <cell r="L5154">
            <v>43191</v>
          </cell>
          <cell r="M5154" t="str">
            <v>Ústecký kraj</v>
          </cell>
          <cell r="O5154" t="str">
            <v>milos.vydra@mahonysnowboards.club</v>
          </cell>
          <cell r="P5154">
            <v>27773</v>
          </cell>
          <cell r="Q5154">
            <v>14846158</v>
          </cell>
          <cell r="R5154" t="str">
            <v>MAHONY SNOWBOARDS z.s.</v>
          </cell>
          <cell r="S5154" t="str">
            <v>Liberecký kraj</v>
          </cell>
          <cell r="T5154" t="str">
            <v>SB</v>
          </cell>
        </row>
        <row r="5155">
          <cell r="D5155" t="str">
            <v>Vojtěch</v>
          </cell>
          <cell r="E5155" t="str">
            <v>Vydra</v>
          </cell>
          <cell r="F5155" t="str">
            <v>Muž</v>
          </cell>
          <cell r="G5155" t="str">
            <v>110722/0411</v>
          </cell>
          <cell r="H5155" t="str">
            <v>Česká republika</v>
          </cell>
          <cell r="I5155" t="str">
            <v>náměstí Boženy Němcové</v>
          </cell>
          <cell r="J5155">
            <v>640</v>
          </cell>
          <cell r="K5155" t="str">
            <v>Ostrava - Poruba</v>
          </cell>
          <cell r="L5155">
            <v>70800</v>
          </cell>
          <cell r="M5155" t="str">
            <v>Moravskoslezský kraj</v>
          </cell>
          <cell r="O5155" t="str">
            <v>vydra@snowkidzcz.com</v>
          </cell>
          <cell r="P5155">
            <v>40746</v>
          </cell>
          <cell r="Q5155">
            <v>14677420</v>
          </cell>
          <cell r="R5155" t="str">
            <v>SnowKidz z.s.</v>
          </cell>
          <cell r="S5155" t="str">
            <v>Hlavní město Praha</v>
          </cell>
          <cell r="T5155" t="str">
            <v>SB</v>
          </cell>
        </row>
        <row r="5156">
          <cell r="D5156" t="str">
            <v>Eva</v>
          </cell>
          <cell r="E5156" t="str">
            <v>Vydrová</v>
          </cell>
          <cell r="F5156" t="str">
            <v>Žena</v>
          </cell>
          <cell r="G5156" t="str">
            <v>765318/2504</v>
          </cell>
          <cell r="H5156" t="str">
            <v>Česká republika</v>
          </cell>
          <cell r="I5156" t="str">
            <v>Pohraniční stráže</v>
          </cell>
          <cell r="J5156">
            <v>1182</v>
          </cell>
          <cell r="K5156" t="str">
            <v>Vejprty</v>
          </cell>
          <cell r="L5156">
            <v>43191</v>
          </cell>
          <cell r="M5156" t="str">
            <v>Ústecký kraj</v>
          </cell>
          <cell r="O5156" t="str">
            <v>eva.vydrova@mahonysnowboards.club</v>
          </cell>
          <cell r="P5156">
            <v>27837</v>
          </cell>
          <cell r="Q5156">
            <v>14846663</v>
          </cell>
          <cell r="R5156" t="str">
            <v>MAHONY SNOWBOARDS z.s.</v>
          </cell>
          <cell r="S5156" t="str">
            <v>Liberecký kraj</v>
          </cell>
          <cell r="T5156" t="str">
            <v>SB</v>
          </cell>
        </row>
        <row r="5157">
          <cell r="D5157" t="str">
            <v>Klára</v>
          </cell>
          <cell r="E5157" t="str">
            <v>Vydrová</v>
          </cell>
          <cell r="F5157" t="str">
            <v>Žena</v>
          </cell>
          <cell r="G5157" t="str">
            <v>105422/1773</v>
          </cell>
          <cell r="H5157" t="str">
            <v>Česká republika</v>
          </cell>
          <cell r="I5157" t="str">
            <v>Pohraniční stráže</v>
          </cell>
          <cell r="J5157">
            <v>1182</v>
          </cell>
          <cell r="K5157" t="str">
            <v>Vejprty</v>
          </cell>
          <cell r="L5157">
            <v>43191</v>
          </cell>
          <cell r="M5157" t="str">
            <v>Ústecký kraj</v>
          </cell>
          <cell r="O5157" t="str">
            <v>milos.vydra@seznam.cz</v>
          </cell>
          <cell r="P5157">
            <v>40290</v>
          </cell>
          <cell r="Q5157">
            <v>14849693</v>
          </cell>
          <cell r="R5157" t="str">
            <v>Max Klínovec z.s.</v>
          </cell>
          <cell r="S5157" t="str">
            <v>Ústecký kraj</v>
          </cell>
          <cell r="T5157" t="str">
            <v>SB</v>
          </cell>
        </row>
        <row r="5158">
          <cell r="D5158" t="str">
            <v>Taťána</v>
          </cell>
          <cell r="E5158" t="str">
            <v>Vydrová</v>
          </cell>
          <cell r="F5158" t="str">
            <v>Žena</v>
          </cell>
          <cell r="G5158" t="str">
            <v>545407/4241</v>
          </cell>
          <cell r="H5158" t="str">
            <v>Česká republika</v>
          </cell>
          <cell r="I5158" t="str">
            <v>Jeřábkova</v>
          </cell>
          <cell r="J5158">
            <v>1461</v>
          </cell>
          <cell r="K5158" t="str">
            <v>Praha - Chodov</v>
          </cell>
          <cell r="L5158">
            <v>14900</v>
          </cell>
          <cell r="M5158" t="str">
            <v>Hlavní město Praha</v>
          </cell>
          <cell r="O5158" t="str">
            <v>vydrova@ceskysnowboarding.cz</v>
          </cell>
          <cell r="P5158">
            <v>19821</v>
          </cell>
          <cell r="Q5158">
            <v>13057116</v>
          </cell>
          <cell r="R5158" t="str">
            <v>Český snowboarding z.s.</v>
          </cell>
          <cell r="S5158" t="str">
            <v>Hlavní město Praha</v>
          </cell>
          <cell r="T5158" t="str">
            <v>SB</v>
          </cell>
        </row>
        <row r="5159">
          <cell r="D5159" t="str">
            <v>Jakub</v>
          </cell>
          <cell r="E5159" t="str">
            <v>Vyhlídka</v>
          </cell>
          <cell r="F5159" t="str">
            <v>Muž</v>
          </cell>
          <cell r="G5159" t="str">
            <v>860826/1365</v>
          </cell>
          <cell r="H5159" t="str">
            <v>Česká republika</v>
          </cell>
          <cell r="I5159" t="str">
            <v>Hamerská</v>
          </cell>
          <cell r="J5159">
            <v>826</v>
          </cell>
          <cell r="K5159" t="str">
            <v>Veselí nad Lužnicí II</v>
          </cell>
          <cell r="L5159">
            <v>39181</v>
          </cell>
          <cell r="M5159" t="str">
            <v>Jihočeský kraj</v>
          </cell>
          <cell r="O5159" t="str">
            <v>info@vllnna.cz</v>
          </cell>
          <cell r="P5159">
            <v>31650</v>
          </cell>
          <cell r="Q5159">
            <v>10977373</v>
          </cell>
          <cell r="R5159" t="str">
            <v>Neregistrovaní</v>
          </cell>
          <cell r="S5159" t="str">
            <v>Jihočeský kraj</v>
          </cell>
          <cell r="T5159" t="str">
            <v>SB</v>
          </cell>
        </row>
        <row r="5160">
          <cell r="D5160" t="str">
            <v>Jakub</v>
          </cell>
          <cell r="E5160" t="str">
            <v>Vyhnánek</v>
          </cell>
          <cell r="F5160" t="str">
            <v>Muž</v>
          </cell>
          <cell r="G5160" t="str">
            <v>050215/7964</v>
          </cell>
          <cell r="H5160" t="str">
            <v>Česká republika</v>
          </cell>
          <cell r="I5160" t="str">
            <v>Březina</v>
          </cell>
          <cell r="J5160">
            <v>266</v>
          </cell>
          <cell r="K5160" t="str">
            <v>Březina</v>
          </cell>
          <cell r="L5160">
            <v>67905</v>
          </cell>
          <cell r="M5160" t="str">
            <v>Jihomoravský kraj</v>
          </cell>
          <cell r="O5160" t="str">
            <v>informace@snowkidz.cz</v>
          </cell>
          <cell r="P5160">
            <v>38398</v>
          </cell>
          <cell r="Q5160">
            <v>16076442</v>
          </cell>
          <cell r="R5160" t="str">
            <v>SnowKidz z.s.</v>
          </cell>
          <cell r="S5160" t="str">
            <v>Hlavní město Praha</v>
          </cell>
          <cell r="T5160" t="str">
            <v>SB</v>
          </cell>
        </row>
        <row r="5161">
          <cell r="D5161" t="str">
            <v>Lenka</v>
          </cell>
          <cell r="E5161" t="str">
            <v>Vyhnánková</v>
          </cell>
          <cell r="F5161" t="str">
            <v>Žena</v>
          </cell>
          <cell r="G5161" t="str">
            <v>755409/4691</v>
          </cell>
          <cell r="H5161" t="str">
            <v>Česká republika</v>
          </cell>
          <cell r="I5161" t="str">
            <v>Březina</v>
          </cell>
          <cell r="J5161">
            <v>266</v>
          </cell>
          <cell r="K5161" t="str">
            <v>Březina</v>
          </cell>
          <cell r="L5161">
            <v>67905</v>
          </cell>
          <cell r="M5161" t="str">
            <v>Jihomoravský kraj</v>
          </cell>
          <cell r="O5161" t="str">
            <v>vyhnankova.lenka@czechsnowboarding.cz</v>
          </cell>
          <cell r="P5161">
            <v>27493</v>
          </cell>
          <cell r="Q5161">
            <v>14623058</v>
          </cell>
          <cell r="R5161" t="str">
            <v>Český snowboarding z.s.</v>
          </cell>
          <cell r="S5161" t="str">
            <v>Hlavní město Praha</v>
          </cell>
          <cell r="T5161" t="str">
            <v>SB</v>
          </cell>
        </row>
        <row r="5162">
          <cell r="D5162" t="str">
            <v>Laura</v>
          </cell>
          <cell r="E5162" t="str">
            <v>Výletová</v>
          </cell>
          <cell r="F5162" t="str">
            <v>Žena</v>
          </cell>
          <cell r="G5162" t="str">
            <v>125309/1422</v>
          </cell>
          <cell r="H5162" t="str">
            <v>Česká republika</v>
          </cell>
          <cell r="I5162" t="str">
            <v>Lomnička</v>
          </cell>
          <cell r="K5162" t="str">
            <v>Tišov (Česká republika)</v>
          </cell>
          <cell r="L5162">
            <v>66601</v>
          </cell>
          <cell r="O5162" t="str">
            <v>monimo@seznam.cz</v>
          </cell>
          <cell r="P5162">
            <v>40977</v>
          </cell>
          <cell r="Q5162">
            <v>14750774</v>
          </cell>
          <cell r="R5162" t="str">
            <v>Český snowboarding z.s.</v>
          </cell>
          <cell r="S5162" t="str">
            <v>Hlavní město Praha</v>
          </cell>
          <cell r="T5162" t="str">
            <v>SB</v>
          </cell>
        </row>
        <row r="5163">
          <cell r="D5163" t="str">
            <v>Karolína</v>
          </cell>
          <cell r="E5163" t="str">
            <v>Vymazalová</v>
          </cell>
          <cell r="F5163" t="str">
            <v>Žena</v>
          </cell>
          <cell r="G5163" t="str">
            <v>055825/7909</v>
          </cell>
          <cell r="H5163" t="str">
            <v>Česká republika</v>
          </cell>
          <cell r="I5163" t="str">
            <v>Milénova</v>
          </cell>
          <cell r="J5163">
            <v>129</v>
          </cell>
          <cell r="K5163" t="str">
            <v>Brno - Lesná</v>
          </cell>
          <cell r="L5163">
            <v>63800</v>
          </cell>
          <cell r="M5163" t="str">
            <v>Jihomoravský kraj</v>
          </cell>
          <cell r="O5163" t="str">
            <v>ludek.reif@gmail.com</v>
          </cell>
          <cell r="P5163">
            <v>38589</v>
          </cell>
          <cell r="Q5163">
            <v>14756232</v>
          </cell>
          <cell r="R5163" t="str">
            <v>Český snowboarding z.s.</v>
          </cell>
          <cell r="S5163" t="str">
            <v>Hlavní město Praha</v>
          </cell>
          <cell r="T5163" t="str">
            <v>SB</v>
          </cell>
        </row>
        <row r="5164">
          <cell r="D5164" t="str">
            <v>Jan</v>
          </cell>
          <cell r="E5164" t="str">
            <v>Vymětal</v>
          </cell>
          <cell r="F5164" t="str">
            <v>Muž</v>
          </cell>
          <cell r="G5164" t="str">
            <v>681130/0705</v>
          </cell>
          <cell r="H5164" t="str">
            <v>Česká republika</v>
          </cell>
          <cell r="I5164" t="str">
            <v>Loosova</v>
          </cell>
          <cell r="J5164">
            <v>355</v>
          </cell>
          <cell r="K5164" t="str">
            <v>Brno - Lesná</v>
          </cell>
          <cell r="L5164">
            <v>63800</v>
          </cell>
          <cell r="M5164" t="str">
            <v>Jihomoravský kraj</v>
          </cell>
          <cell r="O5164" t="str">
            <v>jan@janvymetal.cz</v>
          </cell>
          <cell r="P5164">
            <v>25172</v>
          </cell>
          <cell r="Q5164">
            <v>14633364</v>
          </cell>
          <cell r="R5164" t="str">
            <v>Český snowboarding z.s.</v>
          </cell>
          <cell r="S5164" t="str">
            <v>Hlavní město Praha</v>
          </cell>
          <cell r="T5164" t="str">
            <v>SB</v>
          </cell>
        </row>
        <row r="5165">
          <cell r="D5165" t="str">
            <v>Jakub</v>
          </cell>
          <cell r="E5165" t="str">
            <v>Vymětalík</v>
          </cell>
          <cell r="F5165" t="str">
            <v>Muž</v>
          </cell>
          <cell r="G5165" t="str">
            <v>890911/6172</v>
          </cell>
          <cell r="H5165" t="str">
            <v>Česká republika</v>
          </cell>
          <cell r="I5165" t="str">
            <v>Janského</v>
          </cell>
          <cell r="J5165">
            <v>2450</v>
          </cell>
          <cell r="K5165" t="str">
            <v>Karviná - Nové Město</v>
          </cell>
          <cell r="L5165">
            <v>73506</v>
          </cell>
          <cell r="M5165" t="str">
            <v>Moravskoslezský kraj</v>
          </cell>
          <cell r="O5165" t="str">
            <v>vymetalik@ceskysnowboarding.cz</v>
          </cell>
          <cell r="P5165">
            <v>32762</v>
          </cell>
          <cell r="Q5165">
            <v>10885326</v>
          </cell>
          <cell r="R5165" t="str">
            <v>Český snowboarding z.s.</v>
          </cell>
          <cell r="S5165" t="str">
            <v>Hlavní město Praha</v>
          </cell>
          <cell r="T5165" t="str">
            <v>SB</v>
          </cell>
        </row>
        <row r="5166">
          <cell r="D5166" t="str">
            <v>Hynek</v>
          </cell>
          <cell r="E5166" t="str">
            <v>Vyplel</v>
          </cell>
          <cell r="F5166" t="str">
            <v>Muž</v>
          </cell>
          <cell r="G5166" t="str">
            <v>080826/7977</v>
          </cell>
          <cell r="H5166" t="str">
            <v>Česká republika</v>
          </cell>
          <cell r="I5166" t="str">
            <v>Pod Javory</v>
          </cell>
          <cell r="J5166">
            <v>2063</v>
          </cell>
          <cell r="K5166" t="str">
            <v>Blansko</v>
          </cell>
          <cell r="L5166">
            <v>67801</v>
          </cell>
          <cell r="M5166" t="str">
            <v>Jihomoravský kraj</v>
          </cell>
          <cell r="O5166" t="str">
            <v>vyplelhel@seznam.cz</v>
          </cell>
          <cell r="P5166">
            <v>39686</v>
          </cell>
          <cell r="Q5166">
            <v>14725920</v>
          </cell>
          <cell r="R5166" t="str">
            <v>Český snowboarding z.s.</v>
          </cell>
          <cell r="S5166" t="str">
            <v>Hlavní město Praha</v>
          </cell>
          <cell r="T5166" t="str">
            <v>SB</v>
          </cell>
        </row>
        <row r="5167">
          <cell r="D5167" t="str">
            <v>Vilém</v>
          </cell>
          <cell r="E5167" t="str">
            <v>Vyskočil</v>
          </cell>
          <cell r="F5167" t="str">
            <v>Muž</v>
          </cell>
          <cell r="G5167" t="str">
            <v>150131/0668</v>
          </cell>
          <cell r="H5167" t="str">
            <v>Česká republika</v>
          </cell>
          <cell r="I5167" t="str">
            <v>Svatá Maří</v>
          </cell>
          <cell r="J5167">
            <v>81</v>
          </cell>
          <cell r="K5167" t="str">
            <v>Svatá Maří</v>
          </cell>
          <cell r="L5167">
            <v>38501</v>
          </cell>
          <cell r="M5167" t="str">
            <v>Jihočeský kraj</v>
          </cell>
          <cell r="N5167" t="str">
            <v>4,20602E+11</v>
          </cell>
          <cell r="O5167" t="str">
            <v>vyskocil.tereza@gmail.com</v>
          </cell>
          <cell r="P5167">
            <v>42035</v>
          </cell>
          <cell r="Q5167">
            <v>16305191</v>
          </cell>
          <cell r="R5167" t="str">
            <v>SK SNOWRIDERS VIMPERK  z.s.</v>
          </cell>
          <cell r="S5167" t="str">
            <v>Jihočeský kraj</v>
          </cell>
          <cell r="T5167" t="str">
            <v>SB</v>
          </cell>
        </row>
        <row r="5168">
          <cell r="D5168" t="str">
            <v>Alena</v>
          </cell>
          <cell r="E5168" t="str">
            <v>Vyskočilová</v>
          </cell>
          <cell r="F5168" t="str">
            <v>Žena</v>
          </cell>
          <cell r="G5168" t="str">
            <v>745423/3061</v>
          </cell>
          <cell r="H5168" t="str">
            <v>Česká republika</v>
          </cell>
          <cell r="I5168" t="str">
            <v>Pastevců</v>
          </cell>
          <cell r="J5168">
            <v>490</v>
          </cell>
          <cell r="K5168" t="str">
            <v>Praha - Újezd u Průhonic</v>
          </cell>
          <cell r="L5168">
            <v>14900</v>
          </cell>
          <cell r="M5168" t="str">
            <v>Hlavní město Praha</v>
          </cell>
          <cell r="O5168" t="str">
            <v>alunahophop@seznam.cz</v>
          </cell>
          <cell r="P5168">
            <v>27142</v>
          </cell>
          <cell r="Q5168">
            <v>13025386</v>
          </cell>
          <cell r="R5168" t="str">
            <v>Český snowboarding z.s.</v>
          </cell>
          <cell r="S5168" t="str">
            <v>Hlavní město Praha</v>
          </cell>
          <cell r="T5168" t="str">
            <v>SB</v>
          </cell>
        </row>
        <row r="5169">
          <cell r="D5169" t="str">
            <v>Ilona</v>
          </cell>
          <cell r="E5169" t="str">
            <v>Vyskočilová</v>
          </cell>
          <cell r="F5169" t="str">
            <v>Žena</v>
          </cell>
          <cell r="G5169" t="str">
            <v>626207/0793</v>
          </cell>
          <cell r="H5169" t="str">
            <v>Česká republika</v>
          </cell>
          <cell r="I5169" t="str">
            <v>17. listopadu</v>
          </cell>
          <cell r="J5169">
            <v>4613</v>
          </cell>
          <cell r="K5169" t="str">
            <v>Chomutov</v>
          </cell>
          <cell r="L5169">
            <v>43004</v>
          </cell>
          <cell r="M5169" t="str">
            <v>Ústecký kraj</v>
          </cell>
          <cell r="O5169" t="str">
            <v>vyskocilova@sportclub2000.eu</v>
          </cell>
          <cell r="P5169">
            <v>22987</v>
          </cell>
          <cell r="Q5169">
            <v>10476411</v>
          </cell>
          <cell r="R5169" t="str">
            <v>Sport Club 2000, z.s.</v>
          </cell>
          <cell r="S5169" t="str">
            <v>Ústecký kraj</v>
          </cell>
          <cell r="T5169" t="str">
            <v>SB</v>
          </cell>
        </row>
        <row r="5170">
          <cell r="D5170" t="str">
            <v>Klára</v>
          </cell>
          <cell r="E5170" t="str">
            <v>Vyskočilová</v>
          </cell>
          <cell r="F5170" t="str">
            <v>Žena</v>
          </cell>
          <cell r="G5170" t="str">
            <v>105514/4497</v>
          </cell>
          <cell r="H5170" t="str">
            <v>Česká republika</v>
          </cell>
          <cell r="I5170" t="str">
            <v>Benešov u Semil</v>
          </cell>
          <cell r="J5170">
            <v>306</v>
          </cell>
          <cell r="K5170" t="str">
            <v>Benešov u Semil</v>
          </cell>
          <cell r="L5170">
            <v>51206</v>
          </cell>
          <cell r="M5170" t="str">
            <v>Liberecký kraj</v>
          </cell>
          <cell r="O5170" t="str">
            <v>tvyskocil@centrum.cz</v>
          </cell>
          <cell r="P5170">
            <v>40312</v>
          </cell>
          <cell r="Q5170">
            <v>15649945</v>
          </cell>
          <cell r="R5170" t="str">
            <v>Špindl sportuje z.s.</v>
          </cell>
          <cell r="S5170" t="str">
            <v>Královéhradecký kraj</v>
          </cell>
          <cell r="T5170" t="str">
            <v>SB</v>
          </cell>
        </row>
        <row r="5171">
          <cell r="D5171" t="str">
            <v>Adam</v>
          </cell>
          <cell r="E5171" t="str">
            <v>Vysočan</v>
          </cell>
          <cell r="F5171" t="str">
            <v>Muž</v>
          </cell>
          <cell r="G5171" t="str">
            <v>120622/0499</v>
          </cell>
          <cell r="H5171" t="str">
            <v>Česká republika</v>
          </cell>
          <cell r="I5171" t="str">
            <v>Kotlářská</v>
          </cell>
          <cell r="J5171">
            <v>259</v>
          </cell>
          <cell r="K5171" t="str">
            <v>Brno - Veveří</v>
          </cell>
          <cell r="L5171">
            <v>60200</v>
          </cell>
          <cell r="M5171" t="str">
            <v>Jihomoravský kraj</v>
          </cell>
          <cell r="O5171" t="str">
            <v>vysocan@czechsnowboarding.cz</v>
          </cell>
          <cell r="P5171">
            <v>41082</v>
          </cell>
          <cell r="Q5171">
            <v>14601234</v>
          </cell>
          <cell r="R5171" t="str">
            <v>Klub Krušných hor, z.s.</v>
          </cell>
          <cell r="S5171" t="str">
            <v>Karlovarský kraj</v>
          </cell>
          <cell r="T5171" t="str">
            <v>SB</v>
          </cell>
        </row>
        <row r="5172">
          <cell r="D5172" t="str">
            <v>David</v>
          </cell>
          <cell r="E5172" t="str">
            <v>Vysočan</v>
          </cell>
          <cell r="F5172" t="str">
            <v>Muž</v>
          </cell>
          <cell r="G5172" t="str">
            <v>130806/2129</v>
          </cell>
          <cell r="H5172" t="str">
            <v>Česká republika</v>
          </cell>
          <cell r="I5172" t="str">
            <v>Kotlářská</v>
          </cell>
          <cell r="J5172">
            <v>259</v>
          </cell>
          <cell r="K5172" t="str">
            <v>Brno - Veveří</v>
          </cell>
          <cell r="L5172">
            <v>60200</v>
          </cell>
          <cell r="M5172" t="str">
            <v>Jihomoravský kraj</v>
          </cell>
          <cell r="O5172" t="str">
            <v>vysocan@czechsnowboarding.cz</v>
          </cell>
          <cell r="P5172">
            <v>41492</v>
          </cell>
          <cell r="Q5172">
            <v>14601133</v>
          </cell>
          <cell r="R5172" t="str">
            <v>Klub Krušných hor, z.s.</v>
          </cell>
          <cell r="S5172" t="str">
            <v>Karlovarský kraj</v>
          </cell>
          <cell r="T5172" t="str">
            <v>SB</v>
          </cell>
        </row>
        <row r="5173">
          <cell r="D5173" t="str">
            <v>Kateřina</v>
          </cell>
          <cell r="E5173" t="str">
            <v>Vysoká</v>
          </cell>
          <cell r="F5173" t="str">
            <v>Žena</v>
          </cell>
          <cell r="G5173" t="str">
            <v>865930/7151</v>
          </cell>
          <cell r="H5173" t="str">
            <v>Česká republika</v>
          </cell>
          <cell r="I5173" t="str">
            <v>Krásnohorské</v>
          </cell>
          <cell r="J5173">
            <v>275</v>
          </cell>
          <cell r="K5173" t="str">
            <v>Náchod</v>
          </cell>
          <cell r="L5173">
            <v>54701</v>
          </cell>
          <cell r="M5173" t="str">
            <v>Královéhradecký kraj</v>
          </cell>
          <cell r="O5173" t="str">
            <v>vysoka@ceskysnowboarding.cz</v>
          </cell>
          <cell r="P5173">
            <v>31685</v>
          </cell>
          <cell r="Q5173">
            <v>10876838</v>
          </cell>
          <cell r="R5173" t="str">
            <v>Český snowboarding z.s.</v>
          </cell>
          <cell r="S5173" t="str">
            <v>Hlavní město Praha</v>
          </cell>
          <cell r="T5173" t="str">
            <v>SB</v>
          </cell>
        </row>
        <row r="5174">
          <cell r="D5174" t="str">
            <v>Martin</v>
          </cell>
          <cell r="E5174" t="str">
            <v>Vysoký</v>
          </cell>
          <cell r="F5174" t="str">
            <v>Muž</v>
          </cell>
          <cell r="G5174" t="str">
            <v>900429/3496</v>
          </cell>
          <cell r="H5174" t="str">
            <v>Česká republika</v>
          </cell>
          <cell r="I5174" t="str">
            <v>Krásnohorské</v>
          </cell>
          <cell r="J5174">
            <v>275</v>
          </cell>
          <cell r="K5174" t="str">
            <v>Náchod</v>
          </cell>
          <cell r="L5174">
            <v>54701</v>
          </cell>
          <cell r="M5174" t="str">
            <v>Královéhradecký kraj</v>
          </cell>
          <cell r="O5174" t="str">
            <v>vysoky@ceskysnowboarding.cz</v>
          </cell>
          <cell r="P5174">
            <v>32992</v>
          </cell>
          <cell r="Q5174">
            <v>10887750</v>
          </cell>
          <cell r="R5174" t="str">
            <v>Český snowboarding z.s.</v>
          </cell>
          <cell r="S5174" t="str">
            <v>Hlavní město Praha</v>
          </cell>
          <cell r="T5174" t="str">
            <v>SB</v>
          </cell>
        </row>
        <row r="5175">
          <cell r="D5175" t="str">
            <v>Karel</v>
          </cell>
          <cell r="E5175" t="str">
            <v>Vyšata</v>
          </cell>
          <cell r="F5175" t="str">
            <v>Muž</v>
          </cell>
          <cell r="G5175" t="str">
            <v>670616/1110</v>
          </cell>
          <cell r="H5175" t="str">
            <v>Česká republika</v>
          </cell>
          <cell r="I5175" t="str">
            <v>Janského</v>
          </cell>
          <cell r="J5175">
            <v>2415</v>
          </cell>
          <cell r="K5175" t="str">
            <v>Praha - Stodůlky</v>
          </cell>
          <cell r="L5175">
            <v>15500</v>
          </cell>
          <cell r="M5175" t="str">
            <v>Hlavní město Praha</v>
          </cell>
          <cell r="O5175" t="str">
            <v>vysata@ceskysnowboarding.cz</v>
          </cell>
          <cell r="P5175">
            <v>24639</v>
          </cell>
          <cell r="Q5175">
            <v>13025285</v>
          </cell>
          <cell r="R5175" t="str">
            <v>Český snowboarding z.s.</v>
          </cell>
          <cell r="S5175" t="str">
            <v>Hlavní město Praha</v>
          </cell>
          <cell r="T5175" t="str">
            <v>SB</v>
          </cell>
        </row>
        <row r="5176">
          <cell r="D5176" t="str">
            <v>Karolína</v>
          </cell>
          <cell r="E5176" t="str">
            <v>Vytisková</v>
          </cell>
          <cell r="F5176" t="str">
            <v>Žena</v>
          </cell>
          <cell r="G5176" t="str">
            <v>956017/1544</v>
          </cell>
          <cell r="H5176" t="str">
            <v>Česká republika</v>
          </cell>
          <cell r="I5176" t="str">
            <v>Táborská</v>
          </cell>
          <cell r="J5176">
            <v>1812</v>
          </cell>
          <cell r="K5176" t="str">
            <v>Pelhřimov</v>
          </cell>
          <cell r="L5176">
            <v>39301</v>
          </cell>
          <cell r="M5176" t="str">
            <v>Kraj Vysočina</v>
          </cell>
          <cell r="O5176" t="str">
            <v>vytiskovakarolina@gmail.com</v>
          </cell>
          <cell r="P5176">
            <v>34989</v>
          </cell>
          <cell r="Q5176">
            <v>14651855</v>
          </cell>
          <cell r="R5176" t="str">
            <v>Český snowboarding z.s.</v>
          </cell>
          <cell r="S5176" t="str">
            <v>Hlavní město Praha</v>
          </cell>
          <cell r="T5176" t="str">
            <v>SB</v>
          </cell>
        </row>
        <row r="5177">
          <cell r="D5177" t="str">
            <v>Pavel</v>
          </cell>
          <cell r="E5177" t="str">
            <v>Vytrouba</v>
          </cell>
          <cell r="F5177" t="str">
            <v>Muž</v>
          </cell>
          <cell r="G5177" t="str">
            <v>890321/0987</v>
          </cell>
          <cell r="H5177" t="str">
            <v>Česká republika</v>
          </cell>
          <cell r="I5177" t="str">
            <v>Rokytnice</v>
          </cell>
          <cell r="J5177">
            <v>359</v>
          </cell>
          <cell r="K5177" t="str">
            <v>Vsetín - Rokytnice</v>
          </cell>
          <cell r="L5177">
            <v>75501</v>
          </cell>
          <cell r="M5177" t="str">
            <v>Zlínský kraj</v>
          </cell>
          <cell r="O5177" t="str">
            <v>vytruba@ceskysnowboarding.cz</v>
          </cell>
          <cell r="P5177">
            <v>32588</v>
          </cell>
          <cell r="Q5177">
            <v>10883710</v>
          </cell>
          <cell r="R5177" t="str">
            <v>Český snowboarding z.s.</v>
          </cell>
          <cell r="S5177" t="str">
            <v>Hlavní město Praha</v>
          </cell>
          <cell r="T5177" t="str">
            <v>SB</v>
          </cell>
        </row>
        <row r="5178">
          <cell r="C5178">
            <v>776152</v>
          </cell>
          <cell r="D5178" t="str">
            <v>Martin</v>
          </cell>
          <cell r="E5178" t="str">
            <v>Výtvar</v>
          </cell>
          <cell r="F5178" t="str">
            <v>Muž</v>
          </cell>
          <cell r="G5178" t="str">
            <v>080620/4993</v>
          </cell>
          <cell r="H5178" t="str">
            <v>Česká republika</v>
          </cell>
          <cell r="I5178" t="str">
            <v>Astlova</v>
          </cell>
          <cell r="J5178">
            <v>3205</v>
          </cell>
          <cell r="K5178" t="str">
            <v>Praha - Smíchov</v>
          </cell>
          <cell r="L5178">
            <v>15000</v>
          </cell>
          <cell r="M5178" t="str">
            <v>Hlavní město Praha</v>
          </cell>
          <cell r="O5178" t="str">
            <v>fanda.vytvar@outlook.cz</v>
          </cell>
          <cell r="P5178">
            <v>39619</v>
          </cell>
          <cell r="Q5178">
            <v>15763517</v>
          </cell>
          <cell r="R5178" t="str">
            <v>Snow Rockets, z.s.</v>
          </cell>
          <cell r="S5178" t="str">
            <v>Plzeňský kraj</v>
          </cell>
          <cell r="T5178" t="str">
            <v>SB</v>
          </cell>
        </row>
        <row r="5179">
          <cell r="C5179">
            <v>889214</v>
          </cell>
          <cell r="D5179" t="str">
            <v>Karolína</v>
          </cell>
          <cell r="E5179" t="str">
            <v>Výtvarová</v>
          </cell>
          <cell r="F5179" t="str">
            <v>Žena</v>
          </cell>
          <cell r="G5179" t="str">
            <v>055804/1594</v>
          </cell>
          <cell r="H5179" t="str">
            <v>Česká republika</v>
          </cell>
          <cell r="I5179" t="str">
            <v>Astlova</v>
          </cell>
          <cell r="J5179">
            <v>3205</v>
          </cell>
          <cell r="K5179" t="str">
            <v>Praha - Smíchov</v>
          </cell>
          <cell r="L5179">
            <v>15000</v>
          </cell>
          <cell r="M5179" t="str">
            <v>Hlavní město Praha</v>
          </cell>
          <cell r="N5179" t="str">
            <v>4,20736E+11</v>
          </cell>
          <cell r="O5179" t="str">
            <v>fanda.vytvar@outlook.cz</v>
          </cell>
          <cell r="P5179">
            <v>38568</v>
          </cell>
          <cell r="Q5179">
            <v>14050758</v>
          </cell>
          <cell r="R5179" t="str">
            <v>Snow Rockets, z.s.</v>
          </cell>
          <cell r="S5179" t="str">
            <v>Plzeňský kraj</v>
          </cell>
          <cell r="T5179" t="str">
            <v>SB</v>
          </cell>
        </row>
        <row r="5180">
          <cell r="D5180" t="str">
            <v>Matyjáš</v>
          </cell>
          <cell r="E5180" t="str">
            <v>Vyzibla</v>
          </cell>
          <cell r="F5180" t="str">
            <v>Muž</v>
          </cell>
          <cell r="G5180" t="str">
            <v>131124/0953</v>
          </cell>
          <cell r="H5180" t="str">
            <v>Česká republika</v>
          </cell>
          <cell r="I5180" t="str">
            <v>Milešovice</v>
          </cell>
          <cell r="J5180">
            <v>239</v>
          </cell>
          <cell r="K5180" t="str">
            <v>Milešovice</v>
          </cell>
          <cell r="L5180">
            <v>68354</v>
          </cell>
          <cell r="M5180" t="str">
            <v>Jihomoravský kraj</v>
          </cell>
          <cell r="O5180" t="str">
            <v>vyzibla@czechsnowboarding.cz</v>
          </cell>
          <cell r="P5180">
            <v>41602</v>
          </cell>
          <cell r="Q5180">
            <v>14599517</v>
          </cell>
          <cell r="R5180" t="str">
            <v>Sport Club 2000, z.s.</v>
          </cell>
          <cell r="S5180" t="str">
            <v>Ústecký kraj</v>
          </cell>
          <cell r="T5180" t="str">
            <v>SB</v>
          </cell>
        </row>
        <row r="5181">
          <cell r="D5181" t="str">
            <v>Martin</v>
          </cell>
          <cell r="E5181" t="str">
            <v>Wachtl</v>
          </cell>
          <cell r="F5181" t="str">
            <v>Muž</v>
          </cell>
          <cell r="G5181" t="str">
            <v>850730/1297</v>
          </cell>
          <cell r="H5181" t="str">
            <v>Česká republika</v>
          </cell>
          <cell r="I5181" t="str">
            <v>Dlouhá</v>
          </cell>
          <cell r="J5181">
            <v>64</v>
          </cell>
          <cell r="K5181" t="str">
            <v>Příbram III</v>
          </cell>
          <cell r="L5181">
            <v>26101</v>
          </cell>
          <cell r="M5181" t="str">
            <v>Středočeský kraj</v>
          </cell>
          <cell r="O5181" t="str">
            <v>double.svn@gmail.com</v>
          </cell>
          <cell r="P5181">
            <v>31258</v>
          </cell>
          <cell r="Q5181">
            <v>13408841</v>
          </cell>
          <cell r="R5181" t="str">
            <v>Český snowboarding z.s.</v>
          </cell>
          <cell r="S5181" t="str">
            <v>Hlavní město Praha</v>
          </cell>
          <cell r="T5181" t="str">
            <v>SB</v>
          </cell>
        </row>
        <row r="5182">
          <cell r="D5182" t="str">
            <v>Markéta</v>
          </cell>
          <cell r="E5182" t="str">
            <v>Walaszková</v>
          </cell>
          <cell r="F5182" t="str">
            <v>Žena</v>
          </cell>
          <cell r="G5182" t="str">
            <v>996227/5543</v>
          </cell>
          <cell r="H5182" t="str">
            <v>Česká republika</v>
          </cell>
          <cell r="I5182" t="str">
            <v>Soběšovice</v>
          </cell>
          <cell r="J5182">
            <v>141</v>
          </cell>
          <cell r="K5182" t="str">
            <v>Soběšovice</v>
          </cell>
          <cell r="L5182">
            <v>73938</v>
          </cell>
          <cell r="M5182" t="str">
            <v>Moravskoslezský kraj</v>
          </cell>
          <cell r="O5182" t="str">
            <v>walaszkova.maki@seznam.cz</v>
          </cell>
          <cell r="P5182">
            <v>36521</v>
          </cell>
          <cell r="Q5182">
            <v>14678430</v>
          </cell>
          <cell r="R5182" t="str">
            <v>Český snowboarding z.s.</v>
          </cell>
          <cell r="S5182" t="str">
            <v>Hlavní město Praha</v>
          </cell>
          <cell r="T5182" t="str">
            <v>SB</v>
          </cell>
        </row>
        <row r="5183">
          <cell r="D5183" t="str">
            <v>Jan</v>
          </cell>
          <cell r="E5183" t="str">
            <v>Waldhauser</v>
          </cell>
          <cell r="F5183" t="str">
            <v>Muž</v>
          </cell>
          <cell r="G5183" t="str">
            <v>961026/5962</v>
          </cell>
          <cell r="H5183" t="str">
            <v>Česká republika</v>
          </cell>
          <cell r="I5183" t="str">
            <v>Viktora Huga</v>
          </cell>
          <cell r="J5183">
            <v>494</v>
          </cell>
          <cell r="K5183" t="str">
            <v>Ostrava - Hrabová</v>
          </cell>
          <cell r="L5183">
            <v>72000</v>
          </cell>
          <cell r="M5183" t="str">
            <v>Moravskoslezský kraj</v>
          </cell>
          <cell r="O5183" t="str">
            <v>jcwaldhauser@seznam.cz</v>
          </cell>
          <cell r="P5183">
            <v>35364</v>
          </cell>
          <cell r="Q5183">
            <v>13776835</v>
          </cell>
          <cell r="R5183" t="str">
            <v>Snow Rockets, z.s.</v>
          </cell>
          <cell r="S5183" t="str">
            <v>Plzeňský kraj</v>
          </cell>
          <cell r="T5183" t="str">
            <v>SB</v>
          </cell>
        </row>
        <row r="5184">
          <cell r="D5184" t="str">
            <v>Filip</v>
          </cell>
          <cell r="E5184" t="str">
            <v>Waldmann</v>
          </cell>
          <cell r="F5184" t="str">
            <v>Muž</v>
          </cell>
          <cell r="G5184" t="str">
            <v>871225/1031</v>
          </cell>
          <cell r="H5184" t="str">
            <v>Česká republika</v>
          </cell>
          <cell r="I5184" t="str">
            <v>Slavíkova</v>
          </cell>
          <cell r="J5184">
            <v>1627</v>
          </cell>
          <cell r="K5184" t="str">
            <v>Praha - Vinohrady</v>
          </cell>
          <cell r="L5184">
            <v>12000</v>
          </cell>
          <cell r="M5184" t="str">
            <v>Hlavní město Praha</v>
          </cell>
          <cell r="O5184" t="str">
            <v>waldmann@ceskysnowboarding.cz</v>
          </cell>
          <cell r="P5184">
            <v>32136</v>
          </cell>
          <cell r="Q5184">
            <v>10878858</v>
          </cell>
          <cell r="R5184" t="str">
            <v>Český snowboarding z.s.</v>
          </cell>
          <cell r="S5184" t="str">
            <v>Hlavní město Praha</v>
          </cell>
          <cell r="T5184" t="str">
            <v>SB</v>
          </cell>
        </row>
        <row r="5185">
          <cell r="D5185" t="str">
            <v>Nikola</v>
          </cell>
          <cell r="E5185" t="str">
            <v>Waliszevská</v>
          </cell>
          <cell r="F5185" t="str">
            <v>Žena</v>
          </cell>
          <cell r="G5185" t="str">
            <v>075901/3838</v>
          </cell>
          <cell r="H5185" t="str">
            <v>Česká republika</v>
          </cell>
          <cell r="I5185" t="str">
            <v>Holasova</v>
          </cell>
          <cell r="J5185">
            <v>1129</v>
          </cell>
          <cell r="K5185" t="str">
            <v>Ostrava - Hrabůvka</v>
          </cell>
          <cell r="L5185">
            <v>70030</v>
          </cell>
          <cell r="M5185" t="str">
            <v>Moravskoslezský kraj</v>
          </cell>
          <cell r="N5185" t="str">
            <v>4,20737E+11</v>
          </cell>
          <cell r="O5185" t="str">
            <v>nikola.waliszevska@czechsnowboarding.cz</v>
          </cell>
          <cell r="P5185">
            <v>39326</v>
          </cell>
          <cell r="Q5185">
            <v>14700456</v>
          </cell>
          <cell r="R5185" t="str">
            <v>Český snowboarding z.s.</v>
          </cell>
          <cell r="S5185" t="str">
            <v>Hlavní město Praha</v>
          </cell>
          <cell r="T5185" t="str">
            <v>SB</v>
          </cell>
        </row>
        <row r="5186">
          <cell r="D5186" t="str">
            <v>Milan</v>
          </cell>
          <cell r="E5186" t="str">
            <v>Waltr</v>
          </cell>
          <cell r="F5186" t="str">
            <v>Muž</v>
          </cell>
          <cell r="G5186" t="str">
            <v>960827/6150</v>
          </cell>
          <cell r="H5186" t="str">
            <v>Česká republika</v>
          </cell>
          <cell r="I5186" t="str">
            <v>Červená Voda</v>
          </cell>
          <cell r="J5186">
            <v>320</v>
          </cell>
          <cell r="K5186" t="str">
            <v>Červená Voda</v>
          </cell>
          <cell r="L5186">
            <v>56161</v>
          </cell>
          <cell r="M5186" t="str">
            <v>Pardubický kraj</v>
          </cell>
          <cell r="O5186" t="str">
            <v>mianwaltr@ceskysnowboarding.cz</v>
          </cell>
          <cell r="P5186">
            <v>35304</v>
          </cell>
          <cell r="Q5186">
            <v>13392976</v>
          </cell>
          <cell r="R5186" t="str">
            <v>Český snowboarding z.s.</v>
          </cell>
          <cell r="S5186" t="str">
            <v>Hlavní město Praha</v>
          </cell>
          <cell r="T5186" t="str">
            <v>SB</v>
          </cell>
        </row>
        <row r="5187">
          <cell r="D5187" t="str">
            <v>Filip</v>
          </cell>
          <cell r="E5187" t="str">
            <v>Wávra</v>
          </cell>
          <cell r="F5187" t="str">
            <v>Muž</v>
          </cell>
          <cell r="G5187" t="str">
            <v>060523/3563</v>
          </cell>
          <cell r="H5187" t="str">
            <v>Česká republika</v>
          </cell>
          <cell r="I5187" t="str">
            <v>Nábřeží Rudoarmjců</v>
          </cell>
          <cell r="K5187" t="str">
            <v>Příbor (Česká republika)</v>
          </cell>
          <cell r="L5187">
            <v>74221</v>
          </cell>
          <cell r="N5187" t="str">
            <v>4,20605E+11</v>
          </cell>
          <cell r="O5187" t="str">
            <v>filip.wavra@czechsnowboarding.cz</v>
          </cell>
          <cell r="P5187">
            <v>38860</v>
          </cell>
          <cell r="Q5187">
            <v>14718341</v>
          </cell>
          <cell r="R5187" t="str">
            <v>Český snowboarding z.s.</v>
          </cell>
          <cell r="S5187" t="str">
            <v>Hlavní město Praha</v>
          </cell>
          <cell r="T5187" t="str">
            <v>SB</v>
          </cell>
        </row>
        <row r="5188">
          <cell r="D5188" t="str">
            <v>Martin</v>
          </cell>
          <cell r="E5188" t="str">
            <v>Wech</v>
          </cell>
          <cell r="F5188" t="str">
            <v>Muž</v>
          </cell>
          <cell r="G5188" t="str">
            <v>741228/0095</v>
          </cell>
          <cell r="H5188" t="str">
            <v>Česká republika</v>
          </cell>
          <cell r="I5188" t="str">
            <v>Tyršova</v>
          </cell>
          <cell r="J5188">
            <v>1834</v>
          </cell>
          <cell r="K5188" t="str">
            <v>Praha - Nové Město</v>
          </cell>
          <cell r="L5188">
            <v>12000</v>
          </cell>
          <cell r="M5188" t="str">
            <v>Hlavní město Praha</v>
          </cell>
          <cell r="O5188" t="str">
            <v>wech@ceskysnowboarding.cz</v>
          </cell>
          <cell r="P5188">
            <v>27391</v>
          </cell>
          <cell r="Q5188">
            <v>10858549</v>
          </cell>
          <cell r="R5188" t="str">
            <v>Český snowboarding z.s.</v>
          </cell>
          <cell r="S5188" t="str">
            <v>Hlavní město Praha</v>
          </cell>
          <cell r="T5188" t="str">
            <v>SB</v>
          </cell>
        </row>
        <row r="5189">
          <cell r="D5189" t="str">
            <v>Pavlína</v>
          </cell>
          <cell r="E5189" t="str">
            <v>Weidenová</v>
          </cell>
          <cell r="F5189" t="str">
            <v>Žena</v>
          </cell>
          <cell r="G5189" t="str">
            <v>756020/6126</v>
          </cell>
          <cell r="H5189" t="str">
            <v>Česká republika</v>
          </cell>
          <cell r="I5189" t="str">
            <v>Veleslavínova</v>
          </cell>
          <cell r="J5189">
            <v>243</v>
          </cell>
          <cell r="K5189" t="str">
            <v>Liberec V-Kristiánov</v>
          </cell>
          <cell r="L5189">
            <v>46005</v>
          </cell>
          <cell r="M5189" t="str">
            <v>Liberecký kraj</v>
          </cell>
          <cell r="O5189" t="str">
            <v>weidenova@ceskysnowboarding.cz</v>
          </cell>
          <cell r="P5189">
            <v>27687</v>
          </cell>
          <cell r="Q5189">
            <v>10858751</v>
          </cell>
          <cell r="R5189" t="str">
            <v>Český snowboarding z.s.</v>
          </cell>
          <cell r="S5189" t="str">
            <v>Hlavní město Praha</v>
          </cell>
          <cell r="T5189" t="str">
            <v>SB</v>
          </cell>
        </row>
        <row r="5190">
          <cell r="D5190" t="str">
            <v>Ota</v>
          </cell>
          <cell r="E5190" t="str">
            <v>Weidinger</v>
          </cell>
          <cell r="F5190" t="str">
            <v>Muž</v>
          </cell>
          <cell r="G5190" t="str">
            <v>130304/1553</v>
          </cell>
          <cell r="H5190" t="str">
            <v>Česká republika</v>
          </cell>
          <cell r="I5190" t="str">
            <v>Na Liškově</v>
          </cell>
          <cell r="J5190">
            <v>101</v>
          </cell>
          <cell r="K5190" t="str">
            <v>Křenovice</v>
          </cell>
          <cell r="L5190">
            <v>68352</v>
          </cell>
          <cell r="M5190" t="str">
            <v>Jihomoravský kraj</v>
          </cell>
          <cell r="O5190" t="str">
            <v>weidinger@czechsnowboarding.cz</v>
          </cell>
          <cell r="P5190">
            <v>41337</v>
          </cell>
          <cell r="Q5190">
            <v>14616691</v>
          </cell>
          <cell r="R5190" t="str">
            <v>Český snowboarding z.s.</v>
          </cell>
          <cell r="S5190" t="str">
            <v>Hlavní město Praha</v>
          </cell>
          <cell r="T5190" t="str">
            <v>SB</v>
          </cell>
        </row>
        <row r="5191">
          <cell r="D5191" t="str">
            <v>Robin</v>
          </cell>
          <cell r="E5191" t="str">
            <v>Weiermuller</v>
          </cell>
          <cell r="F5191" t="str">
            <v>Muž</v>
          </cell>
          <cell r="G5191" t="str">
            <v>941004/4303</v>
          </cell>
          <cell r="H5191" t="str">
            <v>Česká republika</v>
          </cell>
          <cell r="I5191" t="str">
            <v>Hranicni</v>
          </cell>
          <cell r="K5191" t="str">
            <v>Olomouc (Česká republika)</v>
          </cell>
          <cell r="L5191">
            <v>77900</v>
          </cell>
          <cell r="O5191" t="str">
            <v>robin.weiermuller@seznam.cz</v>
          </cell>
          <cell r="P5191">
            <v>34611</v>
          </cell>
          <cell r="Q5191">
            <v>15521118</v>
          </cell>
          <cell r="R5191" t="str">
            <v>Neregistrovaní</v>
          </cell>
          <cell r="S5191" t="str">
            <v>Olomoucký kraj</v>
          </cell>
          <cell r="T5191" t="str">
            <v>SB</v>
          </cell>
        </row>
        <row r="5192">
          <cell r="D5192" t="str">
            <v>Matyáš</v>
          </cell>
          <cell r="E5192" t="str">
            <v>Weinreich</v>
          </cell>
          <cell r="F5192" t="str">
            <v>Muž</v>
          </cell>
          <cell r="G5192" t="str">
            <v>041008/6611</v>
          </cell>
          <cell r="H5192" t="str">
            <v>Česká republika</v>
          </cell>
          <cell r="I5192" t="str">
            <v>Sídliště Osvobození</v>
          </cell>
          <cell r="J5192">
            <v>647</v>
          </cell>
          <cell r="K5192" t="str">
            <v>Vyškov - Dědice</v>
          </cell>
          <cell r="L5192">
            <v>68201</v>
          </cell>
          <cell r="M5192" t="str">
            <v>Jihomoravský kraj</v>
          </cell>
          <cell r="O5192" t="str">
            <v>weinreich.matyas@czechsnowboarding.cz</v>
          </cell>
          <cell r="P5192">
            <v>38268</v>
          </cell>
          <cell r="Q5192">
            <v>14616186</v>
          </cell>
          <cell r="R5192" t="str">
            <v>Český snowboarding z.s.</v>
          </cell>
          <cell r="S5192" t="str">
            <v>Hlavní město Praha</v>
          </cell>
          <cell r="T5192" t="str">
            <v>SB</v>
          </cell>
        </row>
        <row r="5193">
          <cell r="D5193" t="str">
            <v>Šimon</v>
          </cell>
          <cell r="E5193" t="str">
            <v>Weinreich</v>
          </cell>
          <cell r="F5193" t="str">
            <v>Muž</v>
          </cell>
          <cell r="G5193" t="str">
            <v>080821/7333</v>
          </cell>
          <cell r="H5193" t="str">
            <v>Česká republika</v>
          </cell>
          <cell r="I5193" t="str">
            <v>Sídliště Osvobození</v>
          </cell>
          <cell r="J5193">
            <v>647</v>
          </cell>
          <cell r="K5193" t="str">
            <v>Vyškov - Dědice</v>
          </cell>
          <cell r="L5193">
            <v>68201</v>
          </cell>
          <cell r="M5193" t="str">
            <v>Jihomoravský kraj</v>
          </cell>
          <cell r="O5193" t="str">
            <v>weinreich.simon@czechsnowboarding.cz</v>
          </cell>
          <cell r="P5193">
            <v>39681</v>
          </cell>
          <cell r="Q5193">
            <v>14616287</v>
          </cell>
          <cell r="R5193" t="str">
            <v>Český snowboarding z.s.</v>
          </cell>
          <cell r="S5193" t="str">
            <v>Hlavní město Praha</v>
          </cell>
          <cell r="T5193" t="str">
            <v>SB</v>
          </cell>
        </row>
        <row r="5194">
          <cell r="C5194">
            <v>774096</v>
          </cell>
          <cell r="D5194" t="str">
            <v>Jan</v>
          </cell>
          <cell r="E5194" t="str">
            <v>Werner</v>
          </cell>
          <cell r="F5194" t="str">
            <v>Muž</v>
          </cell>
          <cell r="G5194" t="str">
            <v>811223/1941</v>
          </cell>
          <cell r="H5194" t="str">
            <v>Česká republika</v>
          </cell>
          <cell r="I5194" t="str">
            <v>Hasičská</v>
          </cell>
          <cell r="K5194" t="str">
            <v>Vejprty (Česká republika)</v>
          </cell>
          <cell r="L5194">
            <v>43191</v>
          </cell>
          <cell r="O5194" t="str">
            <v>jan.werner@maxklinovec.club</v>
          </cell>
          <cell r="P5194">
            <v>29943</v>
          </cell>
          <cell r="Q5194">
            <v>10583616</v>
          </cell>
          <cell r="R5194" t="str">
            <v>Max Klínovec z.s.</v>
          </cell>
          <cell r="S5194" t="str">
            <v>Ústecký kraj</v>
          </cell>
          <cell r="T5194" t="str">
            <v>SB</v>
          </cell>
        </row>
        <row r="5195">
          <cell r="D5195" t="str">
            <v>Andrzej</v>
          </cell>
          <cell r="E5195" t="str">
            <v>Wiacek</v>
          </cell>
          <cell r="F5195" t="str">
            <v>Muž</v>
          </cell>
          <cell r="G5195" t="str">
            <v>081130/8124</v>
          </cell>
          <cell r="H5195" t="str">
            <v>Česká republika</v>
          </cell>
          <cell r="I5195" t="str">
            <v>Teyschlova</v>
          </cell>
          <cell r="J5195">
            <v>1120</v>
          </cell>
          <cell r="K5195" t="str">
            <v>Brno - Bystrc</v>
          </cell>
          <cell r="L5195">
            <v>63500</v>
          </cell>
          <cell r="M5195" t="str">
            <v>Jihomoravský kraj</v>
          </cell>
          <cell r="O5195" t="str">
            <v>wiacek.andrzej@czechsnowboarding.cz</v>
          </cell>
          <cell r="P5195">
            <v>39782</v>
          </cell>
          <cell r="Q5195">
            <v>14726930</v>
          </cell>
          <cell r="R5195" t="str">
            <v>Český snowboarding z.s.</v>
          </cell>
          <cell r="S5195" t="str">
            <v>Hlavní město Praha</v>
          </cell>
          <cell r="T5195" t="str">
            <v>SB</v>
          </cell>
        </row>
        <row r="5196">
          <cell r="D5196" t="str">
            <v>Jan</v>
          </cell>
          <cell r="E5196" t="str">
            <v>Wick</v>
          </cell>
          <cell r="F5196" t="str">
            <v>Muž</v>
          </cell>
          <cell r="G5196" t="str">
            <v>050508/4723</v>
          </cell>
          <cell r="H5196" t="str">
            <v>Česká republika</v>
          </cell>
          <cell r="I5196" t="str">
            <v>Údolní</v>
          </cell>
          <cell r="J5196">
            <v>1174</v>
          </cell>
          <cell r="K5196" t="str">
            <v>Praha - Braník</v>
          </cell>
          <cell r="L5196">
            <v>14200</v>
          </cell>
          <cell r="M5196" t="str">
            <v>Hlavní město Praha</v>
          </cell>
          <cell r="O5196" t="str">
            <v>jan.wick@seznam.cz</v>
          </cell>
          <cell r="P5196">
            <v>38480</v>
          </cell>
          <cell r="Q5196">
            <v>13661546</v>
          </cell>
          <cell r="R5196" t="str">
            <v>Snow Rockets, z.s.</v>
          </cell>
          <cell r="S5196" t="str">
            <v>Plzeňský kraj</v>
          </cell>
          <cell r="T5196" t="str">
            <v>SB</v>
          </cell>
        </row>
        <row r="5197">
          <cell r="D5197" t="str">
            <v>Richard</v>
          </cell>
          <cell r="E5197" t="str">
            <v>Wild</v>
          </cell>
          <cell r="F5197" t="str">
            <v>Muž</v>
          </cell>
          <cell r="G5197" t="str">
            <v>790610/4206</v>
          </cell>
          <cell r="H5197" t="str">
            <v>Česká republika</v>
          </cell>
          <cell r="I5197" t="str">
            <v>u 5 Baterie</v>
          </cell>
          <cell r="K5197" t="str">
            <v>Praha 6 (Česká republika)</v>
          </cell>
          <cell r="L5197" t="str">
            <v>162 00</v>
          </cell>
          <cell r="O5197" t="str">
            <v>wildvceskysnowboarding.cz</v>
          </cell>
          <cell r="P5197">
            <v>29016</v>
          </cell>
          <cell r="Q5197">
            <v>10861074</v>
          </cell>
          <cell r="R5197" t="str">
            <v>Český snowboarding z.s.</v>
          </cell>
          <cell r="S5197" t="str">
            <v>Hlavní město Praha</v>
          </cell>
          <cell r="T5197" t="str">
            <v>SB</v>
          </cell>
        </row>
        <row r="5198">
          <cell r="D5198" t="str">
            <v>Philip</v>
          </cell>
          <cell r="E5198" t="str">
            <v>Williamson</v>
          </cell>
          <cell r="F5198" t="str">
            <v>Muž</v>
          </cell>
          <cell r="G5198" t="str">
            <v>891113/4309</v>
          </cell>
          <cell r="H5198" t="str">
            <v>Česká republika</v>
          </cell>
          <cell r="I5198" t="str">
            <v>Mříčná</v>
          </cell>
          <cell r="J5198">
            <v>165</v>
          </cell>
          <cell r="K5198" t="str">
            <v>Mříčná</v>
          </cell>
          <cell r="L5198">
            <v>51204</v>
          </cell>
          <cell r="M5198" t="str">
            <v>Liberecký kraj</v>
          </cell>
          <cell r="N5198" t="str">
            <v>4,20776E+11</v>
          </cell>
          <cell r="O5198" t="str">
            <v>phil.williamson89@gmail.com</v>
          </cell>
          <cell r="P5198">
            <v>32825</v>
          </cell>
          <cell r="Q5198">
            <v>14898702</v>
          </cell>
          <cell r="R5198" t="str">
            <v>Neregistrovaní</v>
          </cell>
          <cell r="S5198" t="str">
            <v>Liberecký kraj</v>
          </cell>
          <cell r="T5198" t="str">
            <v>SB</v>
          </cell>
        </row>
        <row r="5199">
          <cell r="D5199" t="str">
            <v>Dominika</v>
          </cell>
          <cell r="E5199" t="str">
            <v>Witalová</v>
          </cell>
          <cell r="F5199" t="str">
            <v>Žena</v>
          </cell>
          <cell r="G5199" t="str">
            <v>096211/0391</v>
          </cell>
          <cell r="H5199" t="str">
            <v>Česká republika</v>
          </cell>
          <cell r="I5199" t="str">
            <v>Sokolovská</v>
          </cell>
          <cell r="J5199">
            <v>844</v>
          </cell>
          <cell r="K5199" t="str">
            <v>Frýdlant nad Ostravicí - Frýdlant</v>
          </cell>
          <cell r="L5199">
            <v>73911</v>
          </cell>
          <cell r="M5199" t="str">
            <v>Moravskoslezský kraj</v>
          </cell>
          <cell r="O5199" t="str">
            <v>dominika.witalova@czechsnowboarding.cz</v>
          </cell>
          <cell r="P5199">
            <v>40158</v>
          </cell>
          <cell r="Q5199">
            <v>14685096</v>
          </cell>
          <cell r="R5199" t="str">
            <v>Český snowboarding z.s.</v>
          </cell>
          <cell r="S5199" t="str">
            <v>Hlavní město Praha</v>
          </cell>
          <cell r="T5199" t="str">
            <v>SB</v>
          </cell>
        </row>
        <row r="5200">
          <cell r="D5200" t="str">
            <v>Jakub</v>
          </cell>
          <cell r="E5200" t="str">
            <v>wittgruber</v>
          </cell>
          <cell r="F5200" t="str">
            <v>Muž</v>
          </cell>
          <cell r="G5200" t="str">
            <v>081027/3563</v>
          </cell>
          <cell r="H5200" t="str">
            <v>Česká republika</v>
          </cell>
          <cell r="I5200" t="str">
            <v>Jaroslava Misky</v>
          </cell>
          <cell r="J5200">
            <v>67</v>
          </cell>
          <cell r="K5200" t="str">
            <v>Ostrava - Dubina</v>
          </cell>
          <cell r="L5200">
            <v>70030</v>
          </cell>
          <cell r="M5200" t="str">
            <v>Moravskoslezský kraj</v>
          </cell>
          <cell r="N5200" t="str">
            <v>4,2074E+11</v>
          </cell>
          <cell r="O5200" t="str">
            <v>jakub.wittgruber@czechsnowboarding.cz</v>
          </cell>
          <cell r="P5200">
            <v>39748</v>
          </cell>
          <cell r="Q5200">
            <v>14689544</v>
          </cell>
          <cell r="R5200" t="str">
            <v>Český snowboarding z.s.</v>
          </cell>
          <cell r="S5200" t="str">
            <v>Hlavní město Praha</v>
          </cell>
          <cell r="T5200" t="str">
            <v>SB</v>
          </cell>
        </row>
        <row r="5201">
          <cell r="C5201">
            <v>774317</v>
          </cell>
          <cell r="D5201" t="str">
            <v>František</v>
          </cell>
          <cell r="E5201" t="str">
            <v>Wittmann</v>
          </cell>
          <cell r="F5201" t="str">
            <v>Muž</v>
          </cell>
          <cell r="G5201" t="str">
            <v>821231/2493</v>
          </cell>
          <cell r="H5201" t="str">
            <v>Česká republika</v>
          </cell>
          <cell r="I5201" t="str">
            <v>Droužkovická</v>
          </cell>
          <cell r="J5201">
            <v>293</v>
          </cell>
          <cell r="K5201" t="str">
            <v>Údlice</v>
          </cell>
          <cell r="L5201">
            <v>43141</v>
          </cell>
          <cell r="M5201" t="str">
            <v>Ústecký kraj</v>
          </cell>
          <cell r="O5201" t="str">
            <v>wittmann@sportclub2000.eu</v>
          </cell>
          <cell r="P5201">
            <v>30316</v>
          </cell>
          <cell r="Q5201">
            <v>10426493</v>
          </cell>
          <cell r="R5201" t="str">
            <v>Sport Club 2000, z.s.</v>
          </cell>
          <cell r="S5201" t="str">
            <v>Ústecký kraj</v>
          </cell>
          <cell r="T5201" t="str">
            <v>SB</v>
          </cell>
        </row>
        <row r="5202">
          <cell r="D5202" t="str">
            <v>Marek</v>
          </cell>
          <cell r="E5202" t="str">
            <v>Wlazel</v>
          </cell>
          <cell r="F5202" t="str">
            <v>Muž</v>
          </cell>
          <cell r="G5202" t="str">
            <v>890210/0405</v>
          </cell>
          <cell r="H5202" t="str">
            <v>Česká republika</v>
          </cell>
          <cell r="I5202" t="str">
            <v>Brandýská</v>
          </cell>
          <cell r="J5202">
            <v>84</v>
          </cell>
          <cell r="K5202" t="str">
            <v>Praha - Čimice</v>
          </cell>
          <cell r="L5202">
            <v>18100</v>
          </cell>
          <cell r="M5202" t="str">
            <v>Hlavní město Praha</v>
          </cell>
          <cell r="O5202" t="str">
            <v>marek.wlazel@gmail.com</v>
          </cell>
          <cell r="P5202">
            <v>32549</v>
          </cell>
          <cell r="Q5202">
            <v>12986485</v>
          </cell>
          <cell r="R5202" t="str">
            <v>Český snowboarding z.s.</v>
          </cell>
          <cell r="S5202" t="str">
            <v>Hlavní město Praha</v>
          </cell>
          <cell r="T5202" t="str">
            <v>SB</v>
          </cell>
        </row>
        <row r="5203">
          <cell r="C5203">
            <v>774322</v>
          </cell>
          <cell r="D5203" t="str">
            <v>Radek</v>
          </cell>
          <cell r="E5203" t="str">
            <v>Wojtowicz</v>
          </cell>
          <cell r="F5203" t="str">
            <v>Muž</v>
          </cell>
          <cell r="G5203" t="str">
            <v>840307/2502</v>
          </cell>
          <cell r="H5203" t="str">
            <v>Česká republika</v>
          </cell>
          <cell r="I5203" t="str">
            <v>Háj</v>
          </cell>
          <cell r="J5203">
            <v>210</v>
          </cell>
          <cell r="K5203" t="str">
            <v>Loučná pod Klínovcem - Háj</v>
          </cell>
          <cell r="L5203">
            <v>43191</v>
          </cell>
          <cell r="M5203" t="str">
            <v>Ústecký kraj</v>
          </cell>
          <cell r="O5203" t="str">
            <v>wojtowwicz@sportclub2000.eu</v>
          </cell>
          <cell r="P5203">
            <v>30748</v>
          </cell>
          <cell r="Q5203">
            <v>10438015</v>
          </cell>
          <cell r="R5203" t="str">
            <v>Sport Club 2000, z.s.</v>
          </cell>
          <cell r="S5203" t="str">
            <v>Ústecký kraj</v>
          </cell>
          <cell r="T5203" t="str">
            <v>SB</v>
          </cell>
        </row>
        <row r="5204">
          <cell r="D5204" t="str">
            <v>Adam</v>
          </cell>
          <cell r="E5204" t="str">
            <v>Wolf</v>
          </cell>
          <cell r="F5204" t="str">
            <v>Muž</v>
          </cell>
          <cell r="G5204" t="str">
            <v>820919/0011</v>
          </cell>
          <cell r="H5204" t="str">
            <v>Česká republika</v>
          </cell>
          <cell r="I5204" t="str">
            <v>Svornosti</v>
          </cell>
          <cell r="J5204">
            <v>1372</v>
          </cell>
          <cell r="K5204" t="str">
            <v>Praha - Smíchov</v>
          </cell>
          <cell r="L5204">
            <v>15000</v>
          </cell>
          <cell r="M5204" t="str">
            <v>Hlavní město Praha</v>
          </cell>
          <cell r="O5204" t="str">
            <v>wolf@ceskysnowboarding.cz</v>
          </cell>
          <cell r="P5204">
            <v>30213</v>
          </cell>
          <cell r="Q5204">
            <v>10754475</v>
          </cell>
          <cell r="R5204" t="str">
            <v>Český snowboarding z.s.</v>
          </cell>
          <cell r="S5204" t="str">
            <v>Hlavní město Praha</v>
          </cell>
          <cell r="T5204" t="str">
            <v>SB</v>
          </cell>
        </row>
        <row r="5205">
          <cell r="C5205">
            <v>774340</v>
          </cell>
          <cell r="D5205" t="str">
            <v>Jan</v>
          </cell>
          <cell r="E5205" t="str">
            <v>Wolf</v>
          </cell>
          <cell r="F5205" t="str">
            <v>Muž</v>
          </cell>
          <cell r="G5205" t="str">
            <v>821116/5523</v>
          </cell>
          <cell r="H5205" t="str">
            <v>Česká republika</v>
          </cell>
          <cell r="I5205" t="str">
            <v>Háj</v>
          </cell>
          <cell r="K5205" t="str">
            <v>Blatno (Česká republika)</v>
          </cell>
          <cell r="L5205">
            <v>43191</v>
          </cell>
          <cell r="O5205" t="str">
            <v>wolfj@sportclub2000.eu</v>
          </cell>
          <cell r="P5205">
            <v>30271</v>
          </cell>
          <cell r="Q5205">
            <v>10491363</v>
          </cell>
          <cell r="R5205" t="str">
            <v>Sport Club 2000, z.s.</v>
          </cell>
          <cell r="S5205" t="str">
            <v>Ústecký kraj</v>
          </cell>
          <cell r="T5205" t="str">
            <v>SB</v>
          </cell>
        </row>
        <row r="5206">
          <cell r="D5206" t="str">
            <v>Petr</v>
          </cell>
          <cell r="E5206" t="str">
            <v>Wolf</v>
          </cell>
          <cell r="F5206" t="str">
            <v>Muž</v>
          </cell>
          <cell r="G5206" t="str">
            <v>600611/2761</v>
          </cell>
          <cell r="H5206" t="str">
            <v>Česká republika</v>
          </cell>
          <cell r="I5206" t="str">
            <v>Háj</v>
          </cell>
          <cell r="K5206" t="str">
            <v>Blatno (Česká republika)</v>
          </cell>
          <cell r="L5206">
            <v>43191</v>
          </cell>
          <cell r="O5206" t="str">
            <v>wolfp@sportclub2000.eu</v>
          </cell>
          <cell r="P5206">
            <v>22078</v>
          </cell>
          <cell r="Q5206">
            <v>10491262</v>
          </cell>
          <cell r="R5206" t="str">
            <v>Sport Club 2000, z.s.</v>
          </cell>
          <cell r="S5206" t="str">
            <v>Ústecký kraj</v>
          </cell>
          <cell r="T5206" t="str">
            <v>SB</v>
          </cell>
        </row>
        <row r="5207">
          <cell r="D5207" t="str">
            <v>Tobias</v>
          </cell>
          <cell r="E5207" t="str">
            <v>Wolf</v>
          </cell>
          <cell r="F5207" t="str">
            <v>Muž</v>
          </cell>
          <cell r="G5207" t="str">
            <v>121208/0914</v>
          </cell>
          <cell r="H5207" t="str">
            <v>Česká republika</v>
          </cell>
          <cell r="I5207" t="str">
            <v>Pod horkou</v>
          </cell>
          <cell r="J5207">
            <v>189</v>
          </cell>
          <cell r="K5207" t="str">
            <v>Prštice</v>
          </cell>
          <cell r="L5207">
            <v>66446</v>
          </cell>
          <cell r="M5207" t="str">
            <v>Jihomoravský kraj</v>
          </cell>
          <cell r="O5207" t="str">
            <v>wlk.marek@gmail.com</v>
          </cell>
          <cell r="P5207">
            <v>41251</v>
          </cell>
          <cell r="Q5207">
            <v>14729051</v>
          </cell>
          <cell r="R5207" t="str">
            <v>Český snowboarding z.s.</v>
          </cell>
          <cell r="S5207" t="str">
            <v>Hlavní město Praha</v>
          </cell>
          <cell r="T5207" t="str">
            <v>SB</v>
          </cell>
        </row>
        <row r="5208">
          <cell r="D5208" t="str">
            <v>Tomas</v>
          </cell>
          <cell r="E5208" t="str">
            <v>Wolf</v>
          </cell>
          <cell r="F5208" t="str">
            <v>Muž</v>
          </cell>
          <cell r="G5208" t="str">
            <v>831130/0008</v>
          </cell>
          <cell r="H5208" t="str">
            <v>Česká republika</v>
          </cell>
          <cell r="I5208" t="str">
            <v>Pod vilami</v>
          </cell>
          <cell r="J5208">
            <v>747</v>
          </cell>
          <cell r="K5208" t="str">
            <v>Praha - Nusle</v>
          </cell>
          <cell r="L5208">
            <v>14000</v>
          </cell>
          <cell r="M5208" t="str">
            <v>Hlavní město Praha</v>
          </cell>
          <cell r="O5208" t="str">
            <v>info@tomaswolf.com</v>
          </cell>
          <cell r="P5208">
            <v>30650</v>
          </cell>
          <cell r="Q5208">
            <v>13417733</v>
          </cell>
          <cell r="R5208" t="str">
            <v>Český snowboarding z.s.</v>
          </cell>
          <cell r="S5208" t="str">
            <v>Hlavní město Praha</v>
          </cell>
          <cell r="T5208" t="str">
            <v>SB</v>
          </cell>
        </row>
        <row r="5209">
          <cell r="D5209" t="str">
            <v>Sandra</v>
          </cell>
          <cell r="E5209" t="str">
            <v>Wolfová</v>
          </cell>
          <cell r="F5209" t="str">
            <v>Žena</v>
          </cell>
          <cell r="G5209" t="str">
            <v>986018/2134</v>
          </cell>
          <cell r="H5209" t="str">
            <v>Česká republika</v>
          </cell>
          <cell r="I5209" t="str">
            <v>Hatajova</v>
          </cell>
          <cell r="J5209">
            <v>642</v>
          </cell>
          <cell r="K5209" t="str">
            <v>Chotěšov</v>
          </cell>
          <cell r="L5209">
            <v>33214</v>
          </cell>
          <cell r="M5209" t="str">
            <v>Plzeňský kraj</v>
          </cell>
          <cell r="O5209" t="str">
            <v>sandywolf18@gmail.com</v>
          </cell>
          <cell r="P5209">
            <v>36086</v>
          </cell>
          <cell r="Q5209">
            <v>13635476</v>
          </cell>
          <cell r="R5209" t="str">
            <v>Snow Rockets, z.s.</v>
          </cell>
          <cell r="S5209" t="str">
            <v>Plzeňský kraj</v>
          </cell>
          <cell r="T5209" t="str">
            <v>SB</v>
          </cell>
        </row>
        <row r="5210">
          <cell r="D5210" t="str">
            <v>Michal</v>
          </cell>
          <cell r="E5210" t="str">
            <v>Wollner</v>
          </cell>
          <cell r="F5210" t="str">
            <v>Muž</v>
          </cell>
          <cell r="G5210" t="str">
            <v>800211/5077</v>
          </cell>
          <cell r="H5210" t="str">
            <v>Česká republika</v>
          </cell>
          <cell r="I5210" t="str">
            <v>Bohdanovice</v>
          </cell>
          <cell r="J5210">
            <v>100</v>
          </cell>
          <cell r="K5210" t="str">
            <v>Jakartovice - Bohdanovice</v>
          </cell>
          <cell r="L5210">
            <v>74755</v>
          </cell>
          <cell r="M5210" t="str">
            <v>Moravskoslezský kraj</v>
          </cell>
          <cell r="O5210" t="str">
            <v>wollner@ceskysnowboarding.cz</v>
          </cell>
          <cell r="P5210">
            <v>29262</v>
          </cell>
          <cell r="Q5210">
            <v>10862892</v>
          </cell>
          <cell r="R5210" t="str">
            <v>Český snowboarding z.s.</v>
          </cell>
          <cell r="S5210" t="str">
            <v>Hlavní město Praha</v>
          </cell>
          <cell r="T5210" t="str">
            <v>SB</v>
          </cell>
        </row>
        <row r="5211">
          <cell r="D5211" t="str">
            <v>Tereza</v>
          </cell>
          <cell r="E5211" t="str">
            <v>Wright</v>
          </cell>
          <cell r="F5211" t="str">
            <v>Žena</v>
          </cell>
          <cell r="G5211" t="str">
            <v>705407/0265</v>
          </cell>
          <cell r="H5211" t="str">
            <v>Česká republika</v>
          </cell>
          <cell r="I5211" t="str">
            <v>James Wright u Klikovky</v>
          </cell>
          <cell r="K5211" t="str">
            <v>Praha 5 (Česká republika)</v>
          </cell>
          <cell r="L5211">
            <v>15200</v>
          </cell>
          <cell r="O5211" t="str">
            <v>mail@ceskysnowboarding.cz</v>
          </cell>
          <cell r="P5211">
            <v>25665</v>
          </cell>
          <cell r="Q5211">
            <v>13025184</v>
          </cell>
          <cell r="R5211" t="str">
            <v>Český snowboarding z.s.</v>
          </cell>
          <cell r="S5211" t="str">
            <v>Hlavní město Praha</v>
          </cell>
          <cell r="T5211" t="str">
            <v>SB</v>
          </cell>
        </row>
        <row r="5212">
          <cell r="D5212" t="str">
            <v>Šimon</v>
          </cell>
          <cell r="E5212" t="str">
            <v>Wrubel</v>
          </cell>
          <cell r="F5212" t="str">
            <v>Muž</v>
          </cell>
          <cell r="G5212" t="str">
            <v>100416/1862</v>
          </cell>
          <cell r="H5212" t="str">
            <v>Česká republika</v>
          </cell>
          <cell r="I5212" t="str">
            <v>Třanovická</v>
          </cell>
          <cell r="J5212">
            <v>294</v>
          </cell>
          <cell r="K5212" t="str">
            <v>Těrlicko - Hradiště</v>
          </cell>
          <cell r="L5212">
            <v>73542</v>
          </cell>
          <cell r="M5212" t="str">
            <v>Moravskoslezský kraj</v>
          </cell>
          <cell r="O5212" t="str">
            <v>simon.wrubel@czechsnowboarding.cz</v>
          </cell>
          <cell r="P5212">
            <v>40284</v>
          </cell>
          <cell r="Q5212">
            <v>14668629</v>
          </cell>
          <cell r="R5212" t="str">
            <v>Český snowboarding z.s.</v>
          </cell>
          <cell r="S5212" t="str">
            <v>Hlavní město Praha</v>
          </cell>
          <cell r="T5212" t="str">
            <v>SB</v>
          </cell>
        </row>
        <row r="5213">
          <cell r="D5213" t="str">
            <v>Eliška</v>
          </cell>
          <cell r="E5213" t="str">
            <v>Wrublová</v>
          </cell>
          <cell r="F5213" t="str">
            <v>Žena</v>
          </cell>
          <cell r="G5213" t="str">
            <v>065616/1869</v>
          </cell>
          <cell r="H5213" t="str">
            <v>Česká republika</v>
          </cell>
          <cell r="I5213" t="str">
            <v>Třanovická</v>
          </cell>
          <cell r="J5213">
            <v>294</v>
          </cell>
          <cell r="K5213" t="str">
            <v>Těrlicko - Hradiště</v>
          </cell>
          <cell r="L5213">
            <v>73542</v>
          </cell>
          <cell r="M5213" t="str">
            <v>Moravskoslezský kraj</v>
          </cell>
          <cell r="O5213" t="str">
            <v>eliska.wrublova@czechsnowboarding.cz</v>
          </cell>
          <cell r="P5213">
            <v>38884</v>
          </cell>
          <cell r="Q5213">
            <v>14668528</v>
          </cell>
          <cell r="R5213" t="str">
            <v>Český snowboarding z.s.</v>
          </cell>
          <cell r="S5213" t="str">
            <v>Hlavní město Praha</v>
          </cell>
          <cell r="T5213" t="str">
            <v>SB</v>
          </cell>
        </row>
        <row r="5214">
          <cell r="D5214" t="str">
            <v>Elizabeta</v>
          </cell>
          <cell r="E5214" t="str">
            <v>Wünscheová</v>
          </cell>
          <cell r="F5214" t="str">
            <v>Žena</v>
          </cell>
          <cell r="G5214" t="str">
            <v>076112/1328</v>
          </cell>
          <cell r="H5214" t="str">
            <v>Česká republika</v>
          </cell>
          <cell r="I5214" t="str">
            <v>Na Šumavě</v>
          </cell>
          <cell r="J5214">
            <v>1525</v>
          </cell>
          <cell r="K5214" t="str">
            <v>Jablonec nad Nisou</v>
          </cell>
          <cell r="L5214">
            <v>46602</v>
          </cell>
          <cell r="M5214" t="str">
            <v>Liberecký kraj</v>
          </cell>
          <cell r="N5214" t="str">
            <v>4,20608E+11</v>
          </cell>
          <cell r="O5214" t="str">
            <v>mwunsche@seznam.cz</v>
          </cell>
          <cell r="P5214">
            <v>39398</v>
          </cell>
          <cell r="Q5214">
            <v>14864952</v>
          </cell>
          <cell r="R5214" t="str">
            <v>Snowbeasts z.s.</v>
          </cell>
          <cell r="S5214" t="str">
            <v>Liberecký kraj</v>
          </cell>
          <cell r="T5214" t="str">
            <v>SB</v>
          </cell>
        </row>
        <row r="5215">
          <cell r="C5215">
            <v>889132</v>
          </cell>
          <cell r="D5215" t="str">
            <v>Kateřina</v>
          </cell>
          <cell r="E5215" t="str">
            <v>Yanová</v>
          </cell>
          <cell r="F5215" t="str">
            <v>Žena</v>
          </cell>
          <cell r="G5215" t="str">
            <v>955926/0161</v>
          </cell>
          <cell r="H5215" t="str">
            <v>Česká republika</v>
          </cell>
          <cell r="I5215" t="str">
            <v>Otěšínská</v>
          </cell>
          <cell r="K5215" t="str">
            <v>Praha5 (Česká republika)</v>
          </cell>
          <cell r="L5215">
            <v>15000</v>
          </cell>
          <cell r="O5215" t="str">
            <v>pepe@sportovniakademie.cz</v>
          </cell>
          <cell r="P5215">
            <v>34968</v>
          </cell>
          <cell r="Q5215">
            <v>11322937</v>
          </cell>
          <cell r="R5215" t="str">
            <v>Český snowboarding z.s.</v>
          </cell>
          <cell r="S5215" t="str">
            <v>Hlavní město Praha</v>
          </cell>
          <cell r="T5215" t="str">
            <v>SB</v>
          </cell>
        </row>
        <row r="5216">
          <cell r="D5216" t="str">
            <v>Tinwa</v>
          </cell>
          <cell r="E5216" t="str">
            <v>Yeung</v>
          </cell>
          <cell r="F5216" t="str">
            <v>Muž</v>
          </cell>
          <cell r="G5216" t="str">
            <v>880602/2621</v>
          </cell>
          <cell r="H5216" t="str">
            <v>Česká republika</v>
          </cell>
          <cell r="I5216" t="str">
            <v>1 Máje</v>
          </cell>
          <cell r="K5216" t="str">
            <v>Teplice (Česká republika)</v>
          </cell>
          <cell r="L5216">
            <v>41501</v>
          </cell>
          <cell r="O5216" t="str">
            <v>tinwa.yeung@maxklinovec.club</v>
          </cell>
          <cell r="P5216">
            <v>32296</v>
          </cell>
          <cell r="Q5216">
            <v>10830459</v>
          </cell>
          <cell r="R5216" t="str">
            <v>Max Klínovec z.s.</v>
          </cell>
          <cell r="S5216" t="str">
            <v>Ústecký kraj</v>
          </cell>
          <cell r="T5216" t="str">
            <v>SB</v>
          </cell>
        </row>
        <row r="5217">
          <cell r="D5217" t="str">
            <v>David</v>
          </cell>
          <cell r="E5217" t="str">
            <v>Záboj</v>
          </cell>
          <cell r="F5217" t="str">
            <v>Muž</v>
          </cell>
          <cell r="G5217" t="str">
            <v>970910/4196</v>
          </cell>
          <cell r="H5217" t="str">
            <v>Česká republika</v>
          </cell>
          <cell r="I5217" t="str">
            <v>Hlohová</v>
          </cell>
          <cell r="J5217">
            <v>205</v>
          </cell>
          <cell r="K5217" t="str">
            <v>Brno - Lesná</v>
          </cell>
          <cell r="L5217">
            <v>61200</v>
          </cell>
          <cell r="M5217" t="str">
            <v>Jihomoravský kraj</v>
          </cell>
          <cell r="O5217" t="str">
            <v>zaboj.david@czechsnowboarding.cz</v>
          </cell>
          <cell r="P5217">
            <v>35683</v>
          </cell>
          <cell r="Q5217">
            <v>14616590</v>
          </cell>
          <cell r="R5217" t="str">
            <v>Český snowboarding z.s.</v>
          </cell>
          <cell r="S5217" t="str">
            <v>Hlavní město Praha</v>
          </cell>
          <cell r="T5217" t="str">
            <v>SB</v>
          </cell>
        </row>
        <row r="5218">
          <cell r="D5218" t="str">
            <v>Lucie</v>
          </cell>
          <cell r="E5218" t="str">
            <v>Zábranská</v>
          </cell>
          <cell r="F5218" t="str">
            <v>Žena</v>
          </cell>
          <cell r="G5218" t="str">
            <v>845206/0045</v>
          </cell>
          <cell r="H5218" t="str">
            <v>Česká republika</v>
          </cell>
          <cell r="I5218" t="str">
            <v>Čertouzská</v>
          </cell>
          <cell r="K5218" t="str">
            <v>Praha 9 Hloubětín (Česká republika)</v>
          </cell>
          <cell r="L5218" t="str">
            <v>198 00</v>
          </cell>
          <cell r="O5218" t="str">
            <v>zabranska@ceskysnowboarding.cz</v>
          </cell>
          <cell r="P5218">
            <v>30718</v>
          </cell>
          <cell r="Q5218">
            <v>10871885</v>
          </cell>
          <cell r="R5218" t="str">
            <v>Český snowboarding z.s.</v>
          </cell>
          <cell r="S5218" t="str">
            <v>Hlavní město Praha</v>
          </cell>
          <cell r="T5218" t="str">
            <v>SB</v>
          </cell>
        </row>
        <row r="5219">
          <cell r="D5219" t="str">
            <v>Radomír</v>
          </cell>
          <cell r="E5219" t="str">
            <v>Zacios</v>
          </cell>
          <cell r="F5219" t="str">
            <v>Muž</v>
          </cell>
          <cell r="G5219" t="str">
            <v>880501/6066</v>
          </cell>
          <cell r="H5219" t="str">
            <v>Česká republika</v>
          </cell>
          <cell r="I5219" t="str">
            <v>Heleny Salichové</v>
          </cell>
          <cell r="J5219">
            <v>651</v>
          </cell>
          <cell r="K5219" t="str">
            <v>Ostrava - Polanka nad Odrou</v>
          </cell>
          <cell r="L5219">
            <v>72525</v>
          </cell>
          <cell r="M5219" t="str">
            <v>Moravskoslezský kraj</v>
          </cell>
          <cell r="N5219" t="str">
            <v>4,20604E+11</v>
          </cell>
          <cell r="O5219" t="str">
            <v>radomir.zacios@czechsnowboarding.cz</v>
          </cell>
          <cell r="P5219">
            <v>32264</v>
          </cell>
          <cell r="Q5219">
            <v>14721775</v>
          </cell>
          <cell r="R5219" t="str">
            <v>Český snowboarding z.s.</v>
          </cell>
          <cell r="S5219" t="str">
            <v>Hlavní město Praha</v>
          </cell>
          <cell r="T5219" t="str">
            <v>SB</v>
          </cell>
        </row>
        <row r="5220">
          <cell r="D5220" t="str">
            <v>Tomáš</v>
          </cell>
          <cell r="E5220" t="str">
            <v>Zadilský</v>
          </cell>
          <cell r="F5220" t="str">
            <v>Muž</v>
          </cell>
          <cell r="G5220" t="str">
            <v>890331/6235</v>
          </cell>
          <cell r="H5220" t="str">
            <v>Česká republika</v>
          </cell>
          <cell r="I5220" t="str">
            <v>Huslenky</v>
          </cell>
          <cell r="K5220" t="str">
            <v>Vsetín (Česká republika)</v>
          </cell>
          <cell r="L5220">
            <v>75501</v>
          </cell>
          <cell r="N5220" t="str">
            <v>4,20732E+11</v>
          </cell>
          <cell r="O5220" t="str">
            <v>TOMIKZADILSKY@mail.com</v>
          </cell>
          <cell r="P5220">
            <v>32598</v>
          </cell>
          <cell r="Q5220">
            <v>13024881</v>
          </cell>
          <cell r="R5220" t="str">
            <v>Český snowboarding z.s.</v>
          </cell>
          <cell r="S5220" t="str">
            <v>Hlavní město Praha</v>
          </cell>
          <cell r="T5220" t="str">
            <v>SB</v>
          </cell>
        </row>
        <row r="5221">
          <cell r="D5221" t="str">
            <v>Julie</v>
          </cell>
          <cell r="E5221" t="str">
            <v>Zadražilová</v>
          </cell>
          <cell r="F5221" t="str">
            <v>Žena</v>
          </cell>
          <cell r="G5221" t="str">
            <v>045902/6524</v>
          </cell>
          <cell r="H5221" t="str">
            <v>Česká republika</v>
          </cell>
          <cell r="I5221" t="str">
            <v>Račice</v>
          </cell>
          <cell r="K5221" t="str">
            <v>Třebíč (Česká republika)</v>
          </cell>
          <cell r="L5221" t="str">
            <v>674 01</v>
          </cell>
          <cell r="O5221" t="str">
            <v>informace@snowkidz.cz</v>
          </cell>
          <cell r="P5221">
            <v>38232</v>
          </cell>
          <cell r="Q5221">
            <v>16076543</v>
          </cell>
          <cell r="R5221" t="str">
            <v>SnowKidz z.s.</v>
          </cell>
          <cell r="S5221" t="str">
            <v>Hlavní město Praha</v>
          </cell>
          <cell r="T5221" t="str">
            <v>SB</v>
          </cell>
        </row>
        <row r="5222">
          <cell r="C5222">
            <v>889220</v>
          </cell>
          <cell r="D5222" t="str">
            <v>Tereza</v>
          </cell>
          <cell r="E5222" t="str">
            <v>Zadražilová</v>
          </cell>
          <cell r="F5222" t="str">
            <v>Žena</v>
          </cell>
          <cell r="G5222" t="str">
            <v>105608/4634</v>
          </cell>
          <cell r="H5222" t="str">
            <v>Česká republika</v>
          </cell>
          <cell r="I5222" t="str">
            <v>Psohlavců</v>
          </cell>
          <cell r="J5222">
            <v>1498</v>
          </cell>
          <cell r="K5222" t="str">
            <v>Praha - Braník</v>
          </cell>
          <cell r="L5222">
            <v>14700</v>
          </cell>
          <cell r="M5222" t="str">
            <v>Hlavní město Praha</v>
          </cell>
          <cell r="O5222" t="str">
            <v>l.zadrazilova@bakers.cz</v>
          </cell>
          <cell r="P5222">
            <v>40337</v>
          </cell>
          <cell r="Q5222">
            <v>15660150</v>
          </cell>
          <cell r="R5222" t="str">
            <v>Snow Rockets, z.s.</v>
          </cell>
          <cell r="S5222" t="str">
            <v>Plzeňský kraj</v>
          </cell>
          <cell r="T5222" t="str">
            <v>SB</v>
          </cell>
        </row>
        <row r="5223">
          <cell r="D5223" t="str">
            <v>Normatov</v>
          </cell>
          <cell r="E5223" t="str">
            <v>Zafar</v>
          </cell>
          <cell r="F5223" t="str">
            <v>Muž</v>
          </cell>
          <cell r="G5223" t="str">
            <v>820109/9962</v>
          </cell>
          <cell r="H5223" t="str">
            <v>Česká republika</v>
          </cell>
          <cell r="I5223" t="str">
            <v>Husova</v>
          </cell>
          <cell r="K5223" t="str">
            <v>Praha 3 (Česká republika)</v>
          </cell>
          <cell r="L5223" t="str">
            <v>130 00</v>
          </cell>
          <cell r="O5223" t="str">
            <v>normatovzafar@ceskysnowboarding.cz</v>
          </cell>
          <cell r="P5223">
            <v>29960</v>
          </cell>
          <cell r="Q5223">
            <v>13003764</v>
          </cell>
          <cell r="R5223" t="str">
            <v>Český snowboarding z.s.</v>
          </cell>
          <cell r="S5223" t="str">
            <v>Hlavní město Praha</v>
          </cell>
          <cell r="T5223" t="str">
            <v>SB</v>
          </cell>
        </row>
        <row r="5224">
          <cell r="C5224">
            <v>889348</v>
          </cell>
          <cell r="D5224" t="str">
            <v>Jana</v>
          </cell>
          <cell r="E5224" t="str">
            <v>Záhorská</v>
          </cell>
          <cell r="F5224" t="str">
            <v>Žena</v>
          </cell>
          <cell r="G5224" t="str">
            <v>095501/3972</v>
          </cell>
          <cell r="H5224" t="str">
            <v>Česká republika</v>
          </cell>
          <cell r="I5224" t="str">
            <v>Kopretinová</v>
          </cell>
          <cell r="K5224" t="str">
            <v>Hradec Králové (Česká republika)</v>
          </cell>
          <cell r="L5224">
            <v>50009</v>
          </cell>
          <cell r="O5224" t="str">
            <v>zahorska@czechsnowboarding.cz</v>
          </cell>
          <cell r="P5224">
            <v>39934</v>
          </cell>
          <cell r="Q5224">
            <v>14588706</v>
          </cell>
          <cell r="R5224" t="str">
            <v>SnowKidz z.s.</v>
          </cell>
          <cell r="S5224" t="str">
            <v>Hlavní město Praha</v>
          </cell>
          <cell r="T5224" t="str">
            <v>SB</v>
          </cell>
        </row>
        <row r="5225">
          <cell r="D5225" t="str">
            <v>Jiří</v>
          </cell>
          <cell r="E5225" t="str">
            <v>Zahrádka</v>
          </cell>
          <cell r="F5225" t="str">
            <v>Muž</v>
          </cell>
          <cell r="G5225" t="str">
            <v>831029/0978</v>
          </cell>
          <cell r="H5225" t="str">
            <v>Česká republika</v>
          </cell>
          <cell r="I5225" t="str">
            <v>Žampach</v>
          </cell>
          <cell r="J5225">
            <v>10</v>
          </cell>
          <cell r="K5225" t="str">
            <v>Žampach</v>
          </cell>
          <cell r="L5225">
            <v>56401</v>
          </cell>
          <cell r="M5225" t="str">
            <v>Pardubický kraj</v>
          </cell>
          <cell r="O5225" t="str">
            <v>zahradka@ceskysnowboarding.cz</v>
          </cell>
          <cell r="P5225">
            <v>30618</v>
          </cell>
          <cell r="Q5225">
            <v>10868653</v>
          </cell>
          <cell r="R5225" t="str">
            <v>Český snowboarding z.s.</v>
          </cell>
          <cell r="S5225" t="str">
            <v>Hlavní město Praha</v>
          </cell>
          <cell r="T5225" t="str">
            <v>SB</v>
          </cell>
        </row>
        <row r="5226">
          <cell r="C5226">
            <v>775761</v>
          </cell>
          <cell r="D5226" t="str">
            <v>Vít</v>
          </cell>
          <cell r="E5226" t="str">
            <v>Zahrádka</v>
          </cell>
          <cell r="F5226" t="str">
            <v>Muž</v>
          </cell>
          <cell r="G5226" t="str">
            <v>070701/4451</v>
          </cell>
          <cell r="H5226" t="str">
            <v>Česká republika</v>
          </cell>
          <cell r="I5226" t="str">
            <v>Nad Stráněmi</v>
          </cell>
          <cell r="K5226" t="str">
            <v>Senohraby (Česká republika)</v>
          </cell>
          <cell r="L5226">
            <v>25166</v>
          </cell>
          <cell r="O5226" t="str">
            <v>ebaza@email.cz</v>
          </cell>
          <cell r="P5226">
            <v>39264</v>
          </cell>
          <cell r="Q5226">
            <v>14811301</v>
          </cell>
          <cell r="R5226" t="str">
            <v>Neregistrovaní</v>
          </cell>
          <cell r="S5226" t="str">
            <v>Hlavní město Praha</v>
          </cell>
          <cell r="T5226" t="str">
            <v>BD</v>
          </cell>
        </row>
        <row r="5227">
          <cell r="D5227" t="str">
            <v>Aleš</v>
          </cell>
          <cell r="E5227" t="str">
            <v>Zahradníček</v>
          </cell>
          <cell r="F5227" t="str">
            <v>Muž</v>
          </cell>
          <cell r="G5227" t="str">
            <v>740412/3980</v>
          </cell>
          <cell r="H5227" t="str">
            <v>Česká republika</v>
          </cell>
          <cell r="I5227" t="str">
            <v>Pod Kopcem</v>
          </cell>
          <cell r="J5227">
            <v>793</v>
          </cell>
          <cell r="K5227" t="str">
            <v>Ořechov</v>
          </cell>
          <cell r="L5227">
            <v>66444</v>
          </cell>
          <cell r="M5227" t="str">
            <v>Jihomoravský kraj</v>
          </cell>
          <cell r="O5227" t="str">
            <v>ales.zahradnicek@czechsnowboarding.cz</v>
          </cell>
          <cell r="P5227">
            <v>27131</v>
          </cell>
          <cell r="Q5227">
            <v>14671255</v>
          </cell>
          <cell r="R5227" t="str">
            <v>Český snowboarding z.s.</v>
          </cell>
          <cell r="S5227" t="str">
            <v>Hlavní město Praha</v>
          </cell>
          <cell r="T5227" t="str">
            <v>SB</v>
          </cell>
        </row>
        <row r="5228">
          <cell r="D5228" t="str">
            <v>Jan</v>
          </cell>
          <cell r="E5228" t="str">
            <v>Zahradníček</v>
          </cell>
          <cell r="F5228" t="str">
            <v>Muž</v>
          </cell>
          <cell r="G5228" t="str">
            <v>821207/4541</v>
          </cell>
          <cell r="H5228" t="str">
            <v>Česká republika</v>
          </cell>
          <cell r="I5228" t="str">
            <v>Zahraničního odboje</v>
          </cell>
          <cell r="J5228">
            <v>932</v>
          </cell>
          <cell r="K5228" t="str">
            <v>Třebíč - Borovina</v>
          </cell>
          <cell r="L5228">
            <v>67401</v>
          </cell>
          <cell r="M5228" t="str">
            <v>Kraj Vysočina</v>
          </cell>
          <cell r="N5228" t="str">
            <v>4,20737E+11</v>
          </cell>
          <cell r="O5228" t="str">
            <v>honzazahradnicek@seznam.cz</v>
          </cell>
          <cell r="P5228">
            <v>30292</v>
          </cell>
          <cell r="Q5228">
            <v>14119668</v>
          </cell>
          <cell r="R5228" t="str">
            <v>Neregistrovaní</v>
          </cell>
          <cell r="S5228" t="str">
            <v>Kraj Vysočina</v>
          </cell>
          <cell r="T5228" t="str">
            <v>SB</v>
          </cell>
        </row>
        <row r="5229">
          <cell r="D5229" t="str">
            <v>jaroslav</v>
          </cell>
          <cell r="E5229" t="str">
            <v>Zahradníček</v>
          </cell>
          <cell r="F5229" t="str">
            <v>Muž</v>
          </cell>
          <cell r="G5229" t="str">
            <v>750609/0834</v>
          </cell>
          <cell r="H5229" t="str">
            <v>Česká republika</v>
          </cell>
          <cell r="I5229" t="str">
            <v>Jiřího Franka</v>
          </cell>
          <cell r="J5229">
            <v>1635</v>
          </cell>
          <cell r="K5229" t="str">
            <v>Benešov</v>
          </cell>
          <cell r="L5229">
            <v>25601</v>
          </cell>
          <cell r="M5229" t="str">
            <v>Středočeský kraj</v>
          </cell>
          <cell r="O5229" t="str">
            <v>jarda.zahradnicek@seznam.cz</v>
          </cell>
          <cell r="P5229">
            <v>27554</v>
          </cell>
          <cell r="Q5229">
            <v>13024679</v>
          </cell>
          <cell r="R5229" t="str">
            <v>Český snowboarding z.s.</v>
          </cell>
          <cell r="S5229" t="str">
            <v>Hlavní město Praha</v>
          </cell>
          <cell r="T5229" t="str">
            <v>SB</v>
          </cell>
        </row>
        <row r="5230">
          <cell r="D5230" t="str">
            <v>Adam</v>
          </cell>
          <cell r="E5230" t="str">
            <v>Zahradník</v>
          </cell>
          <cell r="F5230" t="str">
            <v>Muž</v>
          </cell>
          <cell r="G5230" t="str">
            <v>070830/3706</v>
          </cell>
          <cell r="H5230" t="str">
            <v>Česká republika</v>
          </cell>
          <cell r="I5230" t="str">
            <v>Stará cesta</v>
          </cell>
          <cell r="J5230">
            <v>45</v>
          </cell>
          <cell r="K5230" t="str">
            <v>Krmelín</v>
          </cell>
          <cell r="L5230">
            <v>73924</v>
          </cell>
          <cell r="M5230" t="str">
            <v>Moravskoslezský kraj</v>
          </cell>
          <cell r="O5230" t="str">
            <v>zahradnik@snowkidzcz.com</v>
          </cell>
          <cell r="P5230">
            <v>39324</v>
          </cell>
          <cell r="Q5230">
            <v>14672467</v>
          </cell>
          <cell r="R5230" t="str">
            <v>SnowKidz z.s.</v>
          </cell>
          <cell r="S5230" t="str">
            <v>Hlavní město Praha</v>
          </cell>
          <cell r="T5230" t="str">
            <v>SB</v>
          </cell>
        </row>
        <row r="5231">
          <cell r="D5231" t="str">
            <v>Jan</v>
          </cell>
          <cell r="E5231" t="str">
            <v>Zahradník</v>
          </cell>
          <cell r="F5231" t="str">
            <v>Muž</v>
          </cell>
          <cell r="G5231" t="str">
            <v>820603/3055</v>
          </cell>
          <cell r="H5231" t="str">
            <v>Česká republika</v>
          </cell>
          <cell r="I5231" t="str">
            <v>Libčany</v>
          </cell>
          <cell r="J5231">
            <v>27</v>
          </cell>
          <cell r="K5231" t="str">
            <v>Libčany</v>
          </cell>
          <cell r="L5231">
            <v>50322</v>
          </cell>
          <cell r="M5231" t="str">
            <v>Královéhradecký kraj</v>
          </cell>
          <cell r="O5231" t="str">
            <v>zahradax@seznam.cz</v>
          </cell>
          <cell r="P5231">
            <v>30105</v>
          </cell>
          <cell r="Q5231">
            <v>13401464</v>
          </cell>
          <cell r="R5231" t="str">
            <v>Neregistrovaní</v>
          </cell>
          <cell r="S5231" t="str">
            <v>Královéhradecký kraj</v>
          </cell>
          <cell r="T5231" t="str">
            <v>SB</v>
          </cell>
        </row>
        <row r="5232">
          <cell r="D5232" t="str">
            <v>Jan</v>
          </cell>
          <cell r="E5232" t="str">
            <v>Zahradník</v>
          </cell>
          <cell r="F5232" t="str">
            <v>Muž</v>
          </cell>
          <cell r="G5232" t="str">
            <v>860923/6163</v>
          </cell>
          <cell r="H5232" t="str">
            <v>Česká republika</v>
          </cell>
          <cell r="I5232" t="str">
            <v>Libčany</v>
          </cell>
          <cell r="J5232">
            <v>195</v>
          </cell>
          <cell r="K5232" t="str">
            <v>Libčany</v>
          </cell>
          <cell r="L5232">
            <v>50322</v>
          </cell>
          <cell r="M5232" t="str">
            <v>Královéhradecký kraj</v>
          </cell>
          <cell r="O5232" t="str">
            <v>zahradnik@ceskysnowboarding.cz</v>
          </cell>
          <cell r="P5232">
            <v>31678</v>
          </cell>
          <cell r="Q5232">
            <v>10876232</v>
          </cell>
          <cell r="R5232" t="str">
            <v>Český snowboarding z.s.</v>
          </cell>
          <cell r="S5232" t="str">
            <v>Hlavní město Praha</v>
          </cell>
          <cell r="T5232" t="str">
            <v>SB</v>
          </cell>
        </row>
        <row r="5233">
          <cell r="D5233" t="str">
            <v>Vít</v>
          </cell>
          <cell r="E5233" t="str">
            <v>Zahradník</v>
          </cell>
          <cell r="F5233" t="str">
            <v>Muž</v>
          </cell>
          <cell r="G5233" t="str">
            <v>110718/0877</v>
          </cell>
          <cell r="H5233" t="str">
            <v>Česká republika</v>
          </cell>
          <cell r="I5233" t="str">
            <v>Ondráčkova</v>
          </cell>
          <cell r="J5233">
            <v>230</v>
          </cell>
          <cell r="K5233" t="str">
            <v>Brno - Líšeň</v>
          </cell>
          <cell r="L5233">
            <v>62800</v>
          </cell>
          <cell r="M5233" t="str">
            <v>Jihomoravský kraj</v>
          </cell>
          <cell r="O5233" t="str">
            <v>zahradnik@czechsnowboarding.cz</v>
          </cell>
          <cell r="P5233">
            <v>40742</v>
          </cell>
          <cell r="Q5233">
            <v>14591433</v>
          </cell>
          <cell r="R5233" t="str">
            <v>SnowKidz z.s.</v>
          </cell>
          <cell r="S5233" t="str">
            <v>Hlavní město Praha</v>
          </cell>
          <cell r="T5233" t="str">
            <v>SB</v>
          </cell>
        </row>
        <row r="5234">
          <cell r="D5234" t="str">
            <v>David</v>
          </cell>
          <cell r="E5234" t="str">
            <v>Záhumenský</v>
          </cell>
          <cell r="F5234" t="str">
            <v>Muž</v>
          </cell>
          <cell r="G5234" t="str">
            <v>830629/5569</v>
          </cell>
          <cell r="H5234" t="str">
            <v>Česká republika</v>
          </cell>
          <cell r="I5234" t="str">
            <v>Gogolova</v>
          </cell>
          <cell r="J5234">
            <v>522</v>
          </cell>
          <cell r="K5234" t="str">
            <v>Ostrava - Michálkovice</v>
          </cell>
          <cell r="L5234">
            <v>71500</v>
          </cell>
          <cell r="M5234" t="str">
            <v>Moravskoslezský kraj</v>
          </cell>
          <cell r="O5234" t="str">
            <v>zahumensky@ceskysnowboarding.cz</v>
          </cell>
          <cell r="P5234">
            <v>30496</v>
          </cell>
          <cell r="Q5234">
            <v>10868350</v>
          </cell>
          <cell r="R5234" t="str">
            <v>Český snowboarding z.s.</v>
          </cell>
          <cell r="S5234" t="str">
            <v>Hlavní město Praha</v>
          </cell>
          <cell r="T5234" t="str">
            <v>SB</v>
          </cell>
        </row>
        <row r="5235">
          <cell r="D5235" t="str">
            <v>Kateřina</v>
          </cell>
          <cell r="E5235" t="str">
            <v>Zachová</v>
          </cell>
          <cell r="F5235" t="str">
            <v>Žena</v>
          </cell>
          <cell r="G5235" t="str">
            <v>845216/0156</v>
          </cell>
          <cell r="H5235" t="str">
            <v>Česká republika</v>
          </cell>
          <cell r="I5235" t="str">
            <v>Daškova</v>
          </cell>
          <cell r="J5235">
            <v>3070</v>
          </cell>
          <cell r="K5235" t="str">
            <v>Praha - Modřany</v>
          </cell>
          <cell r="L5235">
            <v>14300</v>
          </cell>
          <cell r="M5235" t="str">
            <v>Hlavní město Praha</v>
          </cell>
          <cell r="O5235" t="str">
            <v>zachova@ceskysnowboarding.cz</v>
          </cell>
          <cell r="P5235">
            <v>30728</v>
          </cell>
          <cell r="Q5235">
            <v>11492180</v>
          </cell>
          <cell r="R5235" t="str">
            <v>Český snowboarding z.s.</v>
          </cell>
          <cell r="S5235" t="str">
            <v>Hlavní město Praha</v>
          </cell>
          <cell r="T5235" t="str">
            <v>SB</v>
          </cell>
        </row>
        <row r="5236">
          <cell r="C5236">
            <v>889332</v>
          </cell>
          <cell r="D5236" t="str">
            <v>Barbora</v>
          </cell>
          <cell r="E5236" t="str">
            <v>Záchová</v>
          </cell>
          <cell r="F5236" t="str">
            <v>Žena</v>
          </cell>
          <cell r="G5236" t="str">
            <v>065702/7899</v>
          </cell>
          <cell r="H5236" t="str">
            <v>Česká republika</v>
          </cell>
          <cell r="I5236" t="str">
            <v>Botanická</v>
          </cell>
          <cell r="J5236">
            <v>934</v>
          </cell>
          <cell r="K5236" t="str">
            <v>Brno - Veveří</v>
          </cell>
          <cell r="L5236">
            <v>60200</v>
          </cell>
          <cell r="M5236" t="str">
            <v>Jihomoravský kraj</v>
          </cell>
          <cell r="O5236" t="str">
            <v>jirza@centrum.cz</v>
          </cell>
          <cell r="P5236">
            <v>38900</v>
          </cell>
          <cell r="Q5236">
            <v>14581531</v>
          </cell>
          <cell r="R5236" t="str">
            <v>SnowKidz z.s.</v>
          </cell>
          <cell r="S5236" t="str">
            <v>Hlavní město Praha</v>
          </cell>
          <cell r="T5236" t="str">
            <v>SB</v>
          </cell>
        </row>
        <row r="5237">
          <cell r="D5237" t="str">
            <v>Kristýna</v>
          </cell>
          <cell r="E5237" t="str">
            <v>Zajacová</v>
          </cell>
          <cell r="F5237" t="str">
            <v>Žena</v>
          </cell>
          <cell r="G5237" t="str">
            <v>866005/0410</v>
          </cell>
          <cell r="H5237" t="str">
            <v>Česká republika</v>
          </cell>
          <cell r="I5237" t="str">
            <v>Bubenečská</v>
          </cell>
          <cell r="J5237">
            <v>308</v>
          </cell>
          <cell r="K5237" t="str">
            <v>Praha - Bubeneč</v>
          </cell>
          <cell r="L5237">
            <v>16000</v>
          </cell>
          <cell r="M5237" t="str">
            <v>Hlavní město Praha</v>
          </cell>
          <cell r="O5237" t="str">
            <v>zajacova@ceskysnowboarding.cz</v>
          </cell>
          <cell r="P5237">
            <v>31690</v>
          </cell>
          <cell r="Q5237">
            <v>10737604</v>
          </cell>
          <cell r="R5237" t="str">
            <v>Český snowboarding z.s.</v>
          </cell>
          <cell r="S5237" t="str">
            <v>Hlavní město Praha</v>
          </cell>
          <cell r="T5237" t="str">
            <v>SB</v>
          </cell>
        </row>
        <row r="5238">
          <cell r="C5238">
            <v>775726</v>
          </cell>
          <cell r="D5238" t="str">
            <v>Adam</v>
          </cell>
          <cell r="E5238" t="str">
            <v>Zajic</v>
          </cell>
          <cell r="F5238" t="str">
            <v>Muž</v>
          </cell>
          <cell r="G5238" t="str">
            <v>151011/0140</v>
          </cell>
          <cell r="H5238" t="str">
            <v>Česká republika</v>
          </cell>
          <cell r="I5238" t="str">
            <v>Dneboh</v>
          </cell>
          <cell r="J5238">
            <v>93</v>
          </cell>
          <cell r="K5238" t="str">
            <v>Mnichovo Hradiště - Dneboh</v>
          </cell>
          <cell r="L5238">
            <v>29501</v>
          </cell>
          <cell r="M5238" t="str">
            <v>Středočeský kraj</v>
          </cell>
          <cell r="N5238" t="str">
            <v>4,20734E+11</v>
          </cell>
          <cell r="O5238" t="str">
            <v>zajicova.b@email.cz</v>
          </cell>
          <cell r="P5238">
            <v>42288</v>
          </cell>
          <cell r="Q5238">
            <v>15633777</v>
          </cell>
          <cell r="R5238" t="str">
            <v>Sportovní agentura Sportkids, z. s.</v>
          </cell>
          <cell r="S5238" t="str">
            <v>Liberecký kraj</v>
          </cell>
          <cell r="T5238" t="str">
            <v>ZL</v>
          </cell>
        </row>
        <row r="5239">
          <cell r="C5239">
            <v>776033</v>
          </cell>
          <cell r="D5239" t="str">
            <v>Jan</v>
          </cell>
          <cell r="E5239" t="str">
            <v>Zajíc</v>
          </cell>
          <cell r="F5239" t="str">
            <v>Muž</v>
          </cell>
          <cell r="G5239" t="str">
            <v>800222/6177</v>
          </cell>
          <cell r="H5239" t="str">
            <v>Česká republika</v>
          </cell>
          <cell r="I5239" t="str">
            <v>Letohradská</v>
          </cell>
          <cell r="J5239">
            <v>3856</v>
          </cell>
          <cell r="K5239" t="str">
            <v>Jablonec nad Nisou</v>
          </cell>
          <cell r="L5239">
            <v>46601</v>
          </cell>
          <cell r="M5239" t="str">
            <v>Liberecký kraj</v>
          </cell>
          <cell r="O5239" t="str">
            <v>zajic@ceskysnowboarding.cz</v>
          </cell>
          <cell r="P5239">
            <v>29273</v>
          </cell>
          <cell r="Q5239">
            <v>10870673</v>
          </cell>
          <cell r="R5239" t="str">
            <v>Český snowboarding z.s.</v>
          </cell>
          <cell r="S5239" t="str">
            <v>Hlavní město Praha</v>
          </cell>
          <cell r="T5239" t="str">
            <v>SB</v>
          </cell>
        </row>
        <row r="5240">
          <cell r="D5240" t="str">
            <v>Pavlína</v>
          </cell>
          <cell r="E5240" t="str">
            <v>Zajícová</v>
          </cell>
          <cell r="F5240" t="str">
            <v>Žena</v>
          </cell>
          <cell r="G5240" t="str">
            <v>975409/3426</v>
          </cell>
          <cell r="H5240" t="str">
            <v>Česká republika</v>
          </cell>
          <cell r="I5240" t="str">
            <v>Vrchovinská</v>
          </cell>
          <cell r="J5240">
            <v>242</v>
          </cell>
          <cell r="K5240" t="str">
            <v>Nová Paka</v>
          </cell>
          <cell r="L5240">
            <v>50901</v>
          </cell>
          <cell r="M5240" t="str">
            <v>Královéhradecký kraj</v>
          </cell>
          <cell r="O5240" t="str">
            <v>pavlina.zajicova@gymnp.cz</v>
          </cell>
          <cell r="P5240">
            <v>35529</v>
          </cell>
          <cell r="Q5240">
            <v>13416420</v>
          </cell>
          <cell r="R5240" t="str">
            <v>Český snowboarding z.s.</v>
          </cell>
          <cell r="S5240" t="str">
            <v>Hlavní město Praha</v>
          </cell>
          <cell r="T5240" t="str">
            <v>SB</v>
          </cell>
        </row>
        <row r="5241">
          <cell r="D5241" t="str">
            <v>Petra</v>
          </cell>
          <cell r="E5241" t="str">
            <v>Zajícová</v>
          </cell>
          <cell r="F5241" t="str">
            <v>Žena</v>
          </cell>
          <cell r="G5241" t="str">
            <v>865219/0305</v>
          </cell>
          <cell r="H5241" t="str">
            <v>Česká republika</v>
          </cell>
          <cell r="I5241" t="str">
            <v>Kamická</v>
          </cell>
          <cell r="K5241" t="str">
            <v>Praha 6 (Česká republika)</v>
          </cell>
          <cell r="L5241">
            <v>16000</v>
          </cell>
          <cell r="O5241" t="str">
            <v>zajicova@ceskysnowboarding.cz</v>
          </cell>
          <cell r="P5241">
            <v>31462</v>
          </cell>
          <cell r="Q5241">
            <v>10744169</v>
          </cell>
          <cell r="R5241" t="str">
            <v>Český snowboarding z.s.</v>
          </cell>
          <cell r="S5241" t="str">
            <v>Hlavní město Praha</v>
          </cell>
          <cell r="T5241" t="str">
            <v>SB</v>
          </cell>
        </row>
        <row r="5242">
          <cell r="D5242" t="str">
            <v>Lucie</v>
          </cell>
          <cell r="E5242" t="str">
            <v>Zajíčková</v>
          </cell>
          <cell r="F5242" t="str">
            <v>Žena</v>
          </cell>
          <cell r="G5242" t="str">
            <v>845124/1040</v>
          </cell>
          <cell r="H5242" t="str">
            <v>Česká republika</v>
          </cell>
          <cell r="I5242" t="str">
            <v>Fejfarova</v>
          </cell>
          <cell r="J5242">
            <v>920</v>
          </cell>
          <cell r="K5242" t="str">
            <v>Praha - Černý Most</v>
          </cell>
          <cell r="L5242">
            <v>19800</v>
          </cell>
          <cell r="M5242" t="str">
            <v>Hlavní město Praha</v>
          </cell>
          <cell r="O5242" t="str">
            <v>zajickova@ceskysnowboarding.cz</v>
          </cell>
          <cell r="P5242">
            <v>30705</v>
          </cell>
          <cell r="Q5242">
            <v>10871683</v>
          </cell>
          <cell r="R5242" t="str">
            <v>Český snowboarding z.s.</v>
          </cell>
          <cell r="S5242" t="str">
            <v>Hlavní město Praha</v>
          </cell>
          <cell r="T5242" t="str">
            <v>SB</v>
          </cell>
        </row>
        <row r="5243">
          <cell r="C5243">
            <v>888155</v>
          </cell>
          <cell r="D5243" t="str">
            <v>Michaela</v>
          </cell>
          <cell r="E5243" t="str">
            <v>Zajíčková</v>
          </cell>
          <cell r="F5243" t="str">
            <v>Žena</v>
          </cell>
          <cell r="G5243" t="str">
            <v>035103/0185</v>
          </cell>
          <cell r="H5243" t="str">
            <v>Česká republika</v>
          </cell>
          <cell r="I5243" t="str">
            <v>Pod vilami</v>
          </cell>
          <cell r="J5243">
            <v>1631</v>
          </cell>
          <cell r="K5243" t="str">
            <v>Praha - Nusle</v>
          </cell>
          <cell r="L5243">
            <v>14000</v>
          </cell>
          <cell r="M5243" t="str">
            <v>Hlavní město Praha</v>
          </cell>
          <cell r="O5243" t="str">
            <v>klarazaj@seznam.cz</v>
          </cell>
          <cell r="P5243">
            <v>37624</v>
          </cell>
          <cell r="Q5243">
            <v>13206252</v>
          </cell>
          <cell r="R5243" t="str">
            <v>Klub Krušných hor, z.s.</v>
          </cell>
          <cell r="S5243" t="str">
            <v>Karlovarský kraj</v>
          </cell>
          <cell r="T5243" t="str">
            <v>SB</v>
          </cell>
        </row>
        <row r="5244">
          <cell r="D5244" t="str">
            <v>Pavel</v>
          </cell>
          <cell r="E5244" t="str">
            <v>Záleský</v>
          </cell>
          <cell r="F5244" t="str">
            <v>Muž</v>
          </cell>
          <cell r="G5244" t="str">
            <v>871212/3431</v>
          </cell>
          <cell r="H5244" t="str">
            <v>Česká republika</v>
          </cell>
          <cell r="I5244" t="str">
            <v>Nerudova</v>
          </cell>
          <cell r="K5244" t="str">
            <v>Slatiňany (Česká republika)</v>
          </cell>
          <cell r="L5244">
            <v>53821</v>
          </cell>
          <cell r="O5244" t="str">
            <v>niok.n@seznam.cz</v>
          </cell>
          <cell r="P5244">
            <v>32123</v>
          </cell>
          <cell r="Q5244">
            <v>13396515</v>
          </cell>
          <cell r="R5244" t="str">
            <v>Český snowboarding z.s.</v>
          </cell>
          <cell r="S5244" t="str">
            <v>Hlavní město Praha</v>
          </cell>
          <cell r="T5244" t="str">
            <v>SB</v>
          </cell>
        </row>
        <row r="5245">
          <cell r="D5245" t="str">
            <v>Monika</v>
          </cell>
          <cell r="E5245" t="str">
            <v>Zálešáková</v>
          </cell>
          <cell r="F5245" t="str">
            <v>Žena</v>
          </cell>
          <cell r="G5245" t="str">
            <v>795409/5083</v>
          </cell>
          <cell r="H5245" t="str">
            <v>Česká republika</v>
          </cell>
          <cell r="I5245" t="str">
            <v>Výškovická</v>
          </cell>
          <cell r="J5245">
            <v>445</v>
          </cell>
          <cell r="K5245" t="str">
            <v>Ostrava - Výškovice</v>
          </cell>
          <cell r="L5245">
            <v>70030</v>
          </cell>
          <cell r="M5245" t="str">
            <v>Moravskoslezský kraj</v>
          </cell>
          <cell r="N5245" t="str">
            <v>4,20605E+11</v>
          </cell>
          <cell r="O5245" t="str">
            <v>monika.zalesakova@czechsnowboarding.cz</v>
          </cell>
          <cell r="P5245">
            <v>28954</v>
          </cell>
          <cell r="Q5245">
            <v>14710560</v>
          </cell>
          <cell r="R5245" t="str">
            <v>Český snowboarding z.s.</v>
          </cell>
          <cell r="S5245" t="str">
            <v>Hlavní město Praha</v>
          </cell>
          <cell r="T5245" t="str">
            <v>SB</v>
          </cell>
        </row>
        <row r="5246">
          <cell r="D5246" t="str">
            <v>Leoš</v>
          </cell>
          <cell r="E5246" t="str">
            <v>Zamastil</v>
          </cell>
          <cell r="F5246" t="str">
            <v>Muž</v>
          </cell>
          <cell r="G5246" t="str">
            <v>721226/3685</v>
          </cell>
          <cell r="H5246" t="str">
            <v>Česká republika</v>
          </cell>
          <cell r="I5246" t="str">
            <v>17. listopadu</v>
          </cell>
          <cell r="K5246" t="str">
            <v>Vysoké Mýto (Česká republika)</v>
          </cell>
          <cell r="L5246">
            <v>56601</v>
          </cell>
          <cell r="O5246" t="str">
            <v>zamastil@email.cz</v>
          </cell>
          <cell r="P5246">
            <v>26659</v>
          </cell>
          <cell r="Q5246">
            <v>13024477</v>
          </cell>
          <cell r="R5246" t="str">
            <v>Český snowboarding z.s.</v>
          </cell>
          <cell r="S5246" t="str">
            <v>Hlavní město Praha</v>
          </cell>
          <cell r="T5246" t="str">
            <v>SB</v>
          </cell>
        </row>
        <row r="5247">
          <cell r="D5247" t="str">
            <v>Tomáš</v>
          </cell>
          <cell r="E5247" t="str">
            <v>Zámečník</v>
          </cell>
          <cell r="F5247" t="str">
            <v>Muž</v>
          </cell>
          <cell r="G5247" t="str">
            <v>080101/8086</v>
          </cell>
          <cell r="H5247" t="str">
            <v>Česká republika</v>
          </cell>
          <cell r="I5247" t="str">
            <v>Záhřebská</v>
          </cell>
          <cell r="J5247">
            <v>2482</v>
          </cell>
          <cell r="K5247" t="str">
            <v>Brno - Žabovřesky</v>
          </cell>
          <cell r="L5247">
            <v>61600</v>
          </cell>
          <cell r="M5247" t="str">
            <v>Jihomoravský kraj</v>
          </cell>
          <cell r="O5247" t="str">
            <v>romaz@gmail.cz</v>
          </cell>
          <cell r="P5247">
            <v>39448</v>
          </cell>
          <cell r="Q5247">
            <v>14654582</v>
          </cell>
          <cell r="R5247" t="str">
            <v>Český snowboarding z.s.</v>
          </cell>
          <cell r="S5247" t="str">
            <v>Hlavní město Praha</v>
          </cell>
          <cell r="T5247" t="str">
            <v>SB</v>
          </cell>
        </row>
        <row r="5248">
          <cell r="D5248" t="str">
            <v>Nikol</v>
          </cell>
          <cell r="E5248" t="str">
            <v>Zámečníková</v>
          </cell>
          <cell r="F5248" t="str">
            <v>Žena</v>
          </cell>
          <cell r="G5248" t="str">
            <v>085101/8113</v>
          </cell>
          <cell r="H5248" t="str">
            <v>Česká republika</v>
          </cell>
          <cell r="I5248" t="str">
            <v>Záhřebská</v>
          </cell>
          <cell r="J5248">
            <v>2482</v>
          </cell>
          <cell r="K5248" t="str">
            <v>Brno - Žabovřesky</v>
          </cell>
          <cell r="L5248">
            <v>61600</v>
          </cell>
          <cell r="M5248" t="str">
            <v>Jihomoravský kraj</v>
          </cell>
          <cell r="O5248" t="str">
            <v>romaz@gmail.cz</v>
          </cell>
          <cell r="P5248">
            <v>39448</v>
          </cell>
          <cell r="Q5248">
            <v>14654481</v>
          </cell>
          <cell r="R5248" t="str">
            <v>Český snowboarding z.s.</v>
          </cell>
          <cell r="S5248" t="str">
            <v>Hlavní město Praha</v>
          </cell>
          <cell r="T5248" t="str">
            <v>SB</v>
          </cell>
        </row>
        <row r="5249">
          <cell r="D5249" t="str">
            <v>Věra</v>
          </cell>
          <cell r="E5249" t="str">
            <v>Zámorská</v>
          </cell>
          <cell r="F5249" t="str">
            <v>Žena</v>
          </cell>
          <cell r="G5249" t="str">
            <v>775128/0900</v>
          </cell>
          <cell r="H5249" t="str">
            <v>Česká republika</v>
          </cell>
          <cell r="I5249" t="str">
            <v>Rusko</v>
          </cell>
          <cell r="J5249">
            <v>258</v>
          </cell>
          <cell r="K5249" t="str">
            <v>Kouřim</v>
          </cell>
          <cell r="L5249">
            <v>28161</v>
          </cell>
          <cell r="M5249" t="str">
            <v>Středočeský kraj</v>
          </cell>
          <cell r="N5249" t="str">
            <v>4,20601E+11</v>
          </cell>
          <cell r="O5249" t="str">
            <v>zamorska.vera@seznam.cz</v>
          </cell>
          <cell r="P5249">
            <v>28153</v>
          </cell>
          <cell r="Q5249">
            <v>14884150</v>
          </cell>
          <cell r="R5249" t="str">
            <v>Neregistrovaní</v>
          </cell>
          <cell r="S5249" t="str">
            <v>Středočeský kraj</v>
          </cell>
          <cell r="T5249" t="str">
            <v>SB</v>
          </cell>
        </row>
        <row r="5250">
          <cell r="C5250">
            <v>774761</v>
          </cell>
          <cell r="D5250" t="str">
            <v>Roman</v>
          </cell>
          <cell r="E5250" t="str">
            <v>Zaňka</v>
          </cell>
          <cell r="F5250" t="str">
            <v>Muž</v>
          </cell>
          <cell r="G5250" t="str">
            <v>000106/1951</v>
          </cell>
          <cell r="H5250" t="str">
            <v>Česká republika</v>
          </cell>
          <cell r="I5250" t="str">
            <v>Nádražní</v>
          </cell>
          <cell r="J5250">
            <v>304</v>
          </cell>
          <cell r="K5250" t="str">
            <v>Nová Role</v>
          </cell>
          <cell r="L5250">
            <v>36225</v>
          </cell>
          <cell r="M5250" t="str">
            <v>Karlovarský kraj</v>
          </cell>
          <cell r="N5250" t="str">
            <v>4,20777E+11</v>
          </cell>
          <cell r="O5250" t="str">
            <v>romzan@seznam.cz</v>
          </cell>
          <cell r="P5250">
            <v>36531</v>
          </cell>
          <cell r="Q5250">
            <v>13359634</v>
          </cell>
          <cell r="R5250" t="str">
            <v>Klub Krušných hor, z.s.</v>
          </cell>
          <cell r="S5250" t="str">
            <v>Karlovarský kraj</v>
          </cell>
          <cell r="T5250" t="str">
            <v>SB</v>
          </cell>
        </row>
        <row r="5251">
          <cell r="D5251" t="str">
            <v>Miroslav</v>
          </cell>
          <cell r="E5251" t="str">
            <v>Zápařka</v>
          </cell>
          <cell r="F5251" t="str">
            <v>Muž</v>
          </cell>
          <cell r="G5251" t="str">
            <v>810108/1505</v>
          </cell>
          <cell r="H5251" t="str">
            <v>Česká republika</v>
          </cell>
          <cell r="I5251" t="str">
            <v>U Sokolovny</v>
          </cell>
          <cell r="K5251" t="str">
            <v>Pelhřimov (Česká republika)</v>
          </cell>
          <cell r="L5251" t="str">
            <v>393 01</v>
          </cell>
          <cell r="O5251" t="str">
            <v>miroslavzaparka@czechsnowboarding.cz</v>
          </cell>
          <cell r="P5251">
            <v>29594</v>
          </cell>
          <cell r="Q5251">
            <v>13001542</v>
          </cell>
          <cell r="R5251" t="str">
            <v>Český snowboarding z.s.</v>
          </cell>
          <cell r="S5251" t="str">
            <v>Hlavní město Praha</v>
          </cell>
          <cell r="T5251" t="str">
            <v>SB</v>
          </cell>
        </row>
        <row r="5252">
          <cell r="D5252" t="str">
            <v>Jan</v>
          </cell>
          <cell r="E5252" t="str">
            <v>Zaplatílek</v>
          </cell>
          <cell r="F5252" t="str">
            <v>Muž</v>
          </cell>
          <cell r="G5252" t="str">
            <v>880208/3950</v>
          </cell>
          <cell r="H5252" t="str">
            <v>Česká republika</v>
          </cell>
          <cell r="I5252" t="str">
            <v>Krkonošská</v>
          </cell>
          <cell r="K5252" t="str">
            <v>Vrchlabí (Česká republika)</v>
          </cell>
          <cell r="L5252">
            <v>54301</v>
          </cell>
          <cell r="O5252" t="str">
            <v>jan@centrum.cz</v>
          </cell>
          <cell r="P5252">
            <v>32181</v>
          </cell>
          <cell r="Q5252">
            <v>11432970</v>
          </cell>
          <cell r="R5252" t="str">
            <v>Sport Club Fun, z.s.</v>
          </cell>
          <cell r="S5252" t="str">
            <v>Hlavní město Praha</v>
          </cell>
          <cell r="T5252" t="str">
            <v>SB</v>
          </cell>
        </row>
        <row r="5253">
          <cell r="D5253" t="str">
            <v>Jan</v>
          </cell>
          <cell r="E5253" t="str">
            <v>Zapletal</v>
          </cell>
          <cell r="F5253" t="str">
            <v>Muž</v>
          </cell>
          <cell r="G5253" t="str">
            <v>901030/6151</v>
          </cell>
          <cell r="H5253" t="str">
            <v>Česká republika</v>
          </cell>
          <cell r="I5253" t="str">
            <v>Wurmova</v>
          </cell>
          <cell r="J5253">
            <v>840</v>
          </cell>
          <cell r="K5253" t="str">
            <v>Olomouc</v>
          </cell>
          <cell r="L5253">
            <v>77900</v>
          </cell>
          <cell r="M5253" t="str">
            <v>Olomoucký kraj</v>
          </cell>
          <cell r="O5253" t="str">
            <v>zapletal@ceskysnowboarding.cz</v>
          </cell>
          <cell r="P5253">
            <v>33176</v>
          </cell>
          <cell r="Q5253">
            <v>10889972</v>
          </cell>
          <cell r="R5253" t="str">
            <v>Český snowboarding z.s.</v>
          </cell>
          <cell r="S5253" t="str">
            <v>Hlavní město Praha</v>
          </cell>
          <cell r="T5253" t="str">
            <v>SB</v>
          </cell>
        </row>
        <row r="5254">
          <cell r="D5254" t="str">
            <v>Radim</v>
          </cell>
          <cell r="E5254" t="str">
            <v>Zapletal</v>
          </cell>
          <cell r="F5254" t="str">
            <v>Muž</v>
          </cell>
          <cell r="G5254" t="str">
            <v>940730/5699</v>
          </cell>
          <cell r="H5254" t="str">
            <v>Česká republika</v>
          </cell>
          <cell r="I5254" t="str">
            <v>Stiborova</v>
          </cell>
          <cell r="J5254">
            <v>573</v>
          </cell>
          <cell r="K5254" t="str">
            <v>Olomouc - Neředín</v>
          </cell>
          <cell r="L5254">
            <v>77900</v>
          </cell>
          <cell r="M5254" t="str">
            <v>Olomoucký kraj</v>
          </cell>
          <cell r="N5254" t="str">
            <v>4,20603E+11</v>
          </cell>
          <cell r="O5254" t="str">
            <v>radim.zapletal@centrum.cz</v>
          </cell>
          <cell r="P5254">
            <v>34545</v>
          </cell>
          <cell r="Q5254">
            <v>14380356</v>
          </cell>
          <cell r="R5254" t="str">
            <v>Neregistrovaní</v>
          </cell>
          <cell r="S5254" t="str">
            <v>Olomoucký kraj</v>
          </cell>
          <cell r="T5254" t="str">
            <v>SB</v>
          </cell>
        </row>
        <row r="5255">
          <cell r="D5255" t="str">
            <v>Adéla</v>
          </cell>
          <cell r="E5255" t="str">
            <v>Zapletalová</v>
          </cell>
          <cell r="F5255" t="str">
            <v>Žena</v>
          </cell>
          <cell r="G5255" t="str">
            <v>795901/5537</v>
          </cell>
          <cell r="H5255" t="str">
            <v>Česká republika</v>
          </cell>
          <cell r="I5255" t="str">
            <v>Dolní schody</v>
          </cell>
          <cell r="J5255">
            <v>1718</v>
          </cell>
          <cell r="K5255" t="str">
            <v>Opava - Předměstí</v>
          </cell>
          <cell r="L5255">
            <v>74601</v>
          </cell>
          <cell r="M5255" t="str">
            <v>Moravskoslezský kraj</v>
          </cell>
          <cell r="N5255" t="str">
            <v>4,20603E+11</v>
          </cell>
          <cell r="O5255" t="str">
            <v>zapletalova@czechsnowboarding.cz</v>
          </cell>
          <cell r="P5255">
            <v>29099</v>
          </cell>
          <cell r="Q5255">
            <v>14714402</v>
          </cell>
          <cell r="R5255" t="str">
            <v>Český snowboarding z.s.</v>
          </cell>
          <cell r="S5255" t="str">
            <v>Hlavní město Praha</v>
          </cell>
          <cell r="T5255" t="str">
            <v>SB</v>
          </cell>
        </row>
        <row r="5256">
          <cell r="D5256" t="str">
            <v>Daniel</v>
          </cell>
          <cell r="E5256" t="str">
            <v>Zapoměl</v>
          </cell>
          <cell r="F5256" t="str">
            <v>Muž</v>
          </cell>
          <cell r="G5256" t="str">
            <v>090829/5212</v>
          </cell>
          <cell r="H5256" t="str">
            <v>Česká republika</v>
          </cell>
          <cell r="I5256" t="str">
            <v>U Sloupů</v>
          </cell>
          <cell r="J5256">
            <v>65</v>
          </cell>
          <cell r="K5256" t="str">
            <v>Vimperk - U Sloupů</v>
          </cell>
          <cell r="L5256">
            <v>38501</v>
          </cell>
          <cell r="M5256" t="str">
            <v>Jihočeský kraj</v>
          </cell>
          <cell r="N5256" t="str">
            <v>4,20724E+11</v>
          </cell>
          <cell r="O5256" t="str">
            <v>hronova.bouffon@seznam.cz</v>
          </cell>
          <cell r="P5256">
            <v>40054</v>
          </cell>
          <cell r="Q5256">
            <v>15753817</v>
          </cell>
          <cell r="R5256" t="str">
            <v>Neregistrovaní</v>
          </cell>
          <cell r="S5256" t="str">
            <v>Jihočeský kraj</v>
          </cell>
          <cell r="T5256" t="str">
            <v>SB</v>
          </cell>
        </row>
        <row r="5257">
          <cell r="D5257" t="str">
            <v>Jindřiška</v>
          </cell>
          <cell r="E5257" t="str">
            <v>Zapomělová</v>
          </cell>
          <cell r="F5257" t="str">
            <v>Žena</v>
          </cell>
          <cell r="G5257" t="str">
            <v>085421/5219</v>
          </cell>
          <cell r="H5257" t="str">
            <v>Česká republika</v>
          </cell>
          <cell r="I5257" t="str">
            <v>U Sloupů</v>
          </cell>
          <cell r="J5257">
            <v>65</v>
          </cell>
          <cell r="K5257" t="str">
            <v>Vimperk - U Sloupů</v>
          </cell>
          <cell r="L5257">
            <v>38501</v>
          </cell>
          <cell r="M5257" t="str">
            <v>Jihočeský kraj</v>
          </cell>
          <cell r="N5257" t="str">
            <v>4,20724E+11</v>
          </cell>
          <cell r="O5257" t="str">
            <v>hronova.bouffon@seznam.cz</v>
          </cell>
          <cell r="P5257">
            <v>39559</v>
          </cell>
          <cell r="Q5257">
            <v>15753716</v>
          </cell>
          <cell r="R5257" t="str">
            <v>Neregistrovaní</v>
          </cell>
          <cell r="S5257" t="str">
            <v>Jihočeský kraj</v>
          </cell>
          <cell r="T5257" t="str">
            <v>SB</v>
          </cell>
        </row>
        <row r="5258">
          <cell r="D5258" t="str">
            <v>Matouš</v>
          </cell>
          <cell r="E5258" t="str">
            <v>Zártřešek</v>
          </cell>
          <cell r="F5258" t="str">
            <v>Muž</v>
          </cell>
          <cell r="G5258" t="str">
            <v>070127/3551</v>
          </cell>
          <cell r="H5258" t="str">
            <v>Česká republika</v>
          </cell>
          <cell r="I5258" t="str">
            <v>Lumírova</v>
          </cell>
          <cell r="J5258">
            <v>489</v>
          </cell>
          <cell r="K5258" t="str">
            <v>Ostrava - Výškovice</v>
          </cell>
          <cell r="L5258">
            <v>70030</v>
          </cell>
          <cell r="M5258" t="str">
            <v>Moravskoslezský kraj</v>
          </cell>
          <cell r="O5258" t="str">
            <v>matous.zartresek@czechsnowboarding.cz</v>
          </cell>
          <cell r="P5258">
            <v>39109</v>
          </cell>
          <cell r="Q5258">
            <v>14697527</v>
          </cell>
          <cell r="R5258" t="str">
            <v>Český snowboarding z.s.</v>
          </cell>
          <cell r="S5258" t="str">
            <v>Hlavní město Praha</v>
          </cell>
          <cell r="T5258" t="str">
            <v>SB</v>
          </cell>
        </row>
        <row r="5259">
          <cell r="D5259" t="str">
            <v>Ondřej</v>
          </cell>
          <cell r="E5259" t="str">
            <v>Záruba</v>
          </cell>
          <cell r="F5259" t="str">
            <v>Muž</v>
          </cell>
          <cell r="G5259" t="str">
            <v>830427/0194</v>
          </cell>
          <cell r="H5259" t="str">
            <v>Česká republika</v>
          </cell>
          <cell r="I5259" t="str">
            <v>Kutilova</v>
          </cell>
          <cell r="J5259">
            <v>3065</v>
          </cell>
          <cell r="K5259" t="str">
            <v>Praha - Modřany</v>
          </cell>
          <cell r="L5259">
            <v>14300</v>
          </cell>
          <cell r="M5259" t="str">
            <v>Hlavní město Praha</v>
          </cell>
          <cell r="O5259" t="str">
            <v>zaruba@ceskysnowboarding.cz</v>
          </cell>
          <cell r="P5259">
            <v>30433</v>
          </cell>
          <cell r="Q5259">
            <v>10867845</v>
          </cell>
          <cell r="R5259" t="str">
            <v>Český snowboarding z.s.</v>
          </cell>
          <cell r="S5259" t="str">
            <v>Hlavní město Praha</v>
          </cell>
          <cell r="T5259" t="str">
            <v>SB</v>
          </cell>
        </row>
        <row r="5260">
          <cell r="C5260">
            <v>774755</v>
          </cell>
          <cell r="D5260" t="str">
            <v>Tomáš</v>
          </cell>
          <cell r="E5260" t="str">
            <v>Záruba</v>
          </cell>
          <cell r="F5260" t="str">
            <v>Muž</v>
          </cell>
          <cell r="G5260" t="str">
            <v>980220/2630</v>
          </cell>
          <cell r="H5260" t="str">
            <v>Česká republika</v>
          </cell>
          <cell r="I5260" t="str">
            <v>Bubenčská</v>
          </cell>
          <cell r="K5260" t="str">
            <v>Praha (Česká republika)</v>
          </cell>
          <cell r="L5260">
            <v>16000</v>
          </cell>
          <cell r="O5260" t="str">
            <v>zaruba@klubkrusnychhor.cz</v>
          </cell>
          <cell r="P5260">
            <v>35846</v>
          </cell>
          <cell r="Q5260">
            <v>10828237</v>
          </cell>
          <cell r="R5260" t="str">
            <v>Klub Krušných hor, z.s.</v>
          </cell>
          <cell r="S5260" t="str">
            <v>Karlovarský kraj</v>
          </cell>
          <cell r="T5260" t="str">
            <v>SB</v>
          </cell>
        </row>
        <row r="5261">
          <cell r="D5261" t="str">
            <v>Karolína</v>
          </cell>
          <cell r="E5261" t="str">
            <v>Zasche</v>
          </cell>
          <cell r="F5261" t="str">
            <v>Žena</v>
          </cell>
          <cell r="G5261" t="str">
            <v>075513/8076</v>
          </cell>
          <cell r="H5261" t="str">
            <v>Česká republika</v>
          </cell>
          <cell r="I5261" t="str">
            <v>Antonínská</v>
          </cell>
          <cell r="J5261">
            <v>570</v>
          </cell>
          <cell r="K5261" t="str">
            <v>Brno - Veveří</v>
          </cell>
          <cell r="L5261">
            <v>60200</v>
          </cell>
          <cell r="M5261" t="str">
            <v>Jihomoravský kraj</v>
          </cell>
          <cell r="O5261" t="str">
            <v>mamestan@seznam.cz</v>
          </cell>
          <cell r="P5261">
            <v>39215</v>
          </cell>
          <cell r="Q5261">
            <v>14597594</v>
          </cell>
          <cell r="R5261" t="str">
            <v>Sport Club 2000, z.s.</v>
          </cell>
          <cell r="S5261" t="str">
            <v>Ústecký kraj</v>
          </cell>
          <cell r="T5261" t="str">
            <v>SB</v>
          </cell>
        </row>
        <row r="5262">
          <cell r="C5262">
            <v>888124</v>
          </cell>
          <cell r="D5262" t="str">
            <v>Renata</v>
          </cell>
          <cell r="E5262" t="str">
            <v>Zásmětová</v>
          </cell>
          <cell r="F5262" t="str">
            <v>Žena</v>
          </cell>
          <cell r="G5262" t="str">
            <v>765720/4599</v>
          </cell>
          <cell r="H5262" t="str">
            <v>Česká republika</v>
          </cell>
          <cell r="I5262" t="str">
            <v>Přední Kopanina</v>
          </cell>
          <cell r="K5262" t="str">
            <v>Přední Kopanina (Česká republika)</v>
          </cell>
          <cell r="L5262">
            <v>25269</v>
          </cell>
          <cell r="O5262" t="str">
            <v>zasmetova@klubkrusnychhor.cz</v>
          </cell>
          <cell r="P5262">
            <v>27961</v>
          </cell>
          <cell r="Q5262">
            <v>10410935</v>
          </cell>
          <cell r="R5262" t="str">
            <v>Klub Krušných hor, z.s.</v>
          </cell>
          <cell r="S5262" t="str">
            <v>Karlovarský kraj</v>
          </cell>
          <cell r="T5262" t="str">
            <v>SB</v>
          </cell>
        </row>
        <row r="5263">
          <cell r="D5263" t="str">
            <v>Kateřina</v>
          </cell>
          <cell r="E5263" t="str">
            <v>Zástěrová</v>
          </cell>
          <cell r="F5263" t="str">
            <v>Žena</v>
          </cell>
          <cell r="G5263" t="str">
            <v>765512/3872</v>
          </cell>
          <cell r="H5263" t="str">
            <v>Česká republika</v>
          </cell>
          <cell r="I5263" t="str">
            <v>Klímova</v>
          </cell>
          <cell r="J5263">
            <v>2062</v>
          </cell>
          <cell r="K5263" t="str">
            <v>Brno - Žabovřesky</v>
          </cell>
          <cell r="L5263">
            <v>61600</v>
          </cell>
          <cell r="M5263" t="str">
            <v>Jihomoravský kraj</v>
          </cell>
          <cell r="O5263" t="str">
            <v>zasterova.katerina@czechsnowboarding.cz</v>
          </cell>
          <cell r="P5263">
            <v>27892</v>
          </cell>
          <cell r="Q5263">
            <v>14619523</v>
          </cell>
          <cell r="R5263" t="str">
            <v>Český snowboarding z.s.</v>
          </cell>
          <cell r="S5263" t="str">
            <v>Hlavní město Praha</v>
          </cell>
          <cell r="T5263" t="str">
            <v>SB</v>
          </cell>
        </row>
        <row r="5264">
          <cell r="D5264" t="str">
            <v>Jan</v>
          </cell>
          <cell r="E5264" t="str">
            <v>Zatloukal</v>
          </cell>
          <cell r="F5264" t="str">
            <v>Muž</v>
          </cell>
          <cell r="G5264" t="str">
            <v>831231/3955</v>
          </cell>
          <cell r="H5264" t="str">
            <v>Česká republika</v>
          </cell>
          <cell r="I5264" t="str">
            <v>Ulička</v>
          </cell>
          <cell r="K5264" t="str">
            <v>Brno (Česká republika)</v>
          </cell>
          <cell r="L5264">
            <v>62100</v>
          </cell>
          <cell r="O5264" t="str">
            <v>janzatloukal@ceskysnowboarding.cz</v>
          </cell>
          <cell r="P5264">
            <v>30681</v>
          </cell>
          <cell r="Q5264">
            <v>12980425</v>
          </cell>
          <cell r="R5264" t="str">
            <v>Český snowboarding z.s.</v>
          </cell>
          <cell r="S5264" t="str">
            <v>Hlavní město Praha</v>
          </cell>
          <cell r="T5264" t="str">
            <v>SB</v>
          </cell>
        </row>
        <row r="5265">
          <cell r="D5265" t="str">
            <v>Jakub</v>
          </cell>
          <cell r="E5265" t="str">
            <v>Zátopek</v>
          </cell>
          <cell r="F5265" t="str">
            <v>Muž</v>
          </cell>
          <cell r="G5265" t="str">
            <v>050616/0391</v>
          </cell>
          <cell r="H5265" t="str">
            <v>Česká republika</v>
          </cell>
          <cell r="I5265" t="str">
            <v>1.máje</v>
          </cell>
          <cell r="K5265" t="str">
            <v>Frýdek Místek (Česká republika)</v>
          </cell>
          <cell r="L5265">
            <v>73942</v>
          </cell>
          <cell r="N5265" t="str">
            <v>4,20733E+11</v>
          </cell>
          <cell r="O5265" t="str">
            <v>jakub.zatopek@czechsnowboarding.cz</v>
          </cell>
          <cell r="P5265">
            <v>38519</v>
          </cell>
          <cell r="Q5265">
            <v>14684086</v>
          </cell>
          <cell r="R5265" t="str">
            <v>Český snowboarding z.s.</v>
          </cell>
          <cell r="S5265" t="str">
            <v>Hlavní město Praha</v>
          </cell>
          <cell r="T5265" t="str">
            <v>SB</v>
          </cell>
        </row>
        <row r="5266">
          <cell r="D5266" t="str">
            <v>Daniel</v>
          </cell>
          <cell r="E5266" t="str">
            <v>Zavadil</v>
          </cell>
          <cell r="F5266" t="str">
            <v>Muž</v>
          </cell>
          <cell r="G5266" t="str">
            <v>091203/2231</v>
          </cell>
          <cell r="H5266" t="str">
            <v>Česká republika</v>
          </cell>
          <cell r="I5266" t="str">
            <v>ČSA</v>
          </cell>
          <cell r="K5266" t="str">
            <v>Kroměříž (Česká republika)</v>
          </cell>
          <cell r="L5266">
            <v>76601</v>
          </cell>
          <cell r="O5266" t="str">
            <v>zavadil@czechsnowboarding.cz</v>
          </cell>
          <cell r="P5266">
            <v>40150</v>
          </cell>
          <cell r="Q5266">
            <v>14637105</v>
          </cell>
          <cell r="R5266" t="str">
            <v>Český snowboarding z.s.</v>
          </cell>
          <cell r="S5266" t="str">
            <v>Hlavní město Praha</v>
          </cell>
          <cell r="T5266" t="str">
            <v>SB</v>
          </cell>
        </row>
        <row r="5267">
          <cell r="D5267" t="str">
            <v>Filip</v>
          </cell>
          <cell r="E5267" t="str">
            <v>Zavadil</v>
          </cell>
          <cell r="F5267" t="str">
            <v>Muž</v>
          </cell>
          <cell r="G5267" t="str">
            <v>000310/4772</v>
          </cell>
          <cell r="H5267" t="str">
            <v>Česká republika</v>
          </cell>
          <cell r="I5267" t="str">
            <v>Čs. armády</v>
          </cell>
          <cell r="J5267">
            <v>3951</v>
          </cell>
          <cell r="K5267" t="str">
            <v>Kroměříž</v>
          </cell>
          <cell r="L5267">
            <v>76701</v>
          </cell>
          <cell r="M5267" t="str">
            <v>Zlínský kraj</v>
          </cell>
          <cell r="O5267" t="str">
            <v>zavadil@czechsnowboarding.cz</v>
          </cell>
          <cell r="P5267">
            <v>36595</v>
          </cell>
          <cell r="Q5267">
            <v>14644276</v>
          </cell>
          <cell r="R5267" t="str">
            <v>Český snowboarding z.s.</v>
          </cell>
          <cell r="S5267" t="str">
            <v>Hlavní město Praha</v>
          </cell>
          <cell r="T5267" t="str">
            <v>SB</v>
          </cell>
        </row>
        <row r="5268">
          <cell r="D5268" t="str">
            <v>Marek</v>
          </cell>
          <cell r="E5268" t="str">
            <v>Zavadil</v>
          </cell>
          <cell r="F5268" t="str">
            <v>Muž</v>
          </cell>
          <cell r="G5268" t="str">
            <v>010917/5704</v>
          </cell>
          <cell r="H5268" t="str">
            <v>Česká republika</v>
          </cell>
          <cell r="I5268" t="str">
            <v>Široká</v>
          </cell>
          <cell r="K5268" t="str">
            <v>Přerov (Česká republika)</v>
          </cell>
          <cell r="L5268" t="str">
            <v>750 02</v>
          </cell>
          <cell r="O5268" t="str">
            <v>marek.zavadil@czechsnowboarding.cz</v>
          </cell>
          <cell r="P5268">
            <v>37151</v>
          </cell>
          <cell r="Q5268">
            <v>14669437</v>
          </cell>
          <cell r="R5268" t="str">
            <v>Český snowboarding z.s.</v>
          </cell>
          <cell r="S5268" t="str">
            <v>Hlavní město Praha</v>
          </cell>
          <cell r="T5268" t="str">
            <v>SB</v>
          </cell>
        </row>
        <row r="5269">
          <cell r="D5269" t="str">
            <v>Alžběta</v>
          </cell>
          <cell r="E5269" t="str">
            <v>Zavadilová</v>
          </cell>
          <cell r="F5269" t="str">
            <v>Žena</v>
          </cell>
          <cell r="G5269" t="str">
            <v>755524/4444</v>
          </cell>
          <cell r="H5269" t="str">
            <v>Česká republika</v>
          </cell>
          <cell r="I5269" t="str">
            <v>Bochenkova</v>
          </cell>
          <cell r="J5269">
            <v>1958</v>
          </cell>
          <cell r="K5269" t="str">
            <v>Opava - Předměstí</v>
          </cell>
          <cell r="L5269">
            <v>74601</v>
          </cell>
          <cell r="M5269" t="str">
            <v>Moravskoslezský kraj</v>
          </cell>
          <cell r="O5269" t="str">
            <v>bety.zavadilova@ceskysnowboarding.cz</v>
          </cell>
          <cell r="P5269">
            <v>27538</v>
          </cell>
          <cell r="Q5269">
            <v>12915050</v>
          </cell>
          <cell r="R5269" t="str">
            <v>Český snowboarding z.s.</v>
          </cell>
          <cell r="S5269" t="str">
            <v>Hlavní město Praha</v>
          </cell>
          <cell r="T5269" t="str">
            <v>SB</v>
          </cell>
        </row>
        <row r="5270">
          <cell r="D5270" t="str">
            <v>Martina</v>
          </cell>
          <cell r="E5270" t="str">
            <v>Zavadilová</v>
          </cell>
          <cell r="F5270" t="str">
            <v>Žena</v>
          </cell>
          <cell r="G5270" t="str">
            <v>056024/3233</v>
          </cell>
          <cell r="H5270" t="str">
            <v>Česká republika</v>
          </cell>
          <cell r="I5270" t="str">
            <v>Široká</v>
          </cell>
          <cell r="K5270" t="str">
            <v>Přerov (Česká republika)</v>
          </cell>
          <cell r="L5270" t="str">
            <v>750 02</v>
          </cell>
          <cell r="O5270" t="str">
            <v>martina.zavadilova@czechsnowboarding.cz</v>
          </cell>
          <cell r="P5270">
            <v>38649</v>
          </cell>
          <cell r="Q5270">
            <v>14669336</v>
          </cell>
          <cell r="R5270" t="str">
            <v>Český snowboarding z.s.</v>
          </cell>
          <cell r="S5270" t="str">
            <v>Hlavní město Praha</v>
          </cell>
          <cell r="T5270" t="str">
            <v>SB</v>
          </cell>
        </row>
        <row r="5271">
          <cell r="D5271" t="str">
            <v>Nikola</v>
          </cell>
          <cell r="E5271" t="str">
            <v>Zavadilová</v>
          </cell>
          <cell r="F5271" t="str">
            <v>Žena</v>
          </cell>
          <cell r="G5271" t="str">
            <v>086113/6111</v>
          </cell>
          <cell r="H5271" t="str">
            <v>Česká republika</v>
          </cell>
          <cell r="I5271" t="str">
            <v>Horní Lhota</v>
          </cell>
          <cell r="J5271">
            <v>169</v>
          </cell>
          <cell r="K5271" t="str">
            <v>Horní Lhota</v>
          </cell>
          <cell r="L5271">
            <v>76323</v>
          </cell>
          <cell r="M5271" t="str">
            <v>Zlínský kraj</v>
          </cell>
          <cell r="O5271" t="str">
            <v>gr8dana@seznam.cz</v>
          </cell>
          <cell r="P5271">
            <v>39765</v>
          </cell>
          <cell r="Q5271">
            <v>14663575</v>
          </cell>
          <cell r="R5271" t="str">
            <v>Český snowboarding z.s.</v>
          </cell>
          <cell r="S5271" t="str">
            <v>Hlavní město Praha</v>
          </cell>
          <cell r="T5271" t="str">
            <v>SB</v>
          </cell>
        </row>
        <row r="5272">
          <cell r="C5272">
            <v>888846</v>
          </cell>
          <cell r="D5272" t="str">
            <v>Laura</v>
          </cell>
          <cell r="E5272" t="str">
            <v>Záveská</v>
          </cell>
          <cell r="F5272" t="str">
            <v>Žena</v>
          </cell>
          <cell r="G5272" t="str">
            <v>066030/4722</v>
          </cell>
          <cell r="H5272" t="str">
            <v>Česká republika</v>
          </cell>
          <cell r="I5272" t="str">
            <v>Tulská</v>
          </cell>
          <cell r="K5272" t="str">
            <v>Praha 10 (Česká republika)</v>
          </cell>
          <cell r="L5272" t="str">
            <v>100 00</v>
          </cell>
          <cell r="N5272" t="str">
            <v>4,20777E+11</v>
          </cell>
          <cell r="O5272" t="str">
            <v>misconiova@gmail.com</v>
          </cell>
          <cell r="P5272">
            <v>39020</v>
          </cell>
          <cell r="Q5272">
            <v>15694405</v>
          </cell>
          <cell r="R5272" t="str">
            <v>board masteRS team z.s.</v>
          </cell>
          <cell r="S5272" t="str">
            <v>Hlavní město Praha</v>
          </cell>
          <cell r="T5272" t="str">
            <v>SB</v>
          </cell>
        </row>
        <row r="5273">
          <cell r="C5273">
            <v>888847</v>
          </cell>
          <cell r="D5273" t="str">
            <v>Viktorie</v>
          </cell>
          <cell r="E5273" t="str">
            <v>Záveská</v>
          </cell>
          <cell r="F5273" t="str">
            <v>Žena</v>
          </cell>
          <cell r="G5273" t="str">
            <v>095614/4684</v>
          </cell>
          <cell r="H5273" t="str">
            <v>Česká republika</v>
          </cell>
          <cell r="I5273" t="str">
            <v>Tulská</v>
          </cell>
          <cell r="J5273">
            <v>14</v>
          </cell>
          <cell r="K5273" t="str">
            <v>Praha - Vršovice</v>
          </cell>
          <cell r="L5273">
            <v>10000</v>
          </cell>
          <cell r="M5273" t="str">
            <v>Hlavní město Praha</v>
          </cell>
          <cell r="N5273" t="str">
            <v>4,20777E+11</v>
          </cell>
          <cell r="O5273" t="str">
            <v>Misconiova@gmail.com</v>
          </cell>
          <cell r="P5273">
            <v>39978</v>
          </cell>
          <cell r="Q5273">
            <v>15694506</v>
          </cell>
          <cell r="R5273" t="str">
            <v>board masteRS team z.s.</v>
          </cell>
          <cell r="S5273" t="str">
            <v>Hlavní město Praha</v>
          </cell>
          <cell r="T5273" t="str">
            <v>SB</v>
          </cell>
        </row>
        <row r="5274">
          <cell r="D5274" t="str">
            <v>Helena</v>
          </cell>
          <cell r="E5274" t="str">
            <v>Závišková</v>
          </cell>
          <cell r="F5274" t="str">
            <v>Žena</v>
          </cell>
          <cell r="G5274" t="str">
            <v>766130/0097</v>
          </cell>
          <cell r="H5274" t="str">
            <v>Česká republika</v>
          </cell>
          <cell r="I5274" t="str">
            <v>V jámě</v>
          </cell>
          <cell r="J5274">
            <v>1371</v>
          </cell>
          <cell r="K5274" t="str">
            <v>Praha - Nové Město</v>
          </cell>
          <cell r="L5274">
            <v>11000</v>
          </cell>
          <cell r="M5274" t="str">
            <v>Hlavní město Praha</v>
          </cell>
          <cell r="O5274" t="str">
            <v>zaviskova@ceskysnowboarding.cz</v>
          </cell>
          <cell r="P5274">
            <v>28094</v>
          </cell>
          <cell r="Q5274">
            <v>13024376</v>
          </cell>
          <cell r="R5274" t="str">
            <v>Český snowboarding z.s.</v>
          </cell>
          <cell r="S5274" t="str">
            <v>Hlavní město Praha</v>
          </cell>
          <cell r="T5274" t="str">
            <v>SB</v>
          </cell>
        </row>
        <row r="5275">
          <cell r="C5275">
            <v>887631</v>
          </cell>
          <cell r="D5275" t="str">
            <v>Petra</v>
          </cell>
          <cell r="E5275" t="str">
            <v>Zavoralová</v>
          </cell>
          <cell r="F5275" t="str">
            <v>Žena</v>
          </cell>
          <cell r="G5275" t="str">
            <v>815226/3042</v>
          </cell>
          <cell r="H5275" t="str">
            <v>Česká republika</v>
          </cell>
          <cell r="I5275" t="str">
            <v>Masarykova</v>
          </cell>
          <cell r="K5275" t="str">
            <v>Kadaň (Česká republika)</v>
          </cell>
          <cell r="L5275">
            <v>43201</v>
          </cell>
          <cell r="O5275" t="str">
            <v>petra.zavoralova@maxklinovec.club</v>
          </cell>
          <cell r="P5275">
            <v>29643</v>
          </cell>
          <cell r="Q5275">
            <v>10578158</v>
          </cell>
          <cell r="R5275" t="str">
            <v>Max Klínovec z.s.</v>
          </cell>
          <cell r="S5275" t="str">
            <v>Ústecký kraj</v>
          </cell>
          <cell r="T5275" t="str">
            <v>SB</v>
          </cell>
        </row>
        <row r="5276">
          <cell r="C5276">
            <v>776066</v>
          </cell>
          <cell r="D5276" t="str">
            <v>Jan</v>
          </cell>
          <cell r="E5276" t="str">
            <v>Zavrtálek</v>
          </cell>
          <cell r="F5276" t="str">
            <v>Muž</v>
          </cell>
          <cell r="G5276" t="str">
            <v>100411/7422</v>
          </cell>
          <cell r="H5276" t="str">
            <v>Česká republika</v>
          </cell>
          <cell r="I5276" t="str">
            <v>Dolnoveská</v>
          </cell>
          <cell r="K5276" t="str">
            <v>Fryštát (Česká republika)</v>
          </cell>
          <cell r="L5276">
            <v>76316</v>
          </cell>
          <cell r="O5276" t="str">
            <v>zavrtalek.jan@czechsnowboarding.cz</v>
          </cell>
          <cell r="P5276">
            <v>40279</v>
          </cell>
          <cell r="Q5276">
            <v>14626492</v>
          </cell>
          <cell r="R5276" t="str">
            <v>Český snowboarding z.s.</v>
          </cell>
          <cell r="S5276" t="str">
            <v>Hlavní město Praha</v>
          </cell>
          <cell r="T5276" t="str">
            <v>SB</v>
          </cell>
        </row>
        <row r="5277">
          <cell r="D5277" t="str">
            <v>Jakub</v>
          </cell>
          <cell r="E5277" t="str">
            <v>Zavřel</v>
          </cell>
          <cell r="F5277" t="str">
            <v>Muž</v>
          </cell>
          <cell r="G5277" t="str">
            <v>080902/8099</v>
          </cell>
          <cell r="H5277" t="str">
            <v>Česká republika</v>
          </cell>
          <cell r="I5277" t="str">
            <v>Kárníkova</v>
          </cell>
          <cell r="J5277">
            <v>1541</v>
          </cell>
          <cell r="K5277" t="str">
            <v>Brno - Řečkovice</v>
          </cell>
          <cell r="L5277">
            <v>62100</v>
          </cell>
          <cell r="M5277" t="str">
            <v>Jihomoravský kraj</v>
          </cell>
          <cell r="O5277" t="str">
            <v>jakub.zavrel@czechsnowboarding.cz</v>
          </cell>
          <cell r="P5277">
            <v>39693</v>
          </cell>
          <cell r="Q5277">
            <v>14666104</v>
          </cell>
          <cell r="R5277" t="str">
            <v>Český snowboarding z.s.</v>
          </cell>
          <cell r="S5277" t="str">
            <v>Hlavní město Praha</v>
          </cell>
          <cell r="T5277" t="str">
            <v>SB</v>
          </cell>
        </row>
        <row r="5278">
          <cell r="D5278" t="str">
            <v>Eva</v>
          </cell>
          <cell r="E5278" t="str">
            <v>Zawaidemová</v>
          </cell>
          <cell r="F5278" t="str">
            <v>Žena</v>
          </cell>
          <cell r="G5278" t="str">
            <v>735315/3060</v>
          </cell>
          <cell r="H5278" t="str">
            <v>Česká republika</v>
          </cell>
          <cell r="I5278" t="str">
            <v>K lesu</v>
          </cell>
          <cell r="J5278">
            <v>964</v>
          </cell>
          <cell r="K5278" t="str">
            <v>Praha - Kamýk</v>
          </cell>
          <cell r="L5278">
            <v>14200</v>
          </cell>
          <cell r="M5278" t="str">
            <v>Hlavní město Praha</v>
          </cell>
          <cell r="O5278" t="str">
            <v>zawaidemova@ceskysnowboarding.czsnowboarding.cz</v>
          </cell>
          <cell r="P5278">
            <v>26738</v>
          </cell>
          <cell r="Q5278">
            <v>13024174</v>
          </cell>
          <cell r="R5278" t="str">
            <v>Český snowboarding z.s.</v>
          </cell>
          <cell r="S5278" t="str">
            <v>Hlavní město Praha</v>
          </cell>
          <cell r="T5278" t="str">
            <v>SB</v>
          </cell>
        </row>
        <row r="5279">
          <cell r="D5279" t="str">
            <v>Zdeněk</v>
          </cell>
          <cell r="E5279" t="str">
            <v>Zázrivec</v>
          </cell>
          <cell r="F5279" t="str">
            <v>Muž</v>
          </cell>
          <cell r="G5279" t="str">
            <v>790421/2228</v>
          </cell>
          <cell r="H5279" t="str">
            <v>Česká republika</v>
          </cell>
          <cell r="I5279" t="str">
            <v>Dlouhá</v>
          </cell>
          <cell r="J5279">
            <v>676</v>
          </cell>
          <cell r="K5279" t="str">
            <v>Horní Slavkov</v>
          </cell>
          <cell r="L5279">
            <v>35731</v>
          </cell>
          <cell r="M5279" t="str">
            <v>Karlovarský kraj</v>
          </cell>
          <cell r="O5279" t="str">
            <v>zazrivec@czechsnowboarding.cz</v>
          </cell>
          <cell r="P5279">
            <v>28966</v>
          </cell>
          <cell r="Q5279">
            <v>14633263</v>
          </cell>
          <cell r="R5279" t="str">
            <v>Český snowboarding z.s.</v>
          </cell>
          <cell r="S5279" t="str">
            <v>Hlavní město Praha</v>
          </cell>
          <cell r="T5279" t="str">
            <v>SB</v>
          </cell>
        </row>
        <row r="5280">
          <cell r="D5280" t="str">
            <v>Matěj</v>
          </cell>
          <cell r="E5280" t="str">
            <v>Zbořil</v>
          </cell>
          <cell r="F5280" t="str">
            <v>Muž</v>
          </cell>
          <cell r="G5280" t="str">
            <v>080301/7336</v>
          </cell>
          <cell r="H5280" t="str">
            <v>Česká republika</v>
          </cell>
          <cell r="I5280" t="str">
            <v>Na Vyhlídce</v>
          </cell>
          <cell r="J5280">
            <v>598</v>
          </cell>
          <cell r="K5280" t="str">
            <v>Vyškov-Předměstí</v>
          </cell>
          <cell r="L5280">
            <v>68201</v>
          </cell>
          <cell r="M5280" t="str">
            <v>Jihomoravský kraj</v>
          </cell>
          <cell r="O5280" t="str">
            <v>zboril@czechsnowboarding.cz</v>
          </cell>
          <cell r="P5280">
            <v>39508</v>
          </cell>
          <cell r="Q5280">
            <v>14590928</v>
          </cell>
          <cell r="R5280" t="str">
            <v>SnowKidz z.s.</v>
          </cell>
          <cell r="S5280" t="str">
            <v>Hlavní město Praha</v>
          </cell>
          <cell r="T5280" t="str">
            <v>SB</v>
          </cell>
        </row>
        <row r="5281">
          <cell r="D5281" t="str">
            <v>Stanislav</v>
          </cell>
          <cell r="E5281" t="str">
            <v>Zbořil</v>
          </cell>
          <cell r="F5281" t="str">
            <v>Muž</v>
          </cell>
          <cell r="G5281" t="str">
            <v>950815/0399</v>
          </cell>
          <cell r="H5281" t="str">
            <v>Česká republika</v>
          </cell>
          <cell r="I5281" t="str">
            <v>Dobříšská</v>
          </cell>
          <cell r="K5281" t="str">
            <v>Praha západ (Česká republika)</v>
          </cell>
          <cell r="L5281" t="str">
            <v>100 00</v>
          </cell>
          <cell r="O5281" t="str">
            <v>stanislavzboril@ceskysnowboarding.cz</v>
          </cell>
          <cell r="P5281">
            <v>34926</v>
          </cell>
          <cell r="Q5281">
            <v>13019730</v>
          </cell>
          <cell r="R5281" t="str">
            <v>Český snowboarding z.s.</v>
          </cell>
          <cell r="S5281" t="str">
            <v>Hlavní město Praha</v>
          </cell>
          <cell r="T5281" t="str">
            <v>SB</v>
          </cell>
        </row>
        <row r="5282">
          <cell r="D5282" t="str">
            <v>Alexandra</v>
          </cell>
          <cell r="E5282" t="str">
            <v>Zdarsová</v>
          </cell>
          <cell r="F5282" t="str">
            <v>Žena</v>
          </cell>
          <cell r="G5282" t="str">
            <v>125410/0408</v>
          </cell>
          <cell r="H5282" t="str">
            <v>Česká republika</v>
          </cell>
          <cell r="I5282" t="str">
            <v>K Dolině</v>
          </cell>
          <cell r="J5282">
            <v>262</v>
          </cell>
          <cell r="K5282" t="str">
            <v>Těrlicko - Hradiště</v>
          </cell>
          <cell r="L5282">
            <v>73542</v>
          </cell>
          <cell r="M5282" t="str">
            <v>Moravskoslezský kraj</v>
          </cell>
          <cell r="N5282" t="str">
            <v>4,20604E+11</v>
          </cell>
          <cell r="O5282" t="str">
            <v>zdarsovav@seznam.cz</v>
          </cell>
          <cell r="P5282">
            <v>41009</v>
          </cell>
          <cell r="Q5282">
            <v>16461607</v>
          </cell>
          <cell r="R5282" t="str">
            <v>Lítací jelen z.s.</v>
          </cell>
          <cell r="S5282" t="str">
            <v>Moravskoslezský kraj</v>
          </cell>
          <cell r="T5282" t="str">
            <v>SB</v>
          </cell>
        </row>
        <row r="5283">
          <cell r="D5283" t="str">
            <v>Matěj</v>
          </cell>
          <cell r="E5283" t="str">
            <v>Zdráhal</v>
          </cell>
          <cell r="F5283" t="str">
            <v>Muž</v>
          </cell>
          <cell r="G5283" t="str">
            <v>091023/7427</v>
          </cell>
          <cell r="H5283" t="str">
            <v>Česká republika</v>
          </cell>
          <cell r="I5283" t="str">
            <v>Drahy</v>
          </cell>
          <cell r="J5283">
            <v>33</v>
          </cell>
          <cell r="K5283" t="str">
            <v>Zlín - Jaroslavice</v>
          </cell>
          <cell r="L5283">
            <v>76001</v>
          </cell>
          <cell r="M5283" t="str">
            <v>Zlínský kraj</v>
          </cell>
          <cell r="O5283" t="str">
            <v>karolina-gec@email.cz</v>
          </cell>
          <cell r="P5283">
            <v>40109</v>
          </cell>
          <cell r="Q5283">
            <v>14588302</v>
          </cell>
          <cell r="R5283" t="str">
            <v>SnowKidz z.s.</v>
          </cell>
          <cell r="S5283" t="str">
            <v>Hlavní město Praha</v>
          </cell>
          <cell r="T5283" t="str">
            <v>SB</v>
          </cell>
        </row>
        <row r="5284">
          <cell r="C5284">
            <v>887332</v>
          </cell>
          <cell r="D5284" t="str">
            <v>Markéta</v>
          </cell>
          <cell r="E5284" t="str">
            <v>Zdražilová Talová</v>
          </cell>
          <cell r="F5284" t="str">
            <v>Žena</v>
          </cell>
          <cell r="G5284" t="str">
            <v>865228/3794</v>
          </cell>
          <cell r="H5284" t="str">
            <v>Česká republika</v>
          </cell>
          <cell r="I5284" t="str">
            <v>Benátky</v>
          </cell>
          <cell r="J5284">
            <v>2038</v>
          </cell>
          <cell r="K5284" t="str">
            <v>Turnov</v>
          </cell>
          <cell r="L5284">
            <v>51101</v>
          </cell>
          <cell r="M5284" t="str">
            <v>Liberecký kraj</v>
          </cell>
          <cell r="N5284" t="str">
            <v>4,20738E+11</v>
          </cell>
          <cell r="O5284" t="str">
            <v>marketa.talova@seznam.cz</v>
          </cell>
          <cell r="P5284">
            <v>31471</v>
          </cell>
          <cell r="Q5284">
            <v>10159038</v>
          </cell>
          <cell r="R5284" t="str">
            <v>Klub lyžařů Turnov, z.s.</v>
          </cell>
          <cell r="S5284" t="str">
            <v>Liberecký kraj</v>
          </cell>
          <cell r="T5284" t="str">
            <v>SB</v>
          </cell>
        </row>
        <row r="5285">
          <cell r="D5285" t="str">
            <v>Jan</v>
          </cell>
          <cell r="E5285" t="str">
            <v>Zdrha</v>
          </cell>
          <cell r="F5285" t="str">
            <v>Muž</v>
          </cell>
          <cell r="G5285" t="str">
            <v>861021/2831</v>
          </cell>
          <cell r="H5285" t="str">
            <v>Česká republika</v>
          </cell>
          <cell r="I5285" t="str">
            <v>V. Volfa</v>
          </cell>
          <cell r="J5285">
            <v>1317</v>
          </cell>
          <cell r="K5285" t="str">
            <v>České Budějovice 2</v>
          </cell>
          <cell r="L5285">
            <v>37005</v>
          </cell>
          <cell r="M5285" t="str">
            <v>Jihočeský kraj</v>
          </cell>
          <cell r="N5285" t="str">
            <v>4,20721E+11</v>
          </cell>
          <cell r="O5285" t="str">
            <v>zdraha@ceskysnowboarding.cz</v>
          </cell>
          <cell r="P5285">
            <v>31706</v>
          </cell>
          <cell r="Q5285">
            <v>10600083</v>
          </cell>
          <cell r="R5285" t="str">
            <v>Český snowboarding z.s.</v>
          </cell>
          <cell r="S5285" t="str">
            <v>Hlavní město Praha</v>
          </cell>
          <cell r="T5285" t="str">
            <v>SB</v>
          </cell>
        </row>
        <row r="5286">
          <cell r="D5286" t="str">
            <v>Tomaš</v>
          </cell>
          <cell r="E5286" t="str">
            <v>Zechmeister</v>
          </cell>
          <cell r="F5286" t="str">
            <v>Muž</v>
          </cell>
          <cell r="G5286" t="str">
            <v>871223/8381</v>
          </cell>
          <cell r="H5286" t="str">
            <v>Česká republika</v>
          </cell>
          <cell r="I5286" t="str">
            <v>Mikulovská</v>
          </cell>
          <cell r="J5286">
            <v>605</v>
          </cell>
          <cell r="K5286" t="str">
            <v>Valtice</v>
          </cell>
          <cell r="L5286">
            <v>69142</v>
          </cell>
          <cell r="M5286" t="str">
            <v>Jihomoravský kraj</v>
          </cell>
          <cell r="N5286" t="str">
            <v>4,20778E+11</v>
          </cell>
          <cell r="O5286" t="str">
            <v>zechmeister@ceskysnowboarding.cz</v>
          </cell>
          <cell r="P5286">
            <v>32134</v>
          </cell>
          <cell r="Q5286">
            <v>10611908</v>
          </cell>
          <cell r="R5286" t="str">
            <v>Český snowboarding z.s.</v>
          </cell>
          <cell r="S5286" t="str">
            <v>Hlavní město Praha</v>
          </cell>
          <cell r="T5286" t="str">
            <v>SB</v>
          </cell>
        </row>
        <row r="5287">
          <cell r="D5287" t="str">
            <v>Patrik</v>
          </cell>
          <cell r="E5287" t="str">
            <v>Zejda</v>
          </cell>
          <cell r="F5287" t="str">
            <v>Muž</v>
          </cell>
          <cell r="G5287" t="str">
            <v>120417/1573</v>
          </cell>
          <cell r="H5287" t="str">
            <v>Česká republika</v>
          </cell>
          <cell r="I5287" t="str">
            <v>Koláčkova</v>
          </cell>
          <cell r="J5287">
            <v>1015</v>
          </cell>
          <cell r="K5287" t="str">
            <v>Brno - Řečkovice</v>
          </cell>
          <cell r="L5287">
            <v>62100</v>
          </cell>
          <cell r="M5287" t="str">
            <v>Jihomoravský kraj</v>
          </cell>
          <cell r="O5287" t="str">
            <v>eveur@seznam.cz</v>
          </cell>
          <cell r="P5287">
            <v>41016</v>
          </cell>
          <cell r="Q5287">
            <v>14646603</v>
          </cell>
          <cell r="R5287" t="str">
            <v>Český snowboarding z.s.</v>
          </cell>
          <cell r="S5287" t="str">
            <v>Hlavní město Praha</v>
          </cell>
          <cell r="T5287" t="str">
            <v>SB</v>
          </cell>
        </row>
        <row r="5288">
          <cell r="D5288" t="str">
            <v>Nela</v>
          </cell>
          <cell r="E5288" t="str">
            <v>Zejdová</v>
          </cell>
          <cell r="F5288" t="str">
            <v>Muž</v>
          </cell>
          <cell r="G5288" t="str">
            <v>095221/8157</v>
          </cell>
          <cell r="H5288" t="str">
            <v>Česká republika</v>
          </cell>
          <cell r="I5288" t="str">
            <v>Koláčkova</v>
          </cell>
          <cell r="J5288">
            <v>1015</v>
          </cell>
          <cell r="K5288" t="str">
            <v>Brno - Řečkovice</v>
          </cell>
          <cell r="L5288">
            <v>62100</v>
          </cell>
          <cell r="M5288" t="str">
            <v>Jihomoravský kraj</v>
          </cell>
          <cell r="O5288" t="str">
            <v>eveur@seznam.cz</v>
          </cell>
          <cell r="P5288">
            <v>39865</v>
          </cell>
          <cell r="Q5288">
            <v>14646502</v>
          </cell>
          <cell r="R5288" t="str">
            <v>Český snowboarding z.s.</v>
          </cell>
          <cell r="S5288" t="str">
            <v>Hlavní město Praha</v>
          </cell>
          <cell r="T5288" t="str">
            <v>SB</v>
          </cell>
        </row>
        <row r="5289">
          <cell r="D5289" t="str">
            <v>Stela</v>
          </cell>
          <cell r="E5289" t="str">
            <v>Zejdová</v>
          </cell>
          <cell r="F5289" t="str">
            <v>Žena</v>
          </cell>
          <cell r="G5289" t="str">
            <v>705429/0639</v>
          </cell>
          <cell r="H5289" t="str">
            <v>Česká republika</v>
          </cell>
          <cell r="I5289" t="str">
            <v>Ukrajinská</v>
          </cell>
          <cell r="K5289" t="str">
            <v>Praha (Česká republika)</v>
          </cell>
          <cell r="L5289">
            <v>10002</v>
          </cell>
          <cell r="O5289" t="str">
            <v>zejdova@ceskysnowboarding.cz</v>
          </cell>
          <cell r="P5289">
            <v>25687</v>
          </cell>
          <cell r="Q5289">
            <v>13023366</v>
          </cell>
          <cell r="R5289" t="str">
            <v>Český snowboarding z.s.</v>
          </cell>
          <cell r="S5289" t="str">
            <v>Hlavní město Praha</v>
          </cell>
          <cell r="T5289" t="str">
            <v>SB</v>
          </cell>
        </row>
        <row r="5290">
          <cell r="D5290" t="str">
            <v>Daniel</v>
          </cell>
          <cell r="E5290" t="str">
            <v>Zejman</v>
          </cell>
          <cell r="F5290" t="str">
            <v>Muž</v>
          </cell>
          <cell r="G5290" t="str">
            <v>940914/1126</v>
          </cell>
          <cell r="H5290" t="str">
            <v>Česká republika</v>
          </cell>
          <cell r="I5290" t="str">
            <v>Kostelecká</v>
          </cell>
          <cell r="J5290">
            <v>12</v>
          </cell>
          <cell r="K5290" t="str">
            <v>Mratín</v>
          </cell>
          <cell r="L5290">
            <v>25063</v>
          </cell>
          <cell r="M5290" t="str">
            <v>Středočeský kraj</v>
          </cell>
          <cell r="O5290" t="str">
            <v>zejmandaniel@seznam.cz</v>
          </cell>
          <cell r="P5290">
            <v>34591</v>
          </cell>
          <cell r="Q5290">
            <v>13023265</v>
          </cell>
          <cell r="R5290" t="str">
            <v>Český snowboarding z.s.</v>
          </cell>
          <cell r="S5290" t="str">
            <v>Hlavní město Praha</v>
          </cell>
          <cell r="T5290" t="str">
            <v>SB</v>
          </cell>
        </row>
        <row r="5291">
          <cell r="D5291" t="str">
            <v>Jan</v>
          </cell>
          <cell r="E5291" t="str">
            <v>Zelda</v>
          </cell>
          <cell r="F5291" t="str">
            <v>Muž</v>
          </cell>
          <cell r="G5291" t="str">
            <v>910131/4464</v>
          </cell>
          <cell r="H5291" t="str">
            <v>Česká republika</v>
          </cell>
          <cell r="I5291" t="str">
            <v>Dr. Beneše</v>
          </cell>
          <cell r="J5291">
            <v>1111</v>
          </cell>
          <cell r="K5291" t="str">
            <v>Napajedla</v>
          </cell>
          <cell r="L5291">
            <v>76361</v>
          </cell>
          <cell r="M5291" t="str">
            <v>Zlínský kraj</v>
          </cell>
          <cell r="O5291" t="str">
            <v>janzelda@hotmail.cz</v>
          </cell>
          <cell r="P5291">
            <v>33269</v>
          </cell>
          <cell r="Q5291">
            <v>14725112</v>
          </cell>
          <cell r="R5291" t="str">
            <v>Český snowboarding z.s.</v>
          </cell>
          <cell r="S5291" t="str">
            <v>Hlavní město Praha</v>
          </cell>
          <cell r="T5291" t="str">
            <v>SB</v>
          </cell>
        </row>
        <row r="5292">
          <cell r="D5292" t="str">
            <v>Jakub</v>
          </cell>
          <cell r="E5292" t="str">
            <v>Zelenka</v>
          </cell>
          <cell r="F5292" t="str">
            <v>Muž</v>
          </cell>
          <cell r="G5292" t="str">
            <v>860817/0208</v>
          </cell>
          <cell r="H5292" t="str">
            <v>Česká republika</v>
          </cell>
          <cell r="I5292" t="str">
            <v>Zátoň</v>
          </cell>
          <cell r="K5292" t="str">
            <v>Lenora (Česká republika)</v>
          </cell>
          <cell r="L5292">
            <v>38442</v>
          </cell>
          <cell r="O5292" t="str">
            <v>zalenka@ceskysnowboarding.cz</v>
          </cell>
          <cell r="P5292">
            <v>31641</v>
          </cell>
          <cell r="Q5292">
            <v>10876030</v>
          </cell>
          <cell r="R5292" t="str">
            <v>Český snowboarding z.s.</v>
          </cell>
          <cell r="S5292" t="str">
            <v>Hlavní město Praha</v>
          </cell>
          <cell r="T5292" t="str">
            <v>SB</v>
          </cell>
        </row>
        <row r="5293">
          <cell r="D5293" t="str">
            <v>Jonáš</v>
          </cell>
          <cell r="E5293" t="str">
            <v>Zelenka</v>
          </cell>
          <cell r="F5293" t="str">
            <v>Muž</v>
          </cell>
          <cell r="G5293" t="str">
            <v>100714/0508</v>
          </cell>
          <cell r="H5293" t="str">
            <v>Česká republika</v>
          </cell>
          <cell r="I5293" t="str">
            <v>Svážná</v>
          </cell>
          <cell r="J5293">
            <v>657</v>
          </cell>
          <cell r="K5293" t="str">
            <v>Praha - Nusle</v>
          </cell>
          <cell r="L5293">
            <v>14000</v>
          </cell>
          <cell r="M5293" t="str">
            <v>Hlavní město Praha</v>
          </cell>
          <cell r="N5293" t="str">
            <v>4,20609E+11</v>
          </cell>
          <cell r="O5293" t="str">
            <v>zeli.org@gmail.com</v>
          </cell>
          <cell r="P5293">
            <v>40373</v>
          </cell>
          <cell r="Q5293">
            <v>16024609</v>
          </cell>
          <cell r="R5293" t="str">
            <v>SK LOQUITA' S, z. s.</v>
          </cell>
          <cell r="S5293" t="str">
            <v>Královéhradecký kraj</v>
          </cell>
          <cell r="T5293" t="str">
            <v>SB</v>
          </cell>
        </row>
        <row r="5294">
          <cell r="D5294" t="str">
            <v>Marek</v>
          </cell>
          <cell r="E5294" t="str">
            <v>Zelenka</v>
          </cell>
          <cell r="F5294" t="str">
            <v>Muž</v>
          </cell>
          <cell r="G5294" t="str">
            <v>790405/0374</v>
          </cell>
          <cell r="H5294" t="str">
            <v>Česká republika</v>
          </cell>
          <cell r="I5294" t="str">
            <v>Šimonova</v>
          </cell>
          <cell r="J5294">
            <v>1105</v>
          </cell>
          <cell r="K5294" t="str">
            <v>Praha - Řepy</v>
          </cell>
          <cell r="L5294">
            <v>16300</v>
          </cell>
          <cell r="M5294" t="str">
            <v>Hlavní město Praha</v>
          </cell>
          <cell r="O5294" t="str">
            <v>zelenkam@ceskysnowboarding.cz</v>
          </cell>
          <cell r="P5294">
            <v>28950</v>
          </cell>
          <cell r="Q5294">
            <v>10468125</v>
          </cell>
          <cell r="R5294" t="str">
            <v>Český snowboarding z.s.</v>
          </cell>
          <cell r="S5294" t="str">
            <v>Hlavní město Praha</v>
          </cell>
          <cell r="T5294" t="str">
            <v>SB</v>
          </cell>
        </row>
        <row r="5295">
          <cell r="D5295" t="str">
            <v>Tomáš</v>
          </cell>
          <cell r="E5295" t="str">
            <v>Zelenka</v>
          </cell>
          <cell r="F5295" t="str">
            <v>Muž</v>
          </cell>
          <cell r="H5295" t="str">
            <v>Kanada</v>
          </cell>
          <cell r="I5295" t="str">
            <v>U akademie</v>
          </cell>
          <cell r="J5295">
            <v>524</v>
          </cell>
          <cell r="K5295" t="str">
            <v>Praha - Bubeneč</v>
          </cell>
          <cell r="L5295">
            <v>17000</v>
          </cell>
          <cell r="M5295" t="str">
            <v>Hlavní město Praha</v>
          </cell>
          <cell r="N5295" t="str">
            <v>4,20776E+11</v>
          </cell>
          <cell r="O5295" t="str">
            <v>zzzeli@seznam.cz</v>
          </cell>
          <cell r="P5295">
            <v>31196</v>
          </cell>
          <cell r="Q5295">
            <v>12858163</v>
          </cell>
          <cell r="R5295" t="str">
            <v>SK LOQUITA' S, z. s.</v>
          </cell>
          <cell r="S5295" t="str">
            <v>Královéhradecký kraj</v>
          </cell>
          <cell r="T5295" t="str">
            <v>SB</v>
          </cell>
        </row>
        <row r="5296">
          <cell r="D5296" t="str">
            <v>Kateřina</v>
          </cell>
          <cell r="E5296" t="str">
            <v>Zelenková</v>
          </cell>
          <cell r="F5296" t="str">
            <v>Žena</v>
          </cell>
          <cell r="G5296" t="str">
            <v>055226/3657</v>
          </cell>
          <cell r="H5296" t="str">
            <v>Česká republika</v>
          </cell>
          <cell r="I5296" t="str">
            <v>Severní</v>
          </cell>
          <cell r="J5296">
            <v>406</v>
          </cell>
          <cell r="K5296" t="str">
            <v>Havířov - Životice</v>
          </cell>
          <cell r="L5296">
            <v>73601</v>
          </cell>
          <cell r="M5296" t="str">
            <v>Moravskoslezský kraj</v>
          </cell>
          <cell r="N5296" t="str">
            <v>4,20604E+11</v>
          </cell>
          <cell r="O5296" t="str">
            <v>katerina.zelenkova@czechsnowboarding.cz</v>
          </cell>
          <cell r="P5296">
            <v>38409</v>
          </cell>
          <cell r="Q5296">
            <v>14679945</v>
          </cell>
          <cell r="R5296" t="str">
            <v>Český snowboarding z.s.</v>
          </cell>
          <cell r="S5296" t="str">
            <v>Hlavní město Praha</v>
          </cell>
          <cell r="T5296" t="str">
            <v>SB</v>
          </cell>
        </row>
        <row r="5297">
          <cell r="D5297" t="str">
            <v>Pavlína</v>
          </cell>
          <cell r="E5297" t="str">
            <v>Zelenková</v>
          </cell>
          <cell r="F5297" t="str">
            <v>Žena</v>
          </cell>
          <cell r="G5297" t="str">
            <v>756104/0773</v>
          </cell>
          <cell r="H5297" t="str">
            <v>Česká republika</v>
          </cell>
          <cell r="I5297" t="str">
            <v>Mikoláše Alše</v>
          </cell>
          <cell r="J5297">
            <v>675</v>
          </cell>
          <cell r="K5297" t="str">
            <v>Kolín II</v>
          </cell>
          <cell r="L5297">
            <v>28002</v>
          </cell>
          <cell r="M5297" t="str">
            <v>Středočeský kraj</v>
          </cell>
          <cell r="O5297" t="str">
            <v>z.palusa@seznam.cz</v>
          </cell>
          <cell r="P5297">
            <v>27702</v>
          </cell>
          <cell r="Q5297">
            <v>13008111</v>
          </cell>
          <cell r="R5297" t="str">
            <v>Český snowboarding z.s.</v>
          </cell>
          <cell r="S5297" t="str">
            <v>Hlavní město Praha</v>
          </cell>
          <cell r="T5297" t="str">
            <v>SB</v>
          </cell>
        </row>
        <row r="5298">
          <cell r="C5298">
            <v>887298</v>
          </cell>
          <cell r="D5298" t="str">
            <v>Viktorie</v>
          </cell>
          <cell r="E5298" t="str">
            <v>Zelenková</v>
          </cell>
          <cell r="F5298" t="str">
            <v>Žena</v>
          </cell>
          <cell r="G5298" t="str">
            <v>095304/5214</v>
          </cell>
          <cell r="H5298" t="str">
            <v>Česká republika</v>
          </cell>
          <cell r="I5298" t="str">
            <v>Pivovarská</v>
          </cell>
          <cell r="J5298">
            <v>2</v>
          </cell>
          <cell r="K5298" t="str">
            <v>Vimperk II</v>
          </cell>
          <cell r="L5298">
            <v>38501</v>
          </cell>
          <cell r="M5298" t="str">
            <v>Jihočeský kraj</v>
          </cell>
          <cell r="N5298" t="str">
            <v>4,20775E+11</v>
          </cell>
          <cell r="O5298" t="str">
            <v>sochova.michaela@centrum.cz</v>
          </cell>
          <cell r="P5298">
            <v>39876</v>
          </cell>
          <cell r="Q5298">
            <v>14196561</v>
          </cell>
          <cell r="R5298" t="str">
            <v>SK SNOWRIDERS VIMPERK  z.s.</v>
          </cell>
          <cell r="S5298" t="str">
            <v>Jihočeský kraj</v>
          </cell>
          <cell r="T5298" t="str">
            <v>SB</v>
          </cell>
        </row>
        <row r="5299">
          <cell r="D5299" t="str">
            <v>Jan</v>
          </cell>
          <cell r="E5299" t="str">
            <v>Zelinka</v>
          </cell>
          <cell r="F5299" t="str">
            <v>Muž</v>
          </cell>
          <cell r="G5299" t="str">
            <v>121003/0822</v>
          </cell>
          <cell r="H5299" t="str">
            <v>Česká republika</v>
          </cell>
          <cell r="I5299" t="str">
            <v>U Potůčku</v>
          </cell>
          <cell r="J5299">
            <v>81</v>
          </cell>
          <cell r="K5299" t="str">
            <v>Vratimov</v>
          </cell>
          <cell r="L5299">
            <v>73932</v>
          </cell>
          <cell r="M5299" t="str">
            <v>Moravskoslezský kraj</v>
          </cell>
          <cell r="N5299" t="str">
            <v>4,20605E+11</v>
          </cell>
          <cell r="O5299" t="str">
            <v>jan.zelinka@czechsnowboarding.cz</v>
          </cell>
          <cell r="P5299">
            <v>41185</v>
          </cell>
          <cell r="Q5299">
            <v>14703991</v>
          </cell>
          <cell r="R5299" t="str">
            <v>Český snowboarding z.s.</v>
          </cell>
          <cell r="S5299" t="str">
            <v>Hlavní město Praha</v>
          </cell>
          <cell r="T5299" t="str">
            <v>SB</v>
          </cell>
        </row>
        <row r="5300">
          <cell r="D5300" t="str">
            <v>Kryštof</v>
          </cell>
          <cell r="E5300" t="str">
            <v>Zelinka</v>
          </cell>
          <cell r="F5300" t="str">
            <v>Muž</v>
          </cell>
          <cell r="G5300" t="str">
            <v>870117/3382</v>
          </cell>
          <cell r="H5300" t="str">
            <v>Česká republika</v>
          </cell>
          <cell r="I5300" t="str">
            <v>Achátová</v>
          </cell>
          <cell r="J5300">
            <v>833</v>
          </cell>
          <cell r="K5300" t="str">
            <v>Chlumec nad Cidlinou IV</v>
          </cell>
          <cell r="L5300">
            <v>50351</v>
          </cell>
          <cell r="M5300" t="str">
            <v>Královéhradecký kraj</v>
          </cell>
          <cell r="O5300" t="str">
            <v>krystof.zelinka@czechsnowboarding.cz</v>
          </cell>
          <cell r="P5300">
            <v>31794</v>
          </cell>
          <cell r="Q5300">
            <v>14671659</v>
          </cell>
          <cell r="R5300" t="str">
            <v>Český snowboarding z.s.</v>
          </cell>
          <cell r="S5300" t="str">
            <v>Hlavní město Praha</v>
          </cell>
          <cell r="T5300" t="str">
            <v>SB</v>
          </cell>
        </row>
        <row r="5301">
          <cell r="D5301" t="str">
            <v>Michal</v>
          </cell>
          <cell r="E5301" t="str">
            <v>Zelinka</v>
          </cell>
          <cell r="F5301" t="str">
            <v>Muž</v>
          </cell>
          <cell r="G5301" t="str">
            <v>790912/0241</v>
          </cell>
          <cell r="H5301" t="str">
            <v>Česká republika</v>
          </cell>
          <cell r="I5301" t="str">
            <v>Spojovací</v>
          </cell>
          <cell r="J5301">
            <v>287</v>
          </cell>
          <cell r="K5301" t="str">
            <v>Křenice</v>
          </cell>
          <cell r="L5301">
            <v>25084</v>
          </cell>
          <cell r="M5301" t="str">
            <v>Středočeský kraj</v>
          </cell>
          <cell r="O5301" t="str">
            <v>zelinka@ceskysnowboarding.cz</v>
          </cell>
          <cell r="P5301">
            <v>29110</v>
          </cell>
          <cell r="Q5301">
            <v>13057924</v>
          </cell>
          <cell r="R5301" t="str">
            <v>Český snowboarding z.s.</v>
          </cell>
          <cell r="S5301" t="str">
            <v>Hlavní město Praha</v>
          </cell>
          <cell r="T5301" t="str">
            <v>SB</v>
          </cell>
        </row>
        <row r="5302">
          <cell r="D5302" t="str">
            <v>Ondřej</v>
          </cell>
          <cell r="E5302" t="str">
            <v>Zelinka</v>
          </cell>
          <cell r="F5302" t="str">
            <v>Muž</v>
          </cell>
          <cell r="G5302" t="str">
            <v>090311/3805</v>
          </cell>
          <cell r="H5302" t="str">
            <v>Česká republika</v>
          </cell>
          <cell r="I5302" t="str">
            <v>U potůčku</v>
          </cell>
          <cell r="K5302" t="str">
            <v>Vratimov (Česká republika)</v>
          </cell>
          <cell r="L5302">
            <v>73932</v>
          </cell>
          <cell r="N5302" t="str">
            <v>4,20605E+11</v>
          </cell>
          <cell r="O5302" t="str">
            <v>radka.zelinkova@czechsnowboarding.cz</v>
          </cell>
          <cell r="P5302">
            <v>39883</v>
          </cell>
          <cell r="Q5302">
            <v>14698840</v>
          </cell>
          <cell r="R5302" t="str">
            <v>Český snowboarding z.s.</v>
          </cell>
          <cell r="S5302" t="str">
            <v>Hlavní město Praha</v>
          </cell>
          <cell r="T5302" t="str">
            <v>SB</v>
          </cell>
        </row>
        <row r="5303">
          <cell r="D5303" t="str">
            <v>Tomáš</v>
          </cell>
          <cell r="E5303" t="str">
            <v>Zelinka</v>
          </cell>
          <cell r="F5303" t="str">
            <v>Muž</v>
          </cell>
          <cell r="G5303" t="str">
            <v>850312/3673</v>
          </cell>
          <cell r="H5303" t="str">
            <v>Česká republika</v>
          </cell>
          <cell r="I5303" t="str">
            <v>Boháčova</v>
          </cell>
          <cell r="J5303">
            <v>561</v>
          </cell>
          <cell r="K5303" t="str">
            <v>Pardubice - Studánka</v>
          </cell>
          <cell r="L5303">
            <v>53003</v>
          </cell>
          <cell r="M5303" t="str">
            <v>Pardubický kraj</v>
          </cell>
          <cell r="O5303" t="str">
            <v>zelinkat@ceskysnowboarding.cz</v>
          </cell>
          <cell r="P5303">
            <v>31118</v>
          </cell>
          <cell r="Q5303">
            <v>10872592</v>
          </cell>
          <cell r="R5303" t="str">
            <v>Český snowboarding z.s.</v>
          </cell>
          <cell r="S5303" t="str">
            <v>Hlavní město Praha</v>
          </cell>
          <cell r="T5303" t="str">
            <v>SB</v>
          </cell>
        </row>
        <row r="5304">
          <cell r="D5304" t="str">
            <v>Lukáš</v>
          </cell>
          <cell r="E5304" t="str">
            <v>Zelinko</v>
          </cell>
          <cell r="F5304" t="str">
            <v>Muž</v>
          </cell>
          <cell r="G5304" t="str">
            <v>830413/6049</v>
          </cell>
          <cell r="H5304" t="str">
            <v>Česká republika</v>
          </cell>
          <cell r="I5304" t="str">
            <v>Benešova</v>
          </cell>
          <cell r="K5304" t="str">
            <v>Hradec Králové (Česká republika)</v>
          </cell>
          <cell r="L5304">
            <v>50001</v>
          </cell>
          <cell r="N5304" t="str">
            <v>4,20775E+11</v>
          </cell>
          <cell r="O5304" t="str">
            <v>zelinko@ceskysnowboarding.cz</v>
          </cell>
          <cell r="P5304">
            <v>30419</v>
          </cell>
          <cell r="Q5304">
            <v>10601093</v>
          </cell>
          <cell r="R5304" t="str">
            <v>Český snowboarding z.s.</v>
          </cell>
          <cell r="S5304" t="str">
            <v>Hlavní město Praha</v>
          </cell>
          <cell r="T5304" t="str">
            <v>SB</v>
          </cell>
        </row>
        <row r="5305">
          <cell r="D5305" t="str">
            <v>Aleš</v>
          </cell>
          <cell r="E5305" t="str">
            <v>Zeman</v>
          </cell>
          <cell r="F5305" t="str">
            <v>Muž</v>
          </cell>
          <cell r="G5305" t="str">
            <v>791018/0993</v>
          </cell>
          <cell r="H5305" t="str">
            <v>Česká republika</v>
          </cell>
          <cell r="I5305" t="str">
            <v>Dlouhá</v>
          </cell>
          <cell r="J5305">
            <v>1870</v>
          </cell>
          <cell r="K5305" t="str">
            <v>Nový Jičín</v>
          </cell>
          <cell r="L5305">
            <v>74101</v>
          </cell>
          <cell r="M5305" t="str">
            <v>Moravskoslezský kraj</v>
          </cell>
          <cell r="O5305" t="str">
            <v>zeman@ceskysnowboarding.cz</v>
          </cell>
          <cell r="P5305">
            <v>29146</v>
          </cell>
          <cell r="Q5305">
            <v>10862084</v>
          </cell>
          <cell r="R5305" t="str">
            <v>Český snowboarding z.s.</v>
          </cell>
          <cell r="S5305" t="str">
            <v>Hlavní město Praha</v>
          </cell>
          <cell r="T5305" t="str">
            <v>SB</v>
          </cell>
        </row>
        <row r="5306">
          <cell r="D5306" t="str">
            <v>Daniel</v>
          </cell>
          <cell r="E5306" t="str">
            <v>Zeman</v>
          </cell>
          <cell r="F5306" t="str">
            <v>Muž</v>
          </cell>
          <cell r="G5306" t="str">
            <v>060912/3658</v>
          </cell>
          <cell r="H5306" t="str">
            <v>Česká republika</v>
          </cell>
          <cell r="I5306" t="str">
            <v>Sosnová</v>
          </cell>
          <cell r="K5306" t="str">
            <v>Ostrava (Česká republika)</v>
          </cell>
          <cell r="L5306">
            <v>70030</v>
          </cell>
          <cell r="N5306" t="str">
            <v>4,20738E+11</v>
          </cell>
          <cell r="O5306" t="str">
            <v>daniel.zeman@czechsnowboarding.cz</v>
          </cell>
          <cell r="P5306">
            <v>38972</v>
          </cell>
          <cell r="Q5306">
            <v>14702274</v>
          </cell>
          <cell r="R5306" t="str">
            <v>Český snowboarding z.s.</v>
          </cell>
          <cell r="S5306" t="str">
            <v>Hlavní město Praha</v>
          </cell>
          <cell r="T5306" t="str">
            <v>SB</v>
          </cell>
        </row>
        <row r="5307">
          <cell r="D5307" t="str">
            <v>Kristián</v>
          </cell>
          <cell r="E5307" t="str">
            <v>Zeman</v>
          </cell>
          <cell r="F5307" t="str">
            <v>Muž</v>
          </cell>
          <cell r="G5307" t="str">
            <v>140508/1414</v>
          </cell>
          <cell r="H5307" t="str">
            <v>Česká republika</v>
          </cell>
          <cell r="I5307" t="str">
            <v>Mrštíkova</v>
          </cell>
          <cell r="J5307">
            <v>570</v>
          </cell>
          <cell r="K5307" t="str">
            <v>Rosice</v>
          </cell>
          <cell r="L5307">
            <v>66501</v>
          </cell>
          <cell r="M5307" t="str">
            <v>Jihomoravský kraj</v>
          </cell>
          <cell r="O5307" t="str">
            <v>zeman.Kristian@czechsnowboarding.cz</v>
          </cell>
          <cell r="P5307">
            <v>41767</v>
          </cell>
          <cell r="Q5307">
            <v>14617402</v>
          </cell>
          <cell r="R5307" t="str">
            <v>Český snowboarding z.s.</v>
          </cell>
          <cell r="S5307" t="str">
            <v>Hlavní město Praha</v>
          </cell>
          <cell r="T5307" t="str">
            <v>SB</v>
          </cell>
        </row>
        <row r="5308">
          <cell r="D5308" t="str">
            <v>Lukáš</v>
          </cell>
          <cell r="E5308" t="str">
            <v>Zeman</v>
          </cell>
          <cell r="F5308" t="str">
            <v>Muž</v>
          </cell>
          <cell r="G5308" t="str">
            <v>850204/0063</v>
          </cell>
          <cell r="H5308" t="str">
            <v>Česká republika</v>
          </cell>
          <cell r="I5308" t="str">
            <v>za Kostelem</v>
          </cell>
          <cell r="K5308" t="str">
            <v>Všenory (Česká republika)</v>
          </cell>
          <cell r="L5308">
            <v>25231</v>
          </cell>
          <cell r="O5308" t="str">
            <v>zeman233@seznam.cz</v>
          </cell>
          <cell r="P5308">
            <v>31082</v>
          </cell>
          <cell r="Q5308">
            <v>13411871</v>
          </cell>
          <cell r="R5308" t="str">
            <v>Český snowboarding z.s.</v>
          </cell>
          <cell r="S5308" t="str">
            <v>Hlavní město Praha</v>
          </cell>
          <cell r="T5308" t="str">
            <v>SB</v>
          </cell>
        </row>
        <row r="5309">
          <cell r="D5309" t="str">
            <v>Michal</v>
          </cell>
          <cell r="E5309" t="str">
            <v>Zeman</v>
          </cell>
          <cell r="F5309" t="str">
            <v>Muž</v>
          </cell>
          <cell r="G5309" t="str">
            <v>780829/4065</v>
          </cell>
          <cell r="H5309" t="str">
            <v>Česká republika</v>
          </cell>
          <cell r="I5309" t="str">
            <v>E. Beneše</v>
          </cell>
          <cell r="K5309" t="str">
            <v>Hradec Králové 12 (Česká republika)</v>
          </cell>
          <cell r="L5309">
            <v>50001</v>
          </cell>
          <cell r="N5309" t="str">
            <v>4,20603E+11</v>
          </cell>
          <cell r="O5309" t="str">
            <v>zemanm@ceskysnowboarding.cz</v>
          </cell>
          <cell r="P5309">
            <v>28731</v>
          </cell>
          <cell r="Q5309">
            <v>10602107</v>
          </cell>
          <cell r="R5309" t="str">
            <v>Český snowboarding z.s.</v>
          </cell>
          <cell r="S5309" t="str">
            <v>Hlavní město Praha</v>
          </cell>
          <cell r="T5309" t="str">
            <v>SB</v>
          </cell>
        </row>
        <row r="5310">
          <cell r="D5310" t="str">
            <v>Vladimír</v>
          </cell>
          <cell r="E5310" t="str">
            <v>Zeman</v>
          </cell>
          <cell r="F5310" t="str">
            <v>Muž</v>
          </cell>
          <cell r="G5310" t="str">
            <v>841128/2319</v>
          </cell>
          <cell r="H5310" t="str">
            <v>Česká republika</v>
          </cell>
          <cell r="I5310" t="str">
            <v>Stružnice</v>
          </cell>
          <cell r="J5310">
            <v>192</v>
          </cell>
          <cell r="K5310" t="str">
            <v>Stružnice</v>
          </cell>
          <cell r="L5310">
            <v>47002</v>
          </cell>
          <cell r="M5310" t="str">
            <v>Liberecký kraj</v>
          </cell>
          <cell r="O5310" t="str">
            <v>vladimir.zeman84@gmail.com</v>
          </cell>
          <cell r="P5310">
            <v>31014</v>
          </cell>
          <cell r="Q5310">
            <v>14084609</v>
          </cell>
          <cell r="R5310" t="str">
            <v>Neregistrovaní</v>
          </cell>
          <cell r="S5310" t="str">
            <v>Liberecký kraj</v>
          </cell>
          <cell r="T5310" t="str">
            <v>SB</v>
          </cell>
        </row>
        <row r="5311">
          <cell r="D5311" t="str">
            <v>Lukáš</v>
          </cell>
          <cell r="E5311" t="str">
            <v>Zemánek</v>
          </cell>
          <cell r="F5311" t="str">
            <v>Muž</v>
          </cell>
          <cell r="G5311" t="str">
            <v>070502/0393</v>
          </cell>
          <cell r="H5311" t="str">
            <v>Česká republika</v>
          </cell>
          <cell r="I5311" t="str">
            <v>Modřínová</v>
          </cell>
          <cell r="J5311">
            <v>1423</v>
          </cell>
          <cell r="K5311" t="str">
            <v>Havířov - Prostřední Suchá</v>
          </cell>
          <cell r="L5311">
            <v>73564</v>
          </cell>
          <cell r="M5311" t="str">
            <v>Moravskoslezský kraj</v>
          </cell>
          <cell r="N5311" t="str">
            <v>4,20737E+11</v>
          </cell>
          <cell r="O5311" t="str">
            <v>lukas.zemanek@czechsnowboarding.cz</v>
          </cell>
          <cell r="P5311">
            <v>39204</v>
          </cell>
          <cell r="Q5311">
            <v>14699143</v>
          </cell>
          <cell r="R5311" t="str">
            <v>Český snowboarding z.s.</v>
          </cell>
          <cell r="S5311" t="str">
            <v>Hlavní město Praha</v>
          </cell>
          <cell r="T5311" t="str">
            <v>SB</v>
          </cell>
        </row>
        <row r="5312">
          <cell r="D5312" t="str">
            <v>Tereza</v>
          </cell>
          <cell r="E5312" t="str">
            <v>Zemánková</v>
          </cell>
          <cell r="F5312" t="str">
            <v>Žena</v>
          </cell>
          <cell r="G5312" t="str">
            <v>865605/7179</v>
          </cell>
          <cell r="H5312" t="str">
            <v>Česká republika</v>
          </cell>
          <cell r="I5312" t="str">
            <v>Na Petynce</v>
          </cell>
          <cell r="J5312">
            <v>986</v>
          </cell>
          <cell r="K5312" t="str">
            <v>Praha - Střešovice</v>
          </cell>
          <cell r="L5312">
            <v>16900</v>
          </cell>
          <cell r="M5312" t="str">
            <v>Hlavní město Praha</v>
          </cell>
          <cell r="O5312" t="str">
            <v>zemankova@ceskysnowboarding.cz</v>
          </cell>
          <cell r="P5312">
            <v>31568</v>
          </cell>
          <cell r="Q5312">
            <v>10876535</v>
          </cell>
          <cell r="R5312" t="str">
            <v>Český snowboarding z.s.</v>
          </cell>
          <cell r="S5312" t="str">
            <v>Hlavní město Praha</v>
          </cell>
          <cell r="T5312" t="str">
            <v>SB</v>
          </cell>
        </row>
        <row r="5313">
          <cell r="D5313" t="str">
            <v>Monika</v>
          </cell>
          <cell r="E5313" t="str">
            <v>Zemanová</v>
          </cell>
          <cell r="F5313" t="str">
            <v>Žena</v>
          </cell>
          <cell r="G5313" t="str">
            <v>735303/0289</v>
          </cell>
          <cell r="H5313" t="str">
            <v>Česká republika</v>
          </cell>
          <cell r="I5313" t="str">
            <v>V břízkách</v>
          </cell>
          <cell r="J5313">
            <v>350</v>
          </cell>
          <cell r="K5313" t="str">
            <v>Praha - Košíře</v>
          </cell>
          <cell r="L5313">
            <v>15000</v>
          </cell>
          <cell r="M5313" t="str">
            <v>Hlavní město Praha</v>
          </cell>
          <cell r="O5313" t="str">
            <v>zemanova.monca@email.cz</v>
          </cell>
          <cell r="P5313">
            <v>26726</v>
          </cell>
          <cell r="Q5313">
            <v>13001946</v>
          </cell>
          <cell r="R5313" t="str">
            <v>Český snowboarding z.s.</v>
          </cell>
          <cell r="S5313" t="str">
            <v>Hlavní město Praha</v>
          </cell>
          <cell r="T5313" t="str">
            <v>SB</v>
          </cell>
        </row>
        <row r="5314">
          <cell r="D5314" t="str">
            <v>Zuzana</v>
          </cell>
          <cell r="E5314" t="str">
            <v>Zemanová</v>
          </cell>
          <cell r="F5314" t="str">
            <v>Žena</v>
          </cell>
          <cell r="G5314" t="str">
            <v>095710/3972</v>
          </cell>
          <cell r="H5314" t="str">
            <v>Česká republika</v>
          </cell>
          <cell r="I5314" t="str">
            <v>Polská</v>
          </cell>
          <cell r="J5314">
            <v>1158</v>
          </cell>
          <cell r="K5314" t="str">
            <v>Choceň</v>
          </cell>
          <cell r="L5314">
            <v>56501</v>
          </cell>
          <cell r="M5314" t="str">
            <v>Pardubický kraj</v>
          </cell>
          <cell r="N5314" t="str">
            <v>4,20609E+11</v>
          </cell>
          <cell r="O5314" t="str">
            <v>23shop@centrum.cz</v>
          </cell>
          <cell r="P5314">
            <v>40004</v>
          </cell>
          <cell r="Q5314">
            <v>14473316</v>
          </cell>
          <cell r="R5314" t="str">
            <v>Neregistrovaní</v>
          </cell>
          <cell r="S5314" t="str">
            <v>Pardubický kraj</v>
          </cell>
          <cell r="T5314" t="str">
            <v>SB</v>
          </cell>
        </row>
        <row r="5315">
          <cell r="D5315" t="str">
            <v>Štěpán</v>
          </cell>
          <cell r="E5315" t="str">
            <v>Zemek</v>
          </cell>
          <cell r="F5315" t="str">
            <v>Muž</v>
          </cell>
          <cell r="G5315" t="str">
            <v>030313/5811</v>
          </cell>
          <cell r="H5315" t="str">
            <v>Česká republika</v>
          </cell>
          <cell r="I5315" t="str">
            <v>Hlavnice</v>
          </cell>
          <cell r="J5315">
            <v>11</v>
          </cell>
          <cell r="K5315" t="str">
            <v>Hlavnice</v>
          </cell>
          <cell r="L5315">
            <v>74752</v>
          </cell>
          <cell r="M5315" t="str">
            <v>Moravskoslezský kraj</v>
          </cell>
          <cell r="N5315" t="str">
            <v>4,20778E+11</v>
          </cell>
          <cell r="O5315" t="str">
            <v>stepan.zemek@czechsnowboarding.cz</v>
          </cell>
          <cell r="P5315">
            <v>37693</v>
          </cell>
          <cell r="Q5315">
            <v>14684288</v>
          </cell>
          <cell r="R5315" t="str">
            <v>Český snowboarding z.s.</v>
          </cell>
          <cell r="S5315" t="str">
            <v>Hlavní město Praha</v>
          </cell>
          <cell r="T5315" t="str">
            <v>SB</v>
          </cell>
        </row>
        <row r="5316">
          <cell r="D5316" t="str">
            <v>Helena</v>
          </cell>
          <cell r="E5316" t="str">
            <v>Zemková</v>
          </cell>
          <cell r="F5316" t="str">
            <v>Žena</v>
          </cell>
          <cell r="G5316" t="str">
            <v>915822/1050</v>
          </cell>
          <cell r="H5316" t="str">
            <v>Česká republika</v>
          </cell>
          <cell r="I5316" t="str">
            <v>Sadová</v>
          </cell>
          <cell r="J5316">
            <v>2435</v>
          </cell>
          <cell r="K5316" t="str">
            <v>Aš</v>
          </cell>
          <cell r="L5316">
            <v>35201</v>
          </cell>
          <cell r="M5316" t="str">
            <v>Karlovarský kraj</v>
          </cell>
          <cell r="O5316" t="str">
            <v>helena.zemkova@maxklinovec.club</v>
          </cell>
          <cell r="P5316">
            <v>33472</v>
          </cell>
          <cell r="Q5316">
            <v>10829853</v>
          </cell>
          <cell r="R5316" t="str">
            <v>Max Klínovec z.s.</v>
          </cell>
          <cell r="S5316" t="str">
            <v>Ústecký kraj</v>
          </cell>
          <cell r="T5316" t="str">
            <v>SB</v>
          </cell>
        </row>
        <row r="5317">
          <cell r="D5317" t="str">
            <v>Martin</v>
          </cell>
          <cell r="E5317" t="str">
            <v>Zemler</v>
          </cell>
          <cell r="F5317" t="str">
            <v>Muž</v>
          </cell>
          <cell r="G5317" t="str">
            <v>871113/1836</v>
          </cell>
          <cell r="H5317" t="str">
            <v>Česká republika</v>
          </cell>
          <cell r="I5317" t="str">
            <v>Malátova</v>
          </cell>
          <cell r="J5317">
            <v>429</v>
          </cell>
          <cell r="K5317" t="str">
            <v>Liberec XII-Staré Pavlovice</v>
          </cell>
          <cell r="L5317">
            <v>46001</v>
          </cell>
          <cell r="M5317" t="str">
            <v>Liberecký kraj</v>
          </cell>
          <cell r="N5317" t="str">
            <v>4,20777E+11</v>
          </cell>
          <cell r="O5317" t="str">
            <v>zemler@ceskysnowboarding.cz</v>
          </cell>
          <cell r="P5317">
            <v>32094</v>
          </cell>
          <cell r="Q5317">
            <v>10593821</v>
          </cell>
          <cell r="R5317" t="str">
            <v>Český snowboarding z.s.</v>
          </cell>
          <cell r="S5317" t="str">
            <v>Hlavní město Praha</v>
          </cell>
          <cell r="T5317" t="str">
            <v>SB</v>
          </cell>
        </row>
        <row r="5318">
          <cell r="D5318" t="str">
            <v>Aleš</v>
          </cell>
          <cell r="E5318" t="str">
            <v>Zenkl</v>
          </cell>
          <cell r="F5318" t="str">
            <v>Muž</v>
          </cell>
          <cell r="G5318" t="str">
            <v>740305/1007</v>
          </cell>
          <cell r="H5318" t="str">
            <v>Česká republika</v>
          </cell>
          <cell r="I5318" t="str">
            <v>Pístecká</v>
          </cell>
          <cell r="J5318">
            <v>1213</v>
          </cell>
          <cell r="K5318" t="str">
            <v>Nymburk</v>
          </cell>
          <cell r="L5318">
            <v>28802</v>
          </cell>
          <cell r="M5318" t="str">
            <v>Středočeský kraj</v>
          </cell>
          <cell r="O5318" t="str">
            <v>aleszenkl@ceskysnowboarding.cz</v>
          </cell>
          <cell r="P5318">
            <v>27093</v>
          </cell>
          <cell r="Q5318">
            <v>12994468</v>
          </cell>
          <cell r="R5318" t="str">
            <v>Český snowboarding z.s.</v>
          </cell>
          <cell r="S5318" t="str">
            <v>Hlavní město Praha</v>
          </cell>
          <cell r="T5318" t="str">
            <v>SB</v>
          </cell>
        </row>
        <row r="5319">
          <cell r="D5319" t="str">
            <v>Jiřina</v>
          </cell>
          <cell r="E5319" t="str">
            <v>Zenklová</v>
          </cell>
          <cell r="F5319" t="str">
            <v>Žena</v>
          </cell>
          <cell r="G5319" t="str">
            <v>825704/1716</v>
          </cell>
          <cell r="H5319" t="str">
            <v>Česká republika</v>
          </cell>
          <cell r="I5319" t="str">
            <v>Kpt. Nálepky</v>
          </cell>
          <cell r="J5319">
            <v>83</v>
          </cell>
          <cell r="K5319" t="str">
            <v>Tábor - Klokoty</v>
          </cell>
          <cell r="L5319">
            <v>39003</v>
          </cell>
          <cell r="M5319" t="str">
            <v>Jihočeský kraj</v>
          </cell>
          <cell r="O5319" t="str">
            <v>lenka@sportclubfun.com</v>
          </cell>
          <cell r="P5319">
            <v>30136</v>
          </cell>
          <cell r="Q5319">
            <v>15977523</v>
          </cell>
          <cell r="R5319" t="str">
            <v>Sport Club Fun, z.s.</v>
          </cell>
          <cell r="S5319" t="str">
            <v>Hlavní město Praha</v>
          </cell>
          <cell r="T5319" t="str">
            <v>SB</v>
          </cell>
        </row>
        <row r="5320">
          <cell r="C5320">
            <v>773787</v>
          </cell>
          <cell r="D5320" t="str">
            <v>Tobias</v>
          </cell>
          <cell r="E5320" t="str">
            <v>Zeqiri</v>
          </cell>
          <cell r="F5320" t="str">
            <v>Muž</v>
          </cell>
          <cell r="G5320" t="str">
            <v>120523/1951</v>
          </cell>
          <cell r="H5320" t="str">
            <v>Česká republika</v>
          </cell>
          <cell r="I5320" t="str">
            <v>Školní</v>
          </cell>
          <cell r="J5320">
            <v>1395</v>
          </cell>
          <cell r="K5320" t="str">
            <v>Vrchlabí</v>
          </cell>
          <cell r="L5320">
            <v>54301</v>
          </cell>
          <cell r="M5320" t="str">
            <v>Královéhradecký kraj</v>
          </cell>
          <cell r="N5320" t="str">
            <v>4,20604E+11</v>
          </cell>
          <cell r="O5320" t="str">
            <v>r.bara@seznam.cz</v>
          </cell>
          <cell r="P5320">
            <v>41052</v>
          </cell>
          <cell r="Q5320">
            <v>14383184</v>
          </cell>
          <cell r="R5320" t="str">
            <v>Sportovní klub Janské Lázně, z.s.</v>
          </cell>
          <cell r="S5320" t="str">
            <v>Královéhradecký kraj</v>
          </cell>
          <cell r="T5320" t="str">
            <v>AD</v>
          </cell>
        </row>
        <row r="5321">
          <cell r="C5321">
            <v>776335</v>
          </cell>
          <cell r="D5321" t="str">
            <v>Ladislav</v>
          </cell>
          <cell r="E5321" t="str">
            <v>Zezula</v>
          </cell>
          <cell r="F5321" t="str">
            <v>Muž</v>
          </cell>
          <cell r="G5321" t="str">
            <v>740929/4321</v>
          </cell>
          <cell r="H5321" t="str">
            <v>Česká republika</v>
          </cell>
          <cell r="I5321" t="str">
            <v>Vídeňská</v>
          </cell>
          <cell r="J5321">
            <v>255</v>
          </cell>
          <cell r="K5321" t="str">
            <v>Brno - Štýřice</v>
          </cell>
          <cell r="L5321">
            <v>63900</v>
          </cell>
          <cell r="M5321" t="str">
            <v>Jihomoravský kraj</v>
          </cell>
          <cell r="O5321" t="str">
            <v>zezula@seznam.cz</v>
          </cell>
          <cell r="P5321">
            <v>27301</v>
          </cell>
          <cell r="Q5321">
            <v>14591130</v>
          </cell>
          <cell r="R5321" t="str">
            <v>SnowKidz z.s.</v>
          </cell>
          <cell r="S5321" t="str">
            <v>Hlavní město Praha</v>
          </cell>
          <cell r="T5321" t="str">
            <v>SB</v>
          </cell>
        </row>
        <row r="5322">
          <cell r="D5322" t="str">
            <v>Gabriela</v>
          </cell>
          <cell r="E5322" t="str">
            <v>Zezulová</v>
          </cell>
          <cell r="F5322" t="str">
            <v>Žena</v>
          </cell>
          <cell r="G5322" t="str">
            <v>785327/3901</v>
          </cell>
          <cell r="H5322" t="str">
            <v>Česká republika</v>
          </cell>
          <cell r="I5322" t="str">
            <v>Luční</v>
          </cell>
          <cell r="K5322" t="str">
            <v>Slavkov u Brna (Česká republika)</v>
          </cell>
          <cell r="L5322">
            <v>68401</v>
          </cell>
          <cell r="O5322" t="str">
            <v>gabrielazezulova@seznam.cz</v>
          </cell>
          <cell r="P5322">
            <v>28576</v>
          </cell>
          <cell r="Q5322">
            <v>13396717</v>
          </cell>
          <cell r="R5322" t="str">
            <v>Český snowboarding z.s.</v>
          </cell>
          <cell r="S5322" t="str">
            <v>Hlavní město Praha</v>
          </cell>
          <cell r="T5322" t="str">
            <v>SB</v>
          </cell>
        </row>
        <row r="5323">
          <cell r="D5323" t="str">
            <v>Karolína</v>
          </cell>
          <cell r="E5323" t="str">
            <v>Zezulová</v>
          </cell>
          <cell r="F5323" t="str">
            <v>Žena</v>
          </cell>
          <cell r="G5323" t="str">
            <v>106216/1265</v>
          </cell>
          <cell r="H5323" t="str">
            <v>Česká republika</v>
          </cell>
          <cell r="I5323" t="str">
            <v>Durďákova</v>
          </cell>
          <cell r="J5323">
            <v>369</v>
          </cell>
          <cell r="K5323" t="str">
            <v>Brno - Černá Pole</v>
          </cell>
          <cell r="L5323">
            <v>61300</v>
          </cell>
          <cell r="M5323" t="str">
            <v>Jihomoravský kraj</v>
          </cell>
          <cell r="O5323" t="str">
            <v>renatazezulova@email.cz</v>
          </cell>
          <cell r="P5323">
            <v>40528</v>
          </cell>
          <cell r="Q5323">
            <v>14745724</v>
          </cell>
          <cell r="R5323" t="str">
            <v>Český snowboarding z.s.</v>
          </cell>
          <cell r="S5323" t="str">
            <v>Hlavní město Praha</v>
          </cell>
          <cell r="T5323" t="str">
            <v>SB</v>
          </cell>
        </row>
        <row r="5324">
          <cell r="D5324" t="str">
            <v>Ilya</v>
          </cell>
          <cell r="E5324" t="str">
            <v>Zhukov</v>
          </cell>
          <cell r="F5324" t="str">
            <v>Muž</v>
          </cell>
          <cell r="G5324" t="str">
            <v>891126/1315</v>
          </cell>
          <cell r="H5324" t="str">
            <v>Česká republika</v>
          </cell>
          <cell r="I5324" t="str">
            <v>Slavíkova</v>
          </cell>
          <cell r="J5324">
            <v>1047</v>
          </cell>
          <cell r="K5324" t="str">
            <v>Praha - Žižkov</v>
          </cell>
          <cell r="L5324">
            <v>13000</v>
          </cell>
          <cell r="M5324" t="str">
            <v>Hlavní město Praha</v>
          </cell>
          <cell r="O5324" t="str">
            <v>ilyazhukov@ceskysnowboarding.cz</v>
          </cell>
          <cell r="P5324">
            <v>32838</v>
          </cell>
          <cell r="Q5324">
            <v>12978001</v>
          </cell>
          <cell r="R5324" t="str">
            <v>Český snowboarding z.s.</v>
          </cell>
          <cell r="S5324" t="str">
            <v>Hlavní město Praha</v>
          </cell>
          <cell r="T5324" t="str">
            <v>SB</v>
          </cell>
        </row>
        <row r="5325">
          <cell r="D5325" t="str">
            <v>Barbora</v>
          </cell>
          <cell r="E5325" t="str">
            <v>Zíbarová</v>
          </cell>
          <cell r="F5325" t="str">
            <v>Žena</v>
          </cell>
          <cell r="G5325" t="str">
            <v>915502/0028</v>
          </cell>
          <cell r="H5325" t="str">
            <v>Česká republika</v>
          </cell>
          <cell r="I5325" t="str">
            <v>Klecanská</v>
          </cell>
          <cell r="J5325">
            <v>837</v>
          </cell>
          <cell r="K5325" t="str">
            <v>Praha - Kobylisy</v>
          </cell>
          <cell r="L5325">
            <v>18200</v>
          </cell>
          <cell r="M5325" t="str">
            <v>Hlavní město Praha</v>
          </cell>
          <cell r="O5325" t="str">
            <v>Barborazibarova@seznam.cz</v>
          </cell>
          <cell r="P5325">
            <v>33360</v>
          </cell>
          <cell r="Q5325">
            <v>13396313</v>
          </cell>
          <cell r="R5325" t="str">
            <v>Český snowboarding z.s.</v>
          </cell>
          <cell r="S5325" t="str">
            <v>Hlavní město Praha</v>
          </cell>
          <cell r="T5325" t="str">
            <v>SB</v>
          </cell>
        </row>
        <row r="5326">
          <cell r="D5326" t="str">
            <v>Jan</v>
          </cell>
          <cell r="E5326" t="str">
            <v>Zikmund</v>
          </cell>
          <cell r="F5326" t="str">
            <v>Muž</v>
          </cell>
          <cell r="G5326" t="str">
            <v>820407/3174</v>
          </cell>
          <cell r="H5326" t="str">
            <v>Česká republika</v>
          </cell>
          <cell r="I5326" t="str">
            <v>Havlíčkova</v>
          </cell>
          <cell r="J5326">
            <v>423</v>
          </cell>
          <cell r="K5326" t="str">
            <v>Nová Paka</v>
          </cell>
          <cell r="L5326">
            <v>50901</v>
          </cell>
          <cell r="M5326" t="str">
            <v>Královéhradecký kraj</v>
          </cell>
          <cell r="O5326" t="str">
            <v>zikmund@ceskysnowboarding</v>
          </cell>
          <cell r="P5326">
            <v>30048</v>
          </cell>
          <cell r="Q5326">
            <v>10866027</v>
          </cell>
          <cell r="R5326" t="str">
            <v>Český snowboarding z.s.</v>
          </cell>
          <cell r="S5326" t="str">
            <v>Hlavní město Praha</v>
          </cell>
          <cell r="T5326" t="str">
            <v>SB</v>
          </cell>
        </row>
        <row r="5327">
          <cell r="D5327" t="str">
            <v>Tereza</v>
          </cell>
          <cell r="E5327" t="str">
            <v>Zikmundová</v>
          </cell>
          <cell r="F5327" t="str">
            <v>Žena</v>
          </cell>
          <cell r="G5327" t="str">
            <v>765622/1045</v>
          </cell>
          <cell r="H5327" t="str">
            <v>Česká republika</v>
          </cell>
          <cell r="I5327" t="str">
            <v>Šromova</v>
          </cell>
          <cell r="J5327">
            <v>864</v>
          </cell>
          <cell r="K5327" t="str">
            <v>Praha - Černý Most</v>
          </cell>
          <cell r="L5327">
            <v>19800</v>
          </cell>
          <cell r="M5327" t="str">
            <v>Hlavní město Praha</v>
          </cell>
          <cell r="O5327" t="str">
            <v>tkovanic@gmail.com</v>
          </cell>
          <cell r="P5327">
            <v>27933</v>
          </cell>
          <cell r="Q5327">
            <v>13056813</v>
          </cell>
          <cell r="R5327" t="str">
            <v>Český snowboarding z.s.</v>
          </cell>
          <cell r="S5327" t="str">
            <v>Hlavní město Praha</v>
          </cell>
          <cell r="T5327" t="str">
            <v>SB</v>
          </cell>
        </row>
        <row r="5328">
          <cell r="D5328" t="str">
            <v>Zdenka</v>
          </cell>
          <cell r="E5328" t="str">
            <v>Zikmundová</v>
          </cell>
          <cell r="F5328" t="str">
            <v>Žena</v>
          </cell>
          <cell r="G5328" t="str">
            <v>735213/1820</v>
          </cell>
          <cell r="H5328" t="str">
            <v>Česká republika</v>
          </cell>
          <cell r="I5328" t="str">
            <v>Lipová</v>
          </cell>
          <cell r="J5328">
            <v>154</v>
          </cell>
          <cell r="K5328" t="str">
            <v>Lipová</v>
          </cell>
          <cell r="L5328">
            <v>35002</v>
          </cell>
          <cell r="M5328" t="str">
            <v>Karlovarský kraj</v>
          </cell>
          <cell r="O5328" t="str">
            <v>zdenkazikmundova@ceskysnowboarding.cz</v>
          </cell>
          <cell r="P5328">
            <v>26708</v>
          </cell>
          <cell r="Q5328">
            <v>12994367</v>
          </cell>
          <cell r="R5328" t="str">
            <v>Český snowboarding z.s.</v>
          </cell>
          <cell r="S5328" t="str">
            <v>Hlavní město Praha</v>
          </cell>
          <cell r="T5328" t="str">
            <v>SB</v>
          </cell>
        </row>
        <row r="5329">
          <cell r="D5329" t="str">
            <v>Matyáš</v>
          </cell>
          <cell r="E5329" t="str">
            <v>Zilvar</v>
          </cell>
          <cell r="F5329" t="str">
            <v>Muž</v>
          </cell>
          <cell r="G5329" t="str">
            <v>051001/4692</v>
          </cell>
          <cell r="H5329" t="str">
            <v>Česká republika</v>
          </cell>
          <cell r="I5329" t="str">
            <v>Londýnská</v>
          </cell>
          <cell r="J5329">
            <v>672</v>
          </cell>
          <cell r="K5329" t="str">
            <v>Praha - Vinohrady</v>
          </cell>
          <cell r="L5329">
            <v>12000</v>
          </cell>
          <cell r="M5329" t="str">
            <v>Hlavní město Praha</v>
          </cell>
          <cell r="O5329" t="str">
            <v>tomas.zilvar@vice.com</v>
          </cell>
          <cell r="P5329">
            <v>38626</v>
          </cell>
          <cell r="Q5329">
            <v>15009442</v>
          </cell>
          <cell r="R5329" t="str">
            <v>Český snowboarding z.s.</v>
          </cell>
          <cell r="S5329" t="str">
            <v>Hlavní město Praha</v>
          </cell>
          <cell r="T5329" t="str">
            <v>SB</v>
          </cell>
        </row>
        <row r="5330">
          <cell r="D5330" t="str">
            <v>Tobiáš</v>
          </cell>
          <cell r="E5330" t="str">
            <v>Zilvar</v>
          </cell>
          <cell r="F5330" t="str">
            <v>Muž</v>
          </cell>
          <cell r="G5330" t="str">
            <v>080924/4667</v>
          </cell>
          <cell r="H5330" t="str">
            <v>Česká republika</v>
          </cell>
          <cell r="I5330" t="str">
            <v>Londýnská</v>
          </cell>
          <cell r="J5330">
            <v>672</v>
          </cell>
          <cell r="K5330" t="str">
            <v>Praha - Vinohrady</v>
          </cell>
          <cell r="L5330">
            <v>12000</v>
          </cell>
          <cell r="M5330" t="str">
            <v>Hlavní město Praha</v>
          </cell>
          <cell r="O5330" t="str">
            <v>tomas.zilvar@vice.com</v>
          </cell>
          <cell r="P5330">
            <v>39715</v>
          </cell>
          <cell r="Q5330">
            <v>15009543</v>
          </cell>
          <cell r="R5330" t="str">
            <v>Český snowboarding z.s.</v>
          </cell>
          <cell r="S5330" t="str">
            <v>Hlavní město Praha</v>
          </cell>
          <cell r="T5330" t="str">
            <v>SB</v>
          </cell>
        </row>
        <row r="5331">
          <cell r="D5331" t="str">
            <v>Václav</v>
          </cell>
          <cell r="E5331" t="str">
            <v>Zíma</v>
          </cell>
          <cell r="F5331" t="str">
            <v>Muž</v>
          </cell>
          <cell r="G5331" t="str">
            <v>660425/0576</v>
          </cell>
          <cell r="H5331" t="str">
            <v>Česká republika</v>
          </cell>
          <cell r="I5331" t="str">
            <v>Slavičínská</v>
          </cell>
          <cell r="J5331">
            <v>156</v>
          </cell>
          <cell r="K5331" t="str">
            <v>Praha - Sobín</v>
          </cell>
          <cell r="L5331">
            <v>15521</v>
          </cell>
          <cell r="M5331" t="str">
            <v>Hlavní město Praha</v>
          </cell>
          <cell r="O5331" t="str">
            <v>vaclav.zima@maxklinovec.club</v>
          </cell>
          <cell r="P5331">
            <v>24222</v>
          </cell>
          <cell r="Q5331">
            <v>15399967</v>
          </cell>
          <cell r="R5331" t="str">
            <v>Max Klínovec z.s.</v>
          </cell>
          <cell r="S5331" t="str">
            <v>Ústecký kraj</v>
          </cell>
          <cell r="T5331" t="str">
            <v>SB</v>
          </cell>
        </row>
        <row r="5332">
          <cell r="C5332">
            <v>887629</v>
          </cell>
          <cell r="D5332" t="str">
            <v>Amálie</v>
          </cell>
          <cell r="E5332" t="str">
            <v>Zímová</v>
          </cell>
          <cell r="F5332" t="str">
            <v>Žena</v>
          </cell>
          <cell r="G5332" t="str">
            <v>076220/4960</v>
          </cell>
          <cell r="H5332" t="str">
            <v>Česká republika</v>
          </cell>
          <cell r="I5332" t="str">
            <v>Slavičínská</v>
          </cell>
          <cell r="J5332">
            <v>156</v>
          </cell>
          <cell r="K5332" t="str">
            <v>Praha - Sobín</v>
          </cell>
          <cell r="L5332">
            <v>15521</v>
          </cell>
          <cell r="M5332" t="str">
            <v>Hlavní město Praha</v>
          </cell>
          <cell r="O5332" t="str">
            <v>amalie.zimova@maxklinovec.club</v>
          </cell>
          <cell r="P5332">
            <v>39436</v>
          </cell>
          <cell r="Q5332">
            <v>15396634</v>
          </cell>
          <cell r="R5332" t="str">
            <v>Max Klínovec z.s.</v>
          </cell>
          <cell r="S5332" t="str">
            <v>Ústecký kraj</v>
          </cell>
          <cell r="T5332" t="str">
            <v>SB</v>
          </cell>
        </row>
        <row r="5333">
          <cell r="D5333" t="str">
            <v>Iveta</v>
          </cell>
          <cell r="E5333" t="str">
            <v>Zímová</v>
          </cell>
          <cell r="F5333" t="str">
            <v>Žena</v>
          </cell>
          <cell r="G5333" t="str">
            <v>675326/0041</v>
          </cell>
          <cell r="H5333" t="str">
            <v>Česká republika</v>
          </cell>
          <cell r="I5333" t="str">
            <v>Slavičínská</v>
          </cell>
          <cell r="J5333">
            <v>156</v>
          </cell>
          <cell r="K5333" t="str">
            <v>Praha - Sobín</v>
          </cell>
          <cell r="L5333">
            <v>15521</v>
          </cell>
          <cell r="M5333" t="str">
            <v>Hlavní město Praha</v>
          </cell>
          <cell r="O5333" t="str">
            <v>iveta.zimova@maxklinovec.club</v>
          </cell>
          <cell r="P5333">
            <v>24557</v>
          </cell>
          <cell r="Q5333">
            <v>15396735</v>
          </cell>
          <cell r="R5333" t="str">
            <v>Max Klínovec z.s.</v>
          </cell>
          <cell r="S5333" t="str">
            <v>Ústecký kraj</v>
          </cell>
          <cell r="T5333" t="str">
            <v>SB</v>
          </cell>
        </row>
        <row r="5334">
          <cell r="D5334" t="str">
            <v>Lubomír</v>
          </cell>
          <cell r="E5334" t="str">
            <v>Zimovčak</v>
          </cell>
          <cell r="F5334" t="str">
            <v>Muž</v>
          </cell>
          <cell r="G5334" t="str">
            <v>781121/5324</v>
          </cell>
          <cell r="H5334" t="str">
            <v>Česká republika</v>
          </cell>
          <cell r="I5334" t="str">
            <v>Norská</v>
          </cell>
          <cell r="J5334">
            <v>207</v>
          </cell>
          <cell r="K5334" t="str">
            <v>Olomouc - Neředín</v>
          </cell>
          <cell r="L5334">
            <v>77900</v>
          </cell>
          <cell r="M5334" t="str">
            <v>Olomoucký kraj</v>
          </cell>
          <cell r="O5334" t="str">
            <v>lubomirzimovcak@ceskysnowboarding.cz</v>
          </cell>
          <cell r="P5334">
            <v>28815</v>
          </cell>
          <cell r="Q5334">
            <v>12991943</v>
          </cell>
          <cell r="R5334" t="str">
            <v>Český snowboarding z.s.</v>
          </cell>
          <cell r="S5334" t="str">
            <v>Hlavní město Praha</v>
          </cell>
          <cell r="T5334" t="str">
            <v>SB</v>
          </cell>
        </row>
        <row r="5335">
          <cell r="D5335" t="str">
            <v>Emma</v>
          </cell>
          <cell r="E5335" t="str">
            <v>Zitková</v>
          </cell>
          <cell r="F5335" t="str">
            <v>Žena</v>
          </cell>
          <cell r="G5335" t="str">
            <v>065102/3769</v>
          </cell>
          <cell r="H5335" t="str">
            <v>Česká republika</v>
          </cell>
          <cell r="I5335" t="str">
            <v>Májkovského</v>
          </cell>
          <cell r="K5335" t="str">
            <v>Havířov (Česká republika)</v>
          </cell>
          <cell r="L5335">
            <v>73564</v>
          </cell>
          <cell r="O5335" t="str">
            <v>emma.zitkova@czechsnowboarding.cz</v>
          </cell>
          <cell r="P5335">
            <v>38719</v>
          </cell>
          <cell r="Q5335">
            <v>14717533</v>
          </cell>
          <cell r="R5335" t="str">
            <v>Český snowboarding z.s.</v>
          </cell>
          <cell r="S5335" t="str">
            <v>Hlavní město Praha</v>
          </cell>
          <cell r="T5335" t="str">
            <v>SB</v>
          </cell>
        </row>
        <row r="5336">
          <cell r="D5336" t="str">
            <v>Kateřina</v>
          </cell>
          <cell r="E5336" t="str">
            <v>Zitková</v>
          </cell>
          <cell r="F5336" t="str">
            <v>Žena</v>
          </cell>
          <cell r="G5336" t="str">
            <v>836108/0453</v>
          </cell>
          <cell r="H5336" t="str">
            <v>Česká republika</v>
          </cell>
          <cell r="I5336" t="str">
            <v>Tererova</v>
          </cell>
          <cell r="K5336" t="str">
            <v>Praha 4 (Česká republika)</v>
          </cell>
          <cell r="L5336">
            <v>14000</v>
          </cell>
          <cell r="O5336" t="str">
            <v>katerinazitkova@ceskysnowboarding.cz</v>
          </cell>
          <cell r="P5336">
            <v>30628</v>
          </cell>
          <cell r="Q5336">
            <v>13017508</v>
          </cell>
          <cell r="R5336" t="str">
            <v>Český snowboarding z.s.</v>
          </cell>
          <cell r="S5336" t="str">
            <v>Hlavní město Praha</v>
          </cell>
          <cell r="T5336" t="str">
            <v>SB</v>
          </cell>
        </row>
        <row r="5337">
          <cell r="C5337">
            <v>888046</v>
          </cell>
          <cell r="D5337" t="str">
            <v>Barbora</v>
          </cell>
          <cell r="E5337" t="str">
            <v>Zítková</v>
          </cell>
          <cell r="F5337" t="str">
            <v>Žena</v>
          </cell>
          <cell r="G5337" t="str">
            <v>085911/1308</v>
          </cell>
          <cell r="H5337" t="str">
            <v>Česká republika</v>
          </cell>
          <cell r="I5337" t="str">
            <v>Josefa Štrégla</v>
          </cell>
          <cell r="J5337">
            <v>2155</v>
          </cell>
          <cell r="K5337" t="str">
            <v>Turnov</v>
          </cell>
          <cell r="L5337">
            <v>51101</v>
          </cell>
          <cell r="M5337" t="str">
            <v>Liberecký kraj</v>
          </cell>
          <cell r="O5337" t="str">
            <v>klara@logistikaplzen.cz</v>
          </cell>
          <cell r="P5337">
            <v>39702</v>
          </cell>
          <cell r="Q5337">
            <v>14504133</v>
          </cell>
          <cell r="R5337" t="str">
            <v>Sportovní klub Janské Lázně, z.s.</v>
          </cell>
          <cell r="S5337" t="str">
            <v>Královéhradecký kraj</v>
          </cell>
          <cell r="T5337" t="str">
            <v>SB</v>
          </cell>
        </row>
        <row r="5338">
          <cell r="D5338" t="str">
            <v>Radka</v>
          </cell>
          <cell r="E5338" t="str">
            <v>Zítková</v>
          </cell>
          <cell r="F5338" t="str">
            <v>Žena</v>
          </cell>
          <cell r="G5338" t="str">
            <v>765720/3224</v>
          </cell>
          <cell r="H5338" t="str">
            <v>Česká republika</v>
          </cell>
          <cell r="I5338" t="str">
            <v>Kostelecká</v>
          </cell>
          <cell r="J5338">
            <v>1830</v>
          </cell>
          <cell r="K5338" t="str">
            <v>Náchod</v>
          </cell>
          <cell r="L5338">
            <v>54701</v>
          </cell>
          <cell r="M5338" t="str">
            <v>Královéhradecký kraj</v>
          </cell>
          <cell r="O5338" t="str">
            <v>radkazitkova@ceskysnowboarding.cz</v>
          </cell>
          <cell r="P5338">
            <v>27961</v>
          </cell>
          <cell r="Q5338">
            <v>13014373</v>
          </cell>
          <cell r="R5338" t="str">
            <v>Český snowboarding z.s.</v>
          </cell>
          <cell r="S5338" t="str">
            <v>Hlavní město Praha</v>
          </cell>
          <cell r="T5338" t="str">
            <v>SB</v>
          </cell>
        </row>
        <row r="5339">
          <cell r="D5339" t="str">
            <v>Jaroslav</v>
          </cell>
          <cell r="E5339" t="str">
            <v>Zlámal</v>
          </cell>
          <cell r="F5339" t="str">
            <v>Muž</v>
          </cell>
          <cell r="G5339" t="str">
            <v>790327/2487</v>
          </cell>
          <cell r="H5339" t="str">
            <v>Česká republika</v>
          </cell>
          <cell r="I5339" t="str">
            <v>Antonína Slavíčka</v>
          </cell>
          <cell r="J5339">
            <v>3944</v>
          </cell>
          <cell r="K5339" t="str">
            <v>Prostějov</v>
          </cell>
          <cell r="L5339">
            <v>79604</v>
          </cell>
          <cell r="M5339" t="str">
            <v>Olomoucký kraj</v>
          </cell>
          <cell r="N5339" t="str">
            <v>4,20606E+11</v>
          </cell>
          <cell r="O5339" t="str">
            <v>zlamal@ceskysnowboarding.cz</v>
          </cell>
          <cell r="P5339">
            <v>28941</v>
          </cell>
          <cell r="Q5339">
            <v>10609480</v>
          </cell>
          <cell r="R5339" t="str">
            <v>Český snowboarding z.s.</v>
          </cell>
          <cell r="S5339" t="str">
            <v>Hlavní město Praha</v>
          </cell>
          <cell r="T5339" t="str">
            <v>SB</v>
          </cell>
        </row>
        <row r="5340">
          <cell r="D5340" t="str">
            <v>Tomáš</v>
          </cell>
          <cell r="E5340" t="str">
            <v>Zlámal</v>
          </cell>
          <cell r="F5340" t="str">
            <v>Muž</v>
          </cell>
          <cell r="G5340" t="str">
            <v>070509/3664</v>
          </cell>
          <cell r="H5340" t="str">
            <v>Česká republika</v>
          </cell>
          <cell r="I5340" t="str">
            <v>Hranice III-Velká</v>
          </cell>
          <cell r="J5340">
            <v>64</v>
          </cell>
          <cell r="K5340" t="str">
            <v>Hranice III-Velká</v>
          </cell>
          <cell r="L5340">
            <v>75301</v>
          </cell>
          <cell r="M5340" t="str">
            <v>Olomoucký kraj</v>
          </cell>
          <cell r="N5340" t="str">
            <v>4,20778E+11</v>
          </cell>
          <cell r="O5340" t="str">
            <v>tomas.zlamal@czechsnowboarding.cz</v>
          </cell>
          <cell r="P5340">
            <v>39211</v>
          </cell>
          <cell r="Q5340">
            <v>14679036</v>
          </cell>
          <cell r="R5340" t="str">
            <v>Český snowboarding z.s.</v>
          </cell>
          <cell r="S5340" t="str">
            <v>Hlavní město Praha</v>
          </cell>
          <cell r="T5340" t="str">
            <v>SB</v>
          </cell>
        </row>
        <row r="5341">
          <cell r="D5341" t="str">
            <v>Jakub</v>
          </cell>
          <cell r="E5341" t="str">
            <v>Zlámalík</v>
          </cell>
          <cell r="F5341" t="str">
            <v>Muž</v>
          </cell>
          <cell r="G5341" t="str">
            <v>950922/5704</v>
          </cell>
          <cell r="H5341" t="str">
            <v>Česká republika</v>
          </cell>
          <cell r="I5341" t="str">
            <v>Palackého</v>
          </cell>
          <cell r="J5341">
            <v>957</v>
          </cell>
          <cell r="K5341" t="str">
            <v>Litovel</v>
          </cell>
          <cell r="L5341">
            <v>78401</v>
          </cell>
          <cell r="M5341" t="str">
            <v>Olomoucký kraj</v>
          </cell>
          <cell r="O5341" t="str">
            <v>Lenka.Zlamalikova@seznam.cz</v>
          </cell>
          <cell r="P5341">
            <v>34964</v>
          </cell>
          <cell r="Q5341">
            <v>10790144</v>
          </cell>
          <cell r="R5341" t="str">
            <v>TJ TATRAN LITOVEL, z.s.</v>
          </cell>
          <cell r="S5341" t="str">
            <v>Olomoucký kraj</v>
          </cell>
          <cell r="T5341" t="str">
            <v>SB</v>
          </cell>
        </row>
        <row r="5342">
          <cell r="D5342" t="str">
            <v>Denisa</v>
          </cell>
          <cell r="E5342" t="str">
            <v>Zlatkovská</v>
          </cell>
          <cell r="F5342" t="str">
            <v>Žena</v>
          </cell>
          <cell r="G5342" t="str">
            <v>025109/4217</v>
          </cell>
          <cell r="H5342" t="str">
            <v>Česká republika</v>
          </cell>
          <cell r="I5342" t="str">
            <v>Kobylnice</v>
          </cell>
          <cell r="K5342" t="str">
            <v>Brno (Česká republika)</v>
          </cell>
          <cell r="L5342">
            <v>62800</v>
          </cell>
          <cell r="O5342" t="str">
            <v>zlatkovska@czechsnowboarding.cz</v>
          </cell>
          <cell r="P5342">
            <v>37265</v>
          </cell>
          <cell r="Q5342">
            <v>14645185</v>
          </cell>
          <cell r="R5342" t="str">
            <v>Český snowboarding z.s.</v>
          </cell>
          <cell r="S5342" t="str">
            <v>Hlavní město Praha</v>
          </cell>
          <cell r="T5342" t="str">
            <v>SB</v>
          </cell>
        </row>
        <row r="5343">
          <cell r="D5343" t="str">
            <v>Jan</v>
          </cell>
          <cell r="E5343" t="str">
            <v>Zlatníček</v>
          </cell>
          <cell r="F5343" t="str">
            <v>Muž</v>
          </cell>
          <cell r="G5343" t="str">
            <v>080206/8003</v>
          </cell>
          <cell r="H5343" t="str">
            <v>Česká republika</v>
          </cell>
          <cell r="I5343" t="str">
            <v>Spodní</v>
          </cell>
          <cell r="J5343">
            <v>675</v>
          </cell>
          <cell r="K5343" t="str">
            <v>Brno - Bohunice</v>
          </cell>
          <cell r="L5343">
            <v>62500</v>
          </cell>
          <cell r="M5343" t="str">
            <v>Jihomoravský kraj</v>
          </cell>
          <cell r="O5343" t="str">
            <v>zlatna@centrum.cz</v>
          </cell>
          <cell r="P5343">
            <v>39484</v>
          </cell>
          <cell r="Q5343">
            <v>14581430</v>
          </cell>
          <cell r="R5343" t="str">
            <v>SnowKidz z.s.</v>
          </cell>
          <cell r="S5343" t="str">
            <v>Hlavní město Praha</v>
          </cell>
          <cell r="T5343" t="str">
            <v>SB</v>
          </cell>
        </row>
        <row r="5344">
          <cell r="D5344" t="str">
            <v>Matěj</v>
          </cell>
          <cell r="E5344" t="str">
            <v>Zlatníček</v>
          </cell>
          <cell r="F5344" t="str">
            <v>Muž</v>
          </cell>
          <cell r="G5344" t="str">
            <v>041215/7933</v>
          </cell>
          <cell r="H5344" t="str">
            <v>Česká republika</v>
          </cell>
          <cell r="I5344" t="str">
            <v>Spodní</v>
          </cell>
          <cell r="J5344">
            <v>675</v>
          </cell>
          <cell r="K5344" t="str">
            <v>Brno - Bohunice</v>
          </cell>
          <cell r="L5344">
            <v>62500</v>
          </cell>
          <cell r="M5344" t="str">
            <v>Jihomoravský kraj</v>
          </cell>
          <cell r="O5344" t="str">
            <v>zlatna@centrum.cz</v>
          </cell>
          <cell r="P5344">
            <v>38336</v>
          </cell>
          <cell r="Q5344">
            <v>14581329</v>
          </cell>
          <cell r="R5344" t="str">
            <v>SnowKidz z.s.</v>
          </cell>
          <cell r="S5344" t="str">
            <v>Hlavní město Praha</v>
          </cell>
          <cell r="T5344" t="str">
            <v>SB</v>
          </cell>
        </row>
        <row r="5345">
          <cell r="D5345" t="str">
            <v>Petr</v>
          </cell>
          <cell r="E5345" t="str">
            <v>Zlatník</v>
          </cell>
          <cell r="F5345" t="str">
            <v>Muž</v>
          </cell>
          <cell r="G5345" t="str">
            <v>710226/0616</v>
          </cell>
          <cell r="H5345" t="str">
            <v>Česká republika</v>
          </cell>
          <cell r="I5345" t="str">
            <v>Mazlovická</v>
          </cell>
          <cell r="K5345" t="str">
            <v>Beroun (Česká republika)</v>
          </cell>
          <cell r="L5345" t="str">
            <v>266 01</v>
          </cell>
          <cell r="O5345" t="str">
            <v>petrzlatnik@ceskysnowboarding.cz</v>
          </cell>
          <cell r="P5345">
            <v>25990</v>
          </cell>
          <cell r="Q5345">
            <v>13009020</v>
          </cell>
          <cell r="R5345" t="str">
            <v>Český snowboarding z.s.</v>
          </cell>
          <cell r="S5345" t="str">
            <v>Hlavní město Praha</v>
          </cell>
          <cell r="T5345" t="str">
            <v>SB</v>
          </cell>
        </row>
        <row r="5346">
          <cell r="D5346" t="str">
            <v>Vladimír</v>
          </cell>
          <cell r="E5346" t="str">
            <v>Zlesák</v>
          </cell>
          <cell r="F5346" t="str">
            <v>Muž</v>
          </cell>
          <cell r="G5346" t="str">
            <v>770828/7213</v>
          </cell>
          <cell r="H5346" t="str">
            <v>Česká republika</v>
          </cell>
          <cell r="I5346" t="str">
            <v>Želivecká</v>
          </cell>
          <cell r="J5346">
            <v>2801</v>
          </cell>
          <cell r="K5346" t="str">
            <v>Praha - Záběhlice</v>
          </cell>
          <cell r="L5346">
            <v>10600</v>
          </cell>
          <cell r="M5346" t="str">
            <v>Hlavní město Praha</v>
          </cell>
          <cell r="O5346" t="str">
            <v>zlesak@ceskysnowboarding.cz</v>
          </cell>
          <cell r="P5346">
            <v>28365</v>
          </cell>
          <cell r="Q5346">
            <v>10859963</v>
          </cell>
          <cell r="R5346" t="str">
            <v>Český snowboarding z.s.</v>
          </cell>
          <cell r="S5346" t="str">
            <v>Hlavní město Praha</v>
          </cell>
          <cell r="T5346" t="str">
            <v>SB</v>
          </cell>
        </row>
        <row r="5347">
          <cell r="D5347" t="str">
            <v>Marie</v>
          </cell>
          <cell r="E5347" t="str">
            <v>Zmeškalová</v>
          </cell>
          <cell r="F5347" t="str">
            <v>Žena</v>
          </cell>
          <cell r="G5347" t="str">
            <v>876014/6175</v>
          </cell>
          <cell r="H5347" t="str">
            <v>Česká republika</v>
          </cell>
          <cell r="I5347" t="str">
            <v>Mahenova</v>
          </cell>
          <cell r="K5347" t="str">
            <v>Brno (Česká republika)</v>
          </cell>
          <cell r="L5347">
            <v>60200</v>
          </cell>
          <cell r="O5347" t="str">
            <v>m.zmeskalova@gmail.com</v>
          </cell>
          <cell r="P5347">
            <v>32064</v>
          </cell>
          <cell r="Q5347">
            <v>13392673</v>
          </cell>
          <cell r="R5347" t="str">
            <v>Český snowboarding z.s.</v>
          </cell>
          <cell r="S5347" t="str">
            <v>Hlavní město Praha</v>
          </cell>
          <cell r="T5347" t="str">
            <v>SB</v>
          </cell>
        </row>
        <row r="5348">
          <cell r="D5348" t="str">
            <v>Filip</v>
          </cell>
          <cell r="E5348" t="str">
            <v>Znamenáček</v>
          </cell>
          <cell r="F5348" t="str">
            <v>Muž</v>
          </cell>
          <cell r="G5348" t="str">
            <v>920626/3726</v>
          </cell>
          <cell r="H5348" t="str">
            <v>Česká republika</v>
          </cell>
          <cell r="I5348" t="str">
            <v>Dolní Štěpanice</v>
          </cell>
          <cell r="K5348" t="str">
            <v>Dolní Štěpanice (Česká republika)</v>
          </cell>
          <cell r="L5348">
            <v>51401</v>
          </cell>
          <cell r="O5348" t="str">
            <v>dagysek@gmail.com</v>
          </cell>
          <cell r="P5348">
            <v>33781</v>
          </cell>
          <cell r="Q5348">
            <v>13413487</v>
          </cell>
          <cell r="R5348" t="str">
            <v>Český snowboarding z.s.</v>
          </cell>
          <cell r="S5348" t="str">
            <v>Hlavní město Praha</v>
          </cell>
          <cell r="T5348" t="str">
            <v>SB</v>
          </cell>
        </row>
        <row r="5349">
          <cell r="D5349" t="str">
            <v>Tomáš</v>
          </cell>
          <cell r="E5349" t="str">
            <v>Znamenáček</v>
          </cell>
          <cell r="F5349" t="str">
            <v>Muž</v>
          </cell>
          <cell r="G5349" t="str">
            <v>760521/7224</v>
          </cell>
          <cell r="H5349" t="str">
            <v>Česká republika</v>
          </cell>
          <cell r="I5349" t="str">
            <v>Slezská</v>
          </cell>
          <cell r="J5349">
            <v>2315</v>
          </cell>
          <cell r="K5349" t="str">
            <v>Praha - Vinohrady</v>
          </cell>
          <cell r="L5349">
            <v>12000</v>
          </cell>
          <cell r="M5349" t="str">
            <v>Hlavní město Praha</v>
          </cell>
          <cell r="O5349" t="str">
            <v>znamenacekvceskysnowboarding.cz</v>
          </cell>
          <cell r="P5349">
            <v>27901</v>
          </cell>
          <cell r="Q5349">
            <v>10858953</v>
          </cell>
          <cell r="R5349" t="str">
            <v>Český snowboarding z.s.</v>
          </cell>
          <cell r="S5349" t="str">
            <v>Hlavní město Praha</v>
          </cell>
          <cell r="T5349" t="str">
            <v>SB</v>
          </cell>
        </row>
        <row r="5350">
          <cell r="D5350" t="str">
            <v>Karolína</v>
          </cell>
          <cell r="E5350" t="str">
            <v>Zobačová</v>
          </cell>
          <cell r="F5350" t="str">
            <v>Žena</v>
          </cell>
          <cell r="G5350" t="str">
            <v>065809/3018</v>
          </cell>
          <cell r="H5350" t="str">
            <v>Česká republika</v>
          </cell>
          <cell r="I5350" t="str">
            <v>Dažkovice</v>
          </cell>
          <cell r="K5350" t="str">
            <v>Sněžné (Česká republika)</v>
          </cell>
          <cell r="L5350">
            <v>59203</v>
          </cell>
          <cell r="O5350" t="str">
            <v>zdena.zobacova@seznam.cz</v>
          </cell>
          <cell r="P5350">
            <v>38938</v>
          </cell>
          <cell r="Q5350">
            <v>14584763</v>
          </cell>
          <cell r="R5350" t="str">
            <v>SnowKidz z.s.</v>
          </cell>
          <cell r="S5350" t="str">
            <v>Hlavní město Praha</v>
          </cell>
          <cell r="T5350" t="str">
            <v>SB</v>
          </cell>
        </row>
        <row r="5351">
          <cell r="C5351">
            <v>776022</v>
          </cell>
          <cell r="D5351" t="str">
            <v>Lukáš</v>
          </cell>
          <cell r="E5351" t="str">
            <v>Zoubek</v>
          </cell>
          <cell r="F5351" t="str">
            <v>Muž</v>
          </cell>
          <cell r="G5351" t="str">
            <v>991130/5910</v>
          </cell>
          <cell r="H5351" t="str">
            <v>Česká republika</v>
          </cell>
          <cell r="I5351" t="str">
            <v>Mírové nám.</v>
          </cell>
          <cell r="J5351">
            <v>67</v>
          </cell>
          <cell r="K5351" t="str">
            <v>Písek - Budějovické Předměstí</v>
          </cell>
          <cell r="L5351">
            <v>39701</v>
          </cell>
          <cell r="M5351" t="str">
            <v>Jihočeský kraj</v>
          </cell>
          <cell r="N5351" t="str">
            <v>4,20729E+11</v>
          </cell>
          <cell r="O5351" t="str">
            <v>zoubek@ceskysnowboarding.cz</v>
          </cell>
          <cell r="P5351">
            <v>36494</v>
          </cell>
          <cell r="Q5351">
            <v>10602410</v>
          </cell>
          <cell r="R5351" t="str">
            <v>Český snowboarding z.s.</v>
          </cell>
          <cell r="S5351" t="str">
            <v>Hlavní město Praha</v>
          </cell>
          <cell r="T5351" t="str">
            <v>SB</v>
          </cell>
        </row>
        <row r="5352">
          <cell r="D5352" t="str">
            <v>Miluše</v>
          </cell>
          <cell r="E5352" t="str">
            <v>Zoubková</v>
          </cell>
          <cell r="F5352" t="str">
            <v>Žena</v>
          </cell>
          <cell r="G5352" t="str">
            <v>745923/0581</v>
          </cell>
          <cell r="H5352" t="str">
            <v>Česká republika</v>
          </cell>
          <cell r="I5352" t="str">
            <v>Pastevců</v>
          </cell>
          <cell r="J5352">
            <v>472</v>
          </cell>
          <cell r="K5352" t="str">
            <v>Praha - Újezd u Průhonic</v>
          </cell>
          <cell r="L5352">
            <v>14900</v>
          </cell>
          <cell r="M5352" t="str">
            <v>Hlavní město Praha</v>
          </cell>
          <cell r="O5352" t="str">
            <v>milusezoubková@ceskysnowboarding.cz</v>
          </cell>
          <cell r="P5352">
            <v>27295</v>
          </cell>
          <cell r="Q5352">
            <v>13000835</v>
          </cell>
          <cell r="R5352" t="str">
            <v>Český snowboarding z.s.</v>
          </cell>
          <cell r="S5352" t="str">
            <v>Hlavní město Praha</v>
          </cell>
          <cell r="T5352" t="str">
            <v>SB</v>
          </cell>
        </row>
        <row r="5353">
          <cell r="D5353" t="str">
            <v>Ivana</v>
          </cell>
          <cell r="E5353" t="str">
            <v>Zpěváčková</v>
          </cell>
          <cell r="F5353" t="str">
            <v>Žena</v>
          </cell>
          <cell r="G5353" t="str">
            <v>805411/4794</v>
          </cell>
          <cell r="H5353" t="str">
            <v>Česká republika</v>
          </cell>
          <cell r="I5353" t="str">
            <v>Domanín</v>
          </cell>
          <cell r="K5353" t="str">
            <v>Hodonín (Česká republika)</v>
          </cell>
          <cell r="L5353">
            <v>69501</v>
          </cell>
          <cell r="O5353" t="str">
            <v>ivanazpevackova@ceskysnowboarding.cz</v>
          </cell>
          <cell r="P5353">
            <v>29322</v>
          </cell>
          <cell r="Q5353">
            <v>12978708</v>
          </cell>
          <cell r="R5353" t="str">
            <v>Český snowboarding z.s.</v>
          </cell>
          <cell r="S5353" t="str">
            <v>Hlavní město Praha</v>
          </cell>
          <cell r="T5353" t="str">
            <v>SB</v>
          </cell>
        </row>
        <row r="5354">
          <cell r="C5354">
            <v>776060</v>
          </cell>
          <cell r="D5354" t="str">
            <v>Mikuláš</v>
          </cell>
          <cell r="E5354" t="str">
            <v>Zpěvák</v>
          </cell>
          <cell r="F5354" t="str">
            <v>Muž</v>
          </cell>
          <cell r="G5354" t="str">
            <v>111003/1329</v>
          </cell>
          <cell r="H5354" t="str">
            <v>Česká republika</v>
          </cell>
          <cell r="I5354" t="str">
            <v>Čejkovická</v>
          </cell>
          <cell r="J5354">
            <v>4082</v>
          </cell>
          <cell r="K5354" t="str">
            <v>Brno - Židenice</v>
          </cell>
          <cell r="L5354">
            <v>62800</v>
          </cell>
          <cell r="M5354" t="str">
            <v>Jihomoravský kraj</v>
          </cell>
          <cell r="O5354" t="str">
            <v>zpevak.mikulas@czechsnowboarding.cz</v>
          </cell>
          <cell r="P5354">
            <v>40819</v>
          </cell>
          <cell r="Q5354">
            <v>14607500</v>
          </cell>
          <cell r="R5354" t="str">
            <v>Český snowboarding z.s.</v>
          </cell>
          <cell r="S5354" t="str">
            <v>Hlavní město Praha</v>
          </cell>
          <cell r="T5354" t="str">
            <v>SB</v>
          </cell>
        </row>
        <row r="5355">
          <cell r="D5355" t="str">
            <v>Michal</v>
          </cell>
          <cell r="E5355" t="str">
            <v>Zsebi</v>
          </cell>
          <cell r="F5355" t="str">
            <v>Muž</v>
          </cell>
          <cell r="G5355" t="str">
            <v>881023/3476</v>
          </cell>
          <cell r="H5355" t="str">
            <v>Česká republika</v>
          </cell>
          <cell r="I5355" t="str">
            <v>Na Lužci</v>
          </cell>
          <cell r="K5355" t="str">
            <v>Lázně Bohdaneč (Česká republika)</v>
          </cell>
          <cell r="L5355">
            <v>53341</v>
          </cell>
          <cell r="N5355" t="str">
            <v>4,20777E+11</v>
          </cell>
          <cell r="O5355" t="str">
            <v>zsebi@ceskysnowboarding.cz</v>
          </cell>
          <cell r="P5355">
            <v>32439</v>
          </cell>
          <cell r="Q5355">
            <v>10588363</v>
          </cell>
          <cell r="R5355" t="str">
            <v>Český snowboarding z.s.</v>
          </cell>
          <cell r="S5355" t="str">
            <v>Hlavní město Praha</v>
          </cell>
          <cell r="T5355" t="str">
            <v>SB</v>
          </cell>
        </row>
        <row r="5356">
          <cell r="D5356" t="str">
            <v>Miroslav</v>
          </cell>
          <cell r="E5356" t="str">
            <v>Zubek</v>
          </cell>
          <cell r="F5356" t="str">
            <v>Muž</v>
          </cell>
          <cell r="G5356" t="str">
            <v>100319/8009</v>
          </cell>
          <cell r="H5356" t="str">
            <v>Česká republika</v>
          </cell>
          <cell r="I5356" t="str">
            <v>Havlenova</v>
          </cell>
          <cell r="J5356">
            <v>73</v>
          </cell>
          <cell r="K5356" t="str">
            <v>Brno - Štýřice</v>
          </cell>
          <cell r="L5356">
            <v>63900</v>
          </cell>
          <cell r="M5356" t="str">
            <v>Jihomoravský kraj</v>
          </cell>
          <cell r="O5356" t="str">
            <v>zubek@czechsnowboarding.cz</v>
          </cell>
          <cell r="P5356">
            <v>40256</v>
          </cell>
          <cell r="Q5356">
            <v>14591635</v>
          </cell>
          <cell r="R5356" t="str">
            <v>SnowKidz z.s.</v>
          </cell>
          <cell r="S5356" t="str">
            <v>Hlavní město Praha</v>
          </cell>
          <cell r="T5356" t="str">
            <v>SB</v>
          </cell>
        </row>
        <row r="5357">
          <cell r="D5357" t="str">
            <v>Martina</v>
          </cell>
          <cell r="E5357" t="str">
            <v>Zubríková</v>
          </cell>
          <cell r="F5357" t="str">
            <v>Žena</v>
          </cell>
          <cell r="G5357" t="str">
            <v>915427/5141</v>
          </cell>
          <cell r="H5357" t="str">
            <v>Česká republika</v>
          </cell>
          <cell r="I5357" t="str">
            <v>Višňové</v>
          </cell>
          <cell r="J5357">
            <v>347</v>
          </cell>
          <cell r="K5357" t="str">
            <v>Višňové</v>
          </cell>
          <cell r="L5357">
            <v>67138</v>
          </cell>
          <cell r="M5357" t="str">
            <v>Jihomoravský kraj</v>
          </cell>
          <cell r="O5357" t="str">
            <v>zubrikova.martina@czechsnowboarding.cz</v>
          </cell>
          <cell r="P5357">
            <v>33355</v>
          </cell>
          <cell r="Q5357">
            <v>14630031</v>
          </cell>
          <cell r="R5357" t="str">
            <v>Český snowboarding z.s.</v>
          </cell>
          <cell r="S5357" t="str">
            <v>Hlavní město Praha</v>
          </cell>
          <cell r="T5357" t="str">
            <v>SB</v>
          </cell>
        </row>
        <row r="5358">
          <cell r="D5358" t="str">
            <v>Laura</v>
          </cell>
          <cell r="E5358" t="str">
            <v>Zušťáková</v>
          </cell>
          <cell r="F5358" t="str">
            <v>Žena</v>
          </cell>
          <cell r="G5358" t="str">
            <v>035210/5292</v>
          </cell>
          <cell r="H5358" t="str">
            <v>Česká republika</v>
          </cell>
          <cell r="I5358" t="str">
            <v>Lidická</v>
          </cell>
          <cell r="J5358">
            <v>210</v>
          </cell>
          <cell r="K5358" t="str">
            <v>Bruntál</v>
          </cell>
          <cell r="L5358">
            <v>79201</v>
          </cell>
          <cell r="M5358" t="str">
            <v>Moravskoslezský kraj</v>
          </cell>
          <cell r="O5358" t="str">
            <v>laura.konicek@seznam.cz</v>
          </cell>
          <cell r="P5358">
            <v>37662</v>
          </cell>
          <cell r="Q5358">
            <v>13636082</v>
          </cell>
          <cell r="R5358" t="str">
            <v>Snow Rockets, z.s.</v>
          </cell>
          <cell r="S5358" t="str">
            <v>Plzeňský kraj</v>
          </cell>
          <cell r="T5358" t="str">
            <v>SB</v>
          </cell>
        </row>
        <row r="5359">
          <cell r="D5359" t="str">
            <v>Jan</v>
          </cell>
          <cell r="E5359" t="str">
            <v>Zvada</v>
          </cell>
          <cell r="F5359" t="str">
            <v>Muž</v>
          </cell>
          <cell r="G5359" t="str">
            <v>760925/0209</v>
          </cell>
          <cell r="H5359" t="str">
            <v>Česká republika</v>
          </cell>
          <cell r="I5359" t="str">
            <v>Holubí</v>
          </cell>
          <cell r="J5359">
            <v>107</v>
          </cell>
          <cell r="K5359" t="str">
            <v>Jesenice - Zdiměřice</v>
          </cell>
          <cell r="L5359">
            <v>25242</v>
          </cell>
          <cell r="M5359" t="str">
            <v>Středočeský kraj</v>
          </cell>
          <cell r="O5359" t="str">
            <v>mig34@seznam.cz</v>
          </cell>
          <cell r="P5359">
            <v>28028</v>
          </cell>
          <cell r="Q5359">
            <v>15237289</v>
          </cell>
          <cell r="R5359" t="str">
            <v>Snow Eagles z.s.</v>
          </cell>
          <cell r="S5359" t="str">
            <v>Hlavní město Praha</v>
          </cell>
          <cell r="T5359" t="str">
            <v>SB</v>
          </cell>
        </row>
        <row r="5360">
          <cell r="D5360" t="str">
            <v>Michaela</v>
          </cell>
          <cell r="E5360" t="str">
            <v>Zvadová</v>
          </cell>
          <cell r="F5360" t="str">
            <v>Žena</v>
          </cell>
          <cell r="G5360" t="str">
            <v>776217/5311</v>
          </cell>
          <cell r="H5360" t="str">
            <v>Česká republika</v>
          </cell>
          <cell r="I5360" t="str">
            <v>Holubí</v>
          </cell>
          <cell r="J5360">
            <v>107</v>
          </cell>
          <cell r="K5360" t="str">
            <v>Jesenice - Zdiměřice</v>
          </cell>
          <cell r="L5360">
            <v>25242</v>
          </cell>
          <cell r="M5360" t="str">
            <v>Středočeský kraj</v>
          </cell>
          <cell r="O5360" t="str">
            <v>michaela.zvadova@gmail.com</v>
          </cell>
          <cell r="P5360">
            <v>28476</v>
          </cell>
          <cell r="Q5360">
            <v>15237188</v>
          </cell>
          <cell r="R5360" t="str">
            <v>Snow Eagles z.s.</v>
          </cell>
          <cell r="S5360" t="str">
            <v>Hlavní město Praha</v>
          </cell>
          <cell r="T5360" t="str">
            <v>SB</v>
          </cell>
        </row>
        <row r="5361">
          <cell r="C5361">
            <v>889428</v>
          </cell>
          <cell r="D5361" t="str">
            <v>Sára</v>
          </cell>
          <cell r="E5361" t="str">
            <v>Zvadová</v>
          </cell>
          <cell r="F5361" t="str">
            <v>Žena</v>
          </cell>
          <cell r="G5361" t="str">
            <v>085729/4933</v>
          </cell>
          <cell r="H5361" t="str">
            <v>Česká republika</v>
          </cell>
          <cell r="I5361" t="str">
            <v>Holubí</v>
          </cell>
          <cell r="J5361">
            <v>107</v>
          </cell>
          <cell r="K5361" t="str">
            <v>Jesenice - Zdiměřice</v>
          </cell>
          <cell r="L5361">
            <v>25242</v>
          </cell>
          <cell r="M5361" t="str">
            <v>Středočeský kraj</v>
          </cell>
          <cell r="O5361" t="str">
            <v>michaela.zvadova@gmail.com</v>
          </cell>
          <cell r="P5361">
            <v>39658</v>
          </cell>
          <cell r="Q5361">
            <v>15236986</v>
          </cell>
          <cell r="R5361" t="str">
            <v>Snow Eagles z.s.</v>
          </cell>
          <cell r="S5361" t="str">
            <v>Hlavní město Praha</v>
          </cell>
          <cell r="T5361" t="str">
            <v>SB</v>
          </cell>
        </row>
        <row r="5362">
          <cell r="C5362">
            <v>889429</v>
          </cell>
          <cell r="D5362" t="str">
            <v>Viktorie</v>
          </cell>
          <cell r="E5362" t="str">
            <v>Zvadová</v>
          </cell>
          <cell r="F5362" t="str">
            <v>Žena</v>
          </cell>
          <cell r="G5362" t="str">
            <v>085729/4944</v>
          </cell>
          <cell r="H5362" t="str">
            <v>Česká republika</v>
          </cell>
          <cell r="I5362" t="str">
            <v>Holubí</v>
          </cell>
          <cell r="J5362">
            <v>107</v>
          </cell>
          <cell r="K5362" t="str">
            <v>Jesenice - Zdiměřice</v>
          </cell>
          <cell r="L5362">
            <v>25242</v>
          </cell>
          <cell r="M5362" t="str">
            <v>Středočeský kraj</v>
          </cell>
          <cell r="O5362" t="str">
            <v>michaela.zvadova@gmail.com</v>
          </cell>
          <cell r="P5362">
            <v>39658</v>
          </cell>
          <cell r="Q5362">
            <v>15237087</v>
          </cell>
          <cell r="R5362" t="str">
            <v>Snow Eagles z.s.</v>
          </cell>
          <cell r="S5362" t="str">
            <v>Hlavní město Praha</v>
          </cell>
          <cell r="T5362" t="str">
            <v>SB</v>
          </cell>
        </row>
        <row r="5363">
          <cell r="D5363" t="str">
            <v>Miroslav</v>
          </cell>
          <cell r="E5363" t="str">
            <v>Zvára</v>
          </cell>
          <cell r="F5363" t="str">
            <v>Muž</v>
          </cell>
          <cell r="G5363" t="str">
            <v>800808/1499</v>
          </cell>
          <cell r="H5363" t="str">
            <v>Česká republika</v>
          </cell>
          <cell r="I5363" t="str">
            <v>Táborská</v>
          </cell>
          <cell r="J5363">
            <v>246</v>
          </cell>
          <cell r="K5363" t="str">
            <v>Sezimovo Ústí</v>
          </cell>
          <cell r="L5363">
            <v>39101</v>
          </cell>
          <cell r="M5363" t="str">
            <v>Jihočeský kraj</v>
          </cell>
          <cell r="O5363" t="str">
            <v>zvari@sportclubfun.com</v>
          </cell>
          <cell r="P5363">
            <v>29441</v>
          </cell>
          <cell r="Q5363">
            <v>10616453</v>
          </cell>
          <cell r="R5363" t="str">
            <v>Sport Club Fun, z.s.</v>
          </cell>
          <cell r="S5363" t="str">
            <v>Hlavní město Praha</v>
          </cell>
          <cell r="T5363" t="str">
            <v>SB</v>
          </cell>
        </row>
        <row r="5364">
          <cell r="D5364" t="str">
            <v>Max</v>
          </cell>
          <cell r="E5364" t="str">
            <v>Zvědělík</v>
          </cell>
          <cell r="F5364" t="str">
            <v>Muž</v>
          </cell>
          <cell r="G5364" t="str">
            <v>071215/2342</v>
          </cell>
          <cell r="H5364" t="str">
            <v>Česká republika</v>
          </cell>
          <cell r="I5364" t="str">
            <v>Bůdy</v>
          </cell>
          <cell r="J5364">
            <v>268</v>
          </cell>
          <cell r="K5364" t="str">
            <v>Mutěnice</v>
          </cell>
          <cell r="L5364">
            <v>69611</v>
          </cell>
          <cell r="M5364" t="str">
            <v>Jihomoravský kraj</v>
          </cell>
          <cell r="O5364" t="str">
            <v>zvedelik@czechsnowboarding.cz</v>
          </cell>
          <cell r="P5364">
            <v>39431</v>
          </cell>
          <cell r="Q5364">
            <v>14655996</v>
          </cell>
          <cell r="R5364" t="str">
            <v>Český snowboarding z.s.</v>
          </cell>
          <cell r="S5364" t="str">
            <v>Hlavní město Praha</v>
          </cell>
          <cell r="T5364" t="str">
            <v>SB</v>
          </cell>
        </row>
        <row r="5365">
          <cell r="D5365" t="str">
            <v>Týna</v>
          </cell>
          <cell r="E5365" t="str">
            <v>Zvědělíková</v>
          </cell>
          <cell r="F5365" t="str">
            <v>Žena</v>
          </cell>
          <cell r="G5365" t="str">
            <v>106120/0294</v>
          </cell>
          <cell r="H5365" t="str">
            <v>Česká republika</v>
          </cell>
          <cell r="I5365" t="str">
            <v>Mutěnice</v>
          </cell>
          <cell r="J5365">
            <v>282</v>
          </cell>
          <cell r="K5365" t="str">
            <v>Mutěnice</v>
          </cell>
          <cell r="L5365">
            <v>69611</v>
          </cell>
          <cell r="M5365" t="str">
            <v>Jihomoravský kraj</v>
          </cell>
          <cell r="O5365" t="str">
            <v>zvedelikova@czechsnowboarding.cz</v>
          </cell>
          <cell r="P5365">
            <v>40502</v>
          </cell>
          <cell r="Q5365">
            <v>14655693</v>
          </cell>
          <cell r="R5365" t="str">
            <v>Český snowboarding z.s.</v>
          </cell>
          <cell r="S5365" t="str">
            <v>Hlavní město Praha</v>
          </cell>
          <cell r="T5365" t="str">
            <v>SB</v>
          </cell>
        </row>
        <row r="5366">
          <cell r="C5366">
            <v>776052</v>
          </cell>
          <cell r="D5366" t="str">
            <v>Jiří</v>
          </cell>
          <cell r="E5366" t="str">
            <v>Zvěřina</v>
          </cell>
          <cell r="F5366" t="str">
            <v>Muž</v>
          </cell>
          <cell r="G5366" t="str">
            <v>990722/6230</v>
          </cell>
          <cell r="H5366" t="str">
            <v>Česká republika</v>
          </cell>
          <cell r="I5366" t="str">
            <v>Velké Karlovice</v>
          </cell>
          <cell r="K5366" t="str">
            <v>Velké Karlovice (Česká republika)</v>
          </cell>
          <cell r="L5366">
            <v>75606</v>
          </cell>
          <cell r="O5366" t="str">
            <v>jirkazverina@seznam.cz</v>
          </cell>
          <cell r="P5366">
            <v>36363</v>
          </cell>
          <cell r="Q5366">
            <v>13411467</v>
          </cell>
          <cell r="R5366" t="str">
            <v>Český snowboarding z.s.</v>
          </cell>
          <cell r="S5366" t="str">
            <v>Hlavní město Praha</v>
          </cell>
          <cell r="T5366" t="str">
            <v>SB</v>
          </cell>
        </row>
        <row r="5367">
          <cell r="C5367">
            <v>773712</v>
          </cell>
          <cell r="D5367" t="str">
            <v>Petr</v>
          </cell>
          <cell r="E5367" t="str">
            <v>Zvěřina</v>
          </cell>
          <cell r="F5367" t="str">
            <v>Muž</v>
          </cell>
          <cell r="G5367" t="str">
            <v>000916/6234</v>
          </cell>
          <cell r="H5367" t="str">
            <v>Česká republika</v>
          </cell>
          <cell r="I5367" t="str">
            <v>Jezerné</v>
          </cell>
          <cell r="K5367" t="str">
            <v>Velké Karlovice (Česká republika)</v>
          </cell>
          <cell r="L5367">
            <v>75606</v>
          </cell>
          <cell r="N5367" t="str">
            <v>4,20776E+11</v>
          </cell>
          <cell r="O5367" t="str">
            <v>velkekarlovice@hotmail.cz</v>
          </cell>
          <cell r="P5367">
            <v>36785</v>
          </cell>
          <cell r="Q5367">
            <v>14146546</v>
          </cell>
          <cell r="R5367" t="str">
            <v>Neregistrovaní</v>
          </cell>
          <cell r="S5367" t="str">
            <v>Zlínský kraj</v>
          </cell>
          <cell r="T5367" t="str">
            <v>SB</v>
          </cell>
        </row>
        <row r="5368">
          <cell r="D5368" t="str">
            <v>Václav</v>
          </cell>
          <cell r="E5368" t="str">
            <v>Zvěřina</v>
          </cell>
          <cell r="F5368" t="str">
            <v>Muž</v>
          </cell>
          <cell r="G5368" t="str">
            <v>140322/0489</v>
          </cell>
          <cell r="H5368" t="str">
            <v>Česká republika</v>
          </cell>
          <cell r="I5368" t="str">
            <v>Olomučany</v>
          </cell>
          <cell r="J5368">
            <v>383</v>
          </cell>
          <cell r="K5368" t="str">
            <v>Olomučany</v>
          </cell>
          <cell r="L5368">
            <v>67903</v>
          </cell>
          <cell r="M5368" t="str">
            <v>Jihomoravský kraj</v>
          </cell>
          <cell r="O5368" t="str">
            <v>vaclav.zverina@czechsnowboarding.cz</v>
          </cell>
          <cell r="P5368">
            <v>41720</v>
          </cell>
          <cell r="Q5368">
            <v>14667720</v>
          </cell>
          <cell r="R5368" t="str">
            <v>Český snowboarding z.s.</v>
          </cell>
          <cell r="S5368" t="str">
            <v>Hlavní město Praha</v>
          </cell>
          <cell r="T5368" t="str">
            <v>SB</v>
          </cell>
        </row>
        <row r="5369">
          <cell r="C5369">
            <v>888467</v>
          </cell>
          <cell r="D5369" t="str">
            <v>Jana</v>
          </cell>
          <cell r="E5369" t="str">
            <v>Zvířecí</v>
          </cell>
          <cell r="F5369" t="str">
            <v>Žena</v>
          </cell>
          <cell r="G5369" t="str">
            <v>045325/5616</v>
          </cell>
          <cell r="H5369" t="str">
            <v>Česká republika</v>
          </cell>
          <cell r="I5369" t="str">
            <v>Chotouň</v>
          </cell>
          <cell r="J5369">
            <v>54</v>
          </cell>
          <cell r="K5369" t="str">
            <v>Pohoří - Chotouň</v>
          </cell>
          <cell r="L5369">
            <v>25401</v>
          </cell>
          <cell r="M5369" t="str">
            <v>Středočeský kraj</v>
          </cell>
          <cell r="O5369" t="str">
            <v>martinzvireci@seznam.cz</v>
          </cell>
          <cell r="P5369">
            <v>38071</v>
          </cell>
          <cell r="Q5369">
            <v>11845828</v>
          </cell>
          <cell r="R5369" t="str">
            <v>SK Lajdáček z.s.</v>
          </cell>
          <cell r="S5369" t="str">
            <v>Hlavní město Praha</v>
          </cell>
          <cell r="T5369" t="str">
            <v>AD</v>
          </cell>
        </row>
        <row r="5370">
          <cell r="C5370">
            <v>888468</v>
          </cell>
          <cell r="D5370" t="str">
            <v>Martina</v>
          </cell>
          <cell r="E5370" t="str">
            <v>Zvířecí</v>
          </cell>
          <cell r="F5370" t="str">
            <v>Žena</v>
          </cell>
          <cell r="G5370" t="str">
            <v>085430/4517</v>
          </cell>
          <cell r="H5370" t="str">
            <v>Česká republika</v>
          </cell>
          <cell r="I5370" t="str">
            <v>Chotouň</v>
          </cell>
          <cell r="J5370">
            <v>54</v>
          </cell>
          <cell r="K5370" t="str">
            <v>Pohoří - Chotouň</v>
          </cell>
          <cell r="L5370">
            <v>25401</v>
          </cell>
          <cell r="M5370" t="str">
            <v>Středočeský kraj</v>
          </cell>
          <cell r="O5370" t="str">
            <v>zvirecij@seznam.cz</v>
          </cell>
          <cell r="P5370">
            <v>39568</v>
          </cell>
          <cell r="Q5370">
            <v>12953951</v>
          </cell>
          <cell r="R5370" t="str">
            <v>SK Lajdáček z.s.</v>
          </cell>
          <cell r="S5370" t="str">
            <v>Hlavní město Praha</v>
          </cell>
          <cell r="T5370" t="str">
            <v>AD</v>
          </cell>
        </row>
        <row r="5371">
          <cell r="D5371" t="str">
            <v>Ondřej</v>
          </cell>
          <cell r="E5371" t="str">
            <v>Zvoníček</v>
          </cell>
          <cell r="F5371" t="str">
            <v>Muž</v>
          </cell>
          <cell r="G5371" t="str">
            <v>840827/3225</v>
          </cell>
          <cell r="H5371" t="str">
            <v>Česká republika</v>
          </cell>
          <cell r="I5371" t="str">
            <v>Zátopkova</v>
          </cell>
          <cell r="J5371">
            <v>100</v>
          </cell>
          <cell r="K5371" t="str">
            <v>Praha - Břevnov</v>
          </cell>
          <cell r="L5371">
            <v>16900</v>
          </cell>
          <cell r="M5371" t="str">
            <v>Hlavní město Praha</v>
          </cell>
          <cell r="O5371" t="str">
            <v>zvonicek@ceskysnowboarding.cz</v>
          </cell>
          <cell r="P5371">
            <v>30921</v>
          </cell>
          <cell r="Q5371">
            <v>10935341</v>
          </cell>
          <cell r="R5371" t="str">
            <v>Český snowboarding z.s.</v>
          </cell>
          <cell r="S5371" t="str">
            <v>Hlavní město Praha</v>
          </cell>
          <cell r="T5371" t="str">
            <v>SB</v>
          </cell>
        </row>
        <row r="5372">
          <cell r="D5372" t="str">
            <v>Luděk</v>
          </cell>
          <cell r="E5372" t="str">
            <v>Žáček</v>
          </cell>
          <cell r="F5372" t="str">
            <v>Muž</v>
          </cell>
          <cell r="G5372" t="str">
            <v>930924/6155</v>
          </cell>
          <cell r="H5372" t="str">
            <v>Česká republika</v>
          </cell>
          <cell r="I5372" t="str">
            <v>Hukvaldy</v>
          </cell>
          <cell r="K5372" t="str">
            <v>Frýdek Místek (Česká republika)</v>
          </cell>
          <cell r="L5372" t="str">
            <v>739 46</v>
          </cell>
          <cell r="O5372" t="str">
            <v>zacek@ceskysnowboarding.cz</v>
          </cell>
          <cell r="P5372">
            <v>34236</v>
          </cell>
          <cell r="Q5372">
            <v>10898056</v>
          </cell>
          <cell r="R5372" t="str">
            <v>Český snowboarding z.s.</v>
          </cell>
          <cell r="S5372" t="str">
            <v>Hlavní město Praha</v>
          </cell>
          <cell r="T5372" t="str">
            <v>SB</v>
          </cell>
        </row>
        <row r="5373">
          <cell r="D5373" t="str">
            <v>Anežka</v>
          </cell>
          <cell r="E5373" t="str">
            <v>Žačková</v>
          </cell>
          <cell r="F5373" t="str">
            <v>Žena</v>
          </cell>
          <cell r="G5373" t="str">
            <v>036029/5914</v>
          </cell>
          <cell r="H5373" t="str">
            <v>Česká republika</v>
          </cell>
          <cell r="I5373" t="str">
            <v>Francouzská</v>
          </cell>
          <cell r="J5373">
            <v>1194</v>
          </cell>
          <cell r="K5373" t="str">
            <v>Kopřivnice</v>
          </cell>
          <cell r="L5373">
            <v>74221</v>
          </cell>
          <cell r="M5373" t="str">
            <v>Moravskoslezský kraj</v>
          </cell>
          <cell r="N5373" t="str">
            <v>4,20738E+11</v>
          </cell>
          <cell r="O5373" t="str">
            <v>anezka.zackova@czechsnowboarding.cz</v>
          </cell>
          <cell r="P5373">
            <v>37923</v>
          </cell>
          <cell r="Q5373">
            <v>14682268</v>
          </cell>
          <cell r="R5373" t="str">
            <v>Český snowboarding z.s.</v>
          </cell>
          <cell r="S5373" t="str">
            <v>Hlavní město Praha</v>
          </cell>
          <cell r="T5373" t="str">
            <v>SB</v>
          </cell>
        </row>
        <row r="5374">
          <cell r="D5374" t="str">
            <v>Jan Antonín</v>
          </cell>
          <cell r="E5374" t="str">
            <v>Žahourek</v>
          </cell>
          <cell r="F5374" t="str">
            <v>Muž</v>
          </cell>
          <cell r="G5374" t="str">
            <v>140403/0804</v>
          </cell>
          <cell r="H5374" t="str">
            <v>Česká republika</v>
          </cell>
          <cell r="I5374" t="str">
            <v>Obránců míru</v>
          </cell>
          <cell r="J5374">
            <v>446</v>
          </cell>
          <cell r="K5374" t="str">
            <v>Třebíč - Nové Dvory</v>
          </cell>
          <cell r="L5374">
            <v>67401</v>
          </cell>
          <cell r="M5374" t="str">
            <v>Kraj Vysočina</v>
          </cell>
          <cell r="O5374" t="str">
            <v>jan.zahourek@czechsnowboarding.cz</v>
          </cell>
          <cell r="P5374">
            <v>41732</v>
          </cell>
          <cell r="Q5374">
            <v>14667821</v>
          </cell>
          <cell r="R5374" t="str">
            <v>Český snowboarding z.s.</v>
          </cell>
          <cell r="S5374" t="str">
            <v>Hlavní město Praha</v>
          </cell>
          <cell r="T5374" t="str">
            <v>SB</v>
          </cell>
        </row>
        <row r="5375">
          <cell r="D5375" t="str">
            <v>Jan</v>
          </cell>
          <cell r="E5375" t="str">
            <v>Žák</v>
          </cell>
          <cell r="F5375" t="str">
            <v>Muž</v>
          </cell>
          <cell r="G5375" t="str">
            <v>881115/5166</v>
          </cell>
          <cell r="H5375" t="str">
            <v>Česká republika</v>
          </cell>
          <cell r="I5375" t="str">
            <v>Čechova</v>
          </cell>
          <cell r="J5375">
            <v>326</v>
          </cell>
          <cell r="K5375" t="str">
            <v>Náchod</v>
          </cell>
          <cell r="L5375">
            <v>54701</v>
          </cell>
          <cell r="M5375" t="str">
            <v>Královéhradecký kraj</v>
          </cell>
          <cell r="N5375" t="str">
            <v>4,20777E+11</v>
          </cell>
          <cell r="O5375" t="str">
            <v>zak@ceskysnowboarding.cz</v>
          </cell>
          <cell r="P5375">
            <v>32462</v>
          </cell>
          <cell r="Q5375">
            <v>10587757</v>
          </cell>
          <cell r="R5375" t="str">
            <v>Český snowboarding z.s.</v>
          </cell>
          <cell r="S5375" t="str">
            <v>Hlavní město Praha</v>
          </cell>
          <cell r="T5375" t="str">
            <v>SB</v>
          </cell>
        </row>
        <row r="5376">
          <cell r="C5376">
            <v>775689</v>
          </cell>
          <cell r="D5376" t="str">
            <v>Zbyněk</v>
          </cell>
          <cell r="E5376" t="str">
            <v>Žák</v>
          </cell>
          <cell r="F5376" t="str">
            <v>Muž</v>
          </cell>
          <cell r="G5376" t="str">
            <v>990718/5376</v>
          </cell>
          <cell r="H5376" t="str">
            <v>Česká republika</v>
          </cell>
          <cell r="I5376" t="str">
            <v>Alšova</v>
          </cell>
          <cell r="J5376">
            <v>307</v>
          </cell>
          <cell r="K5376" t="str">
            <v>Frýdlant nad Ostravicí - Frýdlant</v>
          </cell>
          <cell r="L5376">
            <v>73911</v>
          </cell>
          <cell r="M5376" t="str">
            <v>Moravskoslezský kraj</v>
          </cell>
          <cell r="N5376" t="str">
            <v>4,20605E+11</v>
          </cell>
          <cell r="O5376" t="str">
            <v>Zbynek-zak@seznam.cz</v>
          </cell>
          <cell r="P5376">
            <v>36359</v>
          </cell>
          <cell r="Q5376">
            <v>13368324</v>
          </cell>
          <cell r="R5376" t="str">
            <v>Lítací jelen z.s.</v>
          </cell>
          <cell r="S5376" t="str">
            <v>Moravskoslezský kraj</v>
          </cell>
          <cell r="T5376" t="str">
            <v>SB</v>
          </cell>
        </row>
        <row r="5377">
          <cell r="D5377" t="str">
            <v>Iveta</v>
          </cell>
          <cell r="E5377" t="str">
            <v>Žáková</v>
          </cell>
          <cell r="F5377" t="str">
            <v>Žena</v>
          </cell>
          <cell r="G5377" t="str">
            <v>836113/4078</v>
          </cell>
          <cell r="H5377" t="str">
            <v>Česká republika</v>
          </cell>
          <cell r="I5377" t="str">
            <v>Horní Bojanovice</v>
          </cell>
          <cell r="J5377">
            <v>199</v>
          </cell>
          <cell r="K5377" t="str">
            <v>Horní Bojanovice</v>
          </cell>
          <cell r="L5377">
            <v>69301</v>
          </cell>
          <cell r="M5377" t="str">
            <v>Jihomoravský kraj</v>
          </cell>
          <cell r="O5377" t="str">
            <v>zakova@czechsnowboarding.cz</v>
          </cell>
          <cell r="P5377">
            <v>30633</v>
          </cell>
          <cell r="Q5377">
            <v>14637206</v>
          </cell>
          <cell r="R5377" t="str">
            <v>Český snowboarding z.s.</v>
          </cell>
          <cell r="S5377" t="str">
            <v>Hlavní město Praha</v>
          </cell>
          <cell r="T5377" t="str">
            <v>SB</v>
          </cell>
        </row>
        <row r="5378">
          <cell r="D5378" t="str">
            <v>Nikola</v>
          </cell>
          <cell r="E5378" t="str">
            <v>Žáková</v>
          </cell>
          <cell r="F5378" t="str">
            <v>Žena</v>
          </cell>
          <cell r="G5378" t="str">
            <v>045913/8020</v>
          </cell>
          <cell r="H5378" t="str">
            <v>Česká republika</v>
          </cell>
          <cell r="I5378" t="str">
            <v>Osová Bítýška</v>
          </cell>
          <cell r="J5378">
            <v>321</v>
          </cell>
          <cell r="K5378" t="str">
            <v>Osová Bítýška</v>
          </cell>
          <cell r="L5378">
            <v>59453</v>
          </cell>
          <cell r="M5378" t="str">
            <v>Kraj Vysočina</v>
          </cell>
          <cell r="O5378" t="str">
            <v>informace@snowkidz.cz</v>
          </cell>
          <cell r="P5378">
            <v>38243</v>
          </cell>
          <cell r="Q5378">
            <v>16077048</v>
          </cell>
          <cell r="R5378" t="str">
            <v>SnowKidz z.s.</v>
          </cell>
          <cell r="S5378" t="str">
            <v>Hlavní město Praha</v>
          </cell>
          <cell r="T5378" t="str">
            <v>SB</v>
          </cell>
        </row>
        <row r="5379">
          <cell r="D5379" t="str">
            <v>Winona</v>
          </cell>
          <cell r="E5379" t="str">
            <v>Žáková</v>
          </cell>
          <cell r="F5379" t="str">
            <v>Žena</v>
          </cell>
          <cell r="G5379" t="str">
            <v>055921/3666</v>
          </cell>
          <cell r="H5379" t="str">
            <v>Česká republika</v>
          </cell>
          <cell r="I5379" t="str">
            <v>Pohoří</v>
          </cell>
          <cell r="J5379">
            <v>703</v>
          </cell>
          <cell r="K5379" t="str">
            <v>Vřesina</v>
          </cell>
          <cell r="L5379">
            <v>74285</v>
          </cell>
          <cell r="M5379" t="str">
            <v>Moravskoslezský kraj</v>
          </cell>
          <cell r="O5379" t="str">
            <v>winona.zakova@czechsnowboarding.cz</v>
          </cell>
          <cell r="P5379">
            <v>38616</v>
          </cell>
          <cell r="Q5379">
            <v>14708641</v>
          </cell>
          <cell r="R5379" t="str">
            <v>Český snowboarding z.s.</v>
          </cell>
          <cell r="S5379" t="str">
            <v>Hlavní město Praha</v>
          </cell>
          <cell r="T5379" t="str">
            <v>SB</v>
          </cell>
        </row>
        <row r="5380">
          <cell r="D5380" t="str">
            <v>Ondřej</v>
          </cell>
          <cell r="E5380" t="str">
            <v>Žaloudek</v>
          </cell>
          <cell r="F5380" t="str">
            <v>Muž</v>
          </cell>
          <cell r="G5380" t="str">
            <v>050708/3654</v>
          </cell>
          <cell r="H5380" t="str">
            <v>Česká republika</v>
          </cell>
          <cell r="I5380" t="str">
            <v>Matiční</v>
          </cell>
          <cell r="J5380">
            <v>916</v>
          </cell>
          <cell r="K5380" t="str">
            <v>Studénka - Butovice</v>
          </cell>
          <cell r="L5380">
            <v>74213</v>
          </cell>
          <cell r="M5380" t="str">
            <v>Moravskoslezský kraj</v>
          </cell>
          <cell r="N5380" t="str">
            <v>4,20603E+11</v>
          </cell>
          <cell r="O5380" t="str">
            <v>ondrej.zaloudek@czechsnowboarding.cz</v>
          </cell>
          <cell r="P5380">
            <v>38541</v>
          </cell>
          <cell r="Q5380">
            <v>14687827</v>
          </cell>
          <cell r="R5380" t="str">
            <v>Český snowboarding z.s.</v>
          </cell>
          <cell r="S5380" t="str">
            <v>Hlavní město Praha</v>
          </cell>
          <cell r="T5380" t="str">
            <v>SB</v>
          </cell>
        </row>
        <row r="5381">
          <cell r="C5381">
            <v>889162</v>
          </cell>
          <cell r="D5381" t="str">
            <v>Tereza</v>
          </cell>
          <cell r="E5381" t="str">
            <v>Žampová</v>
          </cell>
          <cell r="F5381" t="str">
            <v>Žena</v>
          </cell>
          <cell r="G5381" t="str">
            <v>095615/8038</v>
          </cell>
          <cell r="H5381" t="str">
            <v>Česká republika</v>
          </cell>
          <cell r="I5381" t="str">
            <v>Příční</v>
          </cell>
          <cell r="J5381">
            <v>698</v>
          </cell>
          <cell r="K5381" t="str">
            <v>Modřice</v>
          </cell>
          <cell r="L5381">
            <v>66442</v>
          </cell>
          <cell r="M5381" t="str">
            <v>Jihomoravský kraj</v>
          </cell>
          <cell r="O5381" t="str">
            <v>zampa.pavel@volny.cz</v>
          </cell>
          <cell r="P5381">
            <v>39979</v>
          </cell>
          <cell r="Q5381">
            <v>14663979</v>
          </cell>
          <cell r="R5381" t="str">
            <v>Český snowboarding z.s.</v>
          </cell>
          <cell r="S5381" t="str">
            <v>Hlavní město Praha</v>
          </cell>
          <cell r="T5381" t="str">
            <v>SB</v>
          </cell>
        </row>
        <row r="5382">
          <cell r="C5382">
            <v>776158</v>
          </cell>
          <cell r="D5382" t="str">
            <v>Mijat</v>
          </cell>
          <cell r="E5382" t="str">
            <v>Žarković</v>
          </cell>
          <cell r="F5382" t="str">
            <v>Muž</v>
          </cell>
          <cell r="G5382" t="str">
            <v>100710/0919</v>
          </cell>
          <cell r="H5382" t="str">
            <v>Česká republika</v>
          </cell>
          <cell r="I5382" t="str">
            <v>Na záhonech</v>
          </cell>
          <cell r="J5382">
            <v>1305</v>
          </cell>
          <cell r="K5382" t="str">
            <v>Praha - Michle</v>
          </cell>
          <cell r="L5382">
            <v>14100</v>
          </cell>
          <cell r="M5382" t="str">
            <v>Hlavní město Praha</v>
          </cell>
          <cell r="O5382" t="str">
            <v>omcafe@gmail.com</v>
          </cell>
          <cell r="P5382">
            <v>40369</v>
          </cell>
          <cell r="Q5382">
            <v>15776247</v>
          </cell>
          <cell r="R5382" t="str">
            <v>Snow Rockets, z.s.</v>
          </cell>
          <cell r="S5382" t="str">
            <v>Plzeňský kraj</v>
          </cell>
          <cell r="T5382" t="str">
            <v>SB</v>
          </cell>
        </row>
        <row r="5383">
          <cell r="D5383" t="str">
            <v>Stanislava</v>
          </cell>
          <cell r="E5383" t="str">
            <v>Ždánská</v>
          </cell>
          <cell r="F5383" t="str">
            <v>Žena</v>
          </cell>
          <cell r="G5383" t="str">
            <v>835305/6525</v>
          </cell>
          <cell r="H5383" t="str">
            <v>Česká republika</v>
          </cell>
          <cell r="I5383" t="str">
            <v>Badalky</v>
          </cell>
          <cell r="J5383">
            <v>323</v>
          </cell>
          <cell r="K5383" t="str">
            <v>Lysice</v>
          </cell>
          <cell r="L5383">
            <v>67971</v>
          </cell>
          <cell r="M5383" t="str">
            <v>Jihomoravský kraj</v>
          </cell>
          <cell r="N5383" t="str">
            <v>4,20778E+11</v>
          </cell>
          <cell r="O5383" t="str">
            <v>zdarska@ceskysnowboarding.cz</v>
          </cell>
          <cell r="P5383">
            <v>30380</v>
          </cell>
          <cell r="Q5383">
            <v>10592003</v>
          </cell>
          <cell r="R5383" t="str">
            <v>Český snowboarding z.s.</v>
          </cell>
          <cell r="S5383" t="str">
            <v>Hlavní město Praha</v>
          </cell>
          <cell r="T5383" t="str">
            <v>SB</v>
          </cell>
        </row>
        <row r="5384">
          <cell r="D5384" t="str">
            <v>Pavlína</v>
          </cell>
          <cell r="E5384" t="str">
            <v>Žďánská</v>
          </cell>
          <cell r="F5384" t="str">
            <v>Žena</v>
          </cell>
          <cell r="G5384" t="str">
            <v>876223/2732</v>
          </cell>
          <cell r="H5384" t="str">
            <v>Česká republika</v>
          </cell>
          <cell r="I5384" t="str">
            <v>Pražská</v>
          </cell>
          <cell r="K5384" t="str">
            <v>Jablonec nad Nisou (Česká republika)</v>
          </cell>
          <cell r="L5384" t="str">
            <v>466 01</v>
          </cell>
          <cell r="O5384" t="str">
            <v>pavlinazdanska@ceskysnowboarding.cz</v>
          </cell>
          <cell r="P5384">
            <v>32134</v>
          </cell>
          <cell r="Q5384">
            <v>13008212</v>
          </cell>
          <cell r="R5384" t="str">
            <v>Český snowboarding z.s.</v>
          </cell>
          <cell r="S5384" t="str">
            <v>Hlavní město Praha</v>
          </cell>
          <cell r="T5384" t="str">
            <v>SB</v>
          </cell>
        </row>
        <row r="5385">
          <cell r="C5385">
            <v>888879</v>
          </cell>
          <cell r="D5385" t="str">
            <v>Dita</v>
          </cell>
          <cell r="E5385" t="str">
            <v>Žďárská</v>
          </cell>
          <cell r="F5385" t="str">
            <v>Žena</v>
          </cell>
          <cell r="G5385" t="str">
            <v>015326/3737</v>
          </cell>
          <cell r="H5385" t="str">
            <v>Česká republika</v>
          </cell>
          <cell r="I5385" t="str">
            <v>Letná</v>
          </cell>
          <cell r="K5385" t="str">
            <v>Jablonec nad Jizerou (Česká republika)</v>
          </cell>
          <cell r="L5385">
            <v>51243</v>
          </cell>
          <cell r="N5385" t="str">
            <v>4,20603E+11</v>
          </cell>
          <cell r="O5385" t="str">
            <v>zdarska.eva@seznam.cz</v>
          </cell>
          <cell r="P5385">
            <v>36976</v>
          </cell>
          <cell r="Q5385">
            <v>11243317</v>
          </cell>
          <cell r="R5385" t="str">
            <v>100. Hard, z.s.</v>
          </cell>
          <cell r="S5385" t="str">
            <v>Středočeský kraj</v>
          </cell>
          <cell r="T5385" t="str">
            <v>SB</v>
          </cell>
        </row>
        <row r="5386">
          <cell r="C5386">
            <v>774660</v>
          </cell>
          <cell r="D5386" t="str">
            <v>Dan</v>
          </cell>
          <cell r="E5386" t="str">
            <v>Žďárský</v>
          </cell>
          <cell r="F5386" t="str">
            <v>Muž</v>
          </cell>
          <cell r="G5386" t="str">
            <v>040608/1588</v>
          </cell>
          <cell r="H5386" t="str">
            <v>Česká republika</v>
          </cell>
          <cell r="I5386" t="str">
            <v>Jablonec nad Jizerou</v>
          </cell>
          <cell r="J5386">
            <v>460</v>
          </cell>
          <cell r="K5386" t="str">
            <v>Jablonec nad Jizerou</v>
          </cell>
          <cell r="L5386">
            <v>51243</v>
          </cell>
          <cell r="M5386" t="str">
            <v>Liberecký kraj</v>
          </cell>
          <cell r="O5386" t="str">
            <v>zdarsky.j@seznam.cz</v>
          </cell>
          <cell r="P5386">
            <v>38146</v>
          </cell>
          <cell r="Q5386">
            <v>11243216</v>
          </cell>
          <cell r="R5386" t="str">
            <v>TJ Spartak Rokytnice nad Jizerou, z.s.</v>
          </cell>
          <cell r="S5386" t="str">
            <v>Liberecký kraj</v>
          </cell>
          <cell r="T5386" t="str">
            <v>AD</v>
          </cell>
        </row>
        <row r="5387">
          <cell r="D5387" t="str">
            <v>Petr</v>
          </cell>
          <cell r="E5387" t="str">
            <v>Žďárský</v>
          </cell>
          <cell r="F5387" t="str">
            <v>Muž</v>
          </cell>
          <cell r="G5387" t="str">
            <v>710906/0332</v>
          </cell>
          <cell r="H5387" t="str">
            <v>Česká republika</v>
          </cell>
          <cell r="I5387" t="str">
            <v>Janečská</v>
          </cell>
          <cell r="K5387" t="str">
            <v>Praha 3 (Česká republika)</v>
          </cell>
          <cell r="L5387">
            <v>13200</v>
          </cell>
          <cell r="O5387" t="str">
            <v>mail@ceskysnowboarding.cz</v>
          </cell>
          <cell r="P5387">
            <v>26182</v>
          </cell>
          <cell r="Q5387">
            <v>13023063</v>
          </cell>
          <cell r="R5387" t="str">
            <v>Český snowboarding z.s.</v>
          </cell>
          <cell r="S5387" t="str">
            <v>Hlavní město Praha</v>
          </cell>
          <cell r="T5387" t="str">
            <v>SB</v>
          </cell>
        </row>
        <row r="5388">
          <cell r="D5388" t="str">
            <v>Pavel</v>
          </cell>
          <cell r="E5388" t="str">
            <v>Železný</v>
          </cell>
          <cell r="F5388" t="str">
            <v>Muž</v>
          </cell>
          <cell r="G5388" t="str">
            <v>841229/7289</v>
          </cell>
          <cell r="H5388" t="str">
            <v>Česká republika</v>
          </cell>
          <cell r="I5388" t="str">
            <v>Sokolovská</v>
          </cell>
          <cell r="J5388">
            <v>3004</v>
          </cell>
          <cell r="K5388" t="str">
            <v>Jihlava</v>
          </cell>
          <cell r="L5388">
            <v>58601</v>
          </cell>
          <cell r="M5388" t="str">
            <v>Kraj Vysočina</v>
          </cell>
          <cell r="N5388" t="str">
            <v>4,20604E+11</v>
          </cell>
          <cell r="O5388" t="str">
            <v>zelezny@ceskysnowboarding.cz</v>
          </cell>
          <cell r="P5388">
            <v>31045</v>
          </cell>
          <cell r="Q5388">
            <v>10595437</v>
          </cell>
          <cell r="R5388" t="str">
            <v>Český snowboarding z.s.</v>
          </cell>
          <cell r="S5388" t="str">
            <v>Hlavní město Praha</v>
          </cell>
          <cell r="T5388" t="str">
            <v>SB</v>
          </cell>
        </row>
        <row r="5389">
          <cell r="D5389" t="str">
            <v>Pavel</v>
          </cell>
          <cell r="E5389" t="str">
            <v>Ženata</v>
          </cell>
          <cell r="F5389" t="str">
            <v>Muž</v>
          </cell>
          <cell r="G5389" t="str">
            <v>750710/3769</v>
          </cell>
          <cell r="H5389" t="str">
            <v>Česká republika</v>
          </cell>
          <cell r="I5389" t="str">
            <v>Kostelecká</v>
          </cell>
          <cell r="J5389">
            <v>769</v>
          </cell>
          <cell r="K5389" t="str">
            <v>Bašť</v>
          </cell>
          <cell r="L5389">
            <v>25085</v>
          </cell>
          <cell r="M5389" t="str">
            <v>Středočeský kraj</v>
          </cell>
          <cell r="O5389" t="str">
            <v>pavelzenata@ceskysnowboarding.cz</v>
          </cell>
          <cell r="P5389">
            <v>27585</v>
          </cell>
          <cell r="Q5389">
            <v>13007303</v>
          </cell>
          <cell r="R5389" t="str">
            <v>Český snowboarding z.s.</v>
          </cell>
          <cell r="S5389" t="str">
            <v>Hlavní město Praha</v>
          </cell>
          <cell r="T5389" t="str">
            <v>SB</v>
          </cell>
        </row>
        <row r="5390">
          <cell r="C5390">
            <v>775660</v>
          </cell>
          <cell r="D5390" t="str">
            <v>Jakub</v>
          </cell>
          <cell r="E5390" t="str">
            <v>Žerava</v>
          </cell>
          <cell r="F5390" t="str">
            <v>Muž</v>
          </cell>
          <cell r="G5390" t="str">
            <v>980224/0415</v>
          </cell>
          <cell r="H5390" t="str">
            <v>Česká republika</v>
          </cell>
          <cell r="I5390" t="str">
            <v>Odolenovice</v>
          </cell>
          <cell r="K5390" t="str">
            <v>Turnov (Česká republika)</v>
          </cell>
          <cell r="L5390">
            <v>51101</v>
          </cell>
          <cell r="O5390" t="str">
            <v>marketa.zeravova@seznam.cz</v>
          </cell>
          <cell r="P5390">
            <v>35850</v>
          </cell>
          <cell r="Q5390">
            <v>11799853</v>
          </cell>
          <cell r="R5390" t="str">
            <v>Czech snowboardcross team z.s.</v>
          </cell>
          <cell r="S5390" t="str">
            <v>Hlavní město Praha</v>
          </cell>
          <cell r="T5390" t="str">
            <v>SB</v>
          </cell>
        </row>
        <row r="5391">
          <cell r="D5391" t="str">
            <v>Petr</v>
          </cell>
          <cell r="E5391" t="str">
            <v>Žežulka</v>
          </cell>
          <cell r="F5391" t="str">
            <v>Muž</v>
          </cell>
          <cell r="G5391" t="str">
            <v>030430/2647</v>
          </cell>
          <cell r="H5391" t="str">
            <v>Česká republika</v>
          </cell>
          <cell r="I5391" t="str">
            <v>Široká</v>
          </cell>
          <cell r="J5391">
            <v>4797</v>
          </cell>
          <cell r="K5391" t="str">
            <v>Jablonec nad Nisou - Proseč nad Nisou</v>
          </cell>
          <cell r="L5391">
            <v>46804</v>
          </cell>
          <cell r="M5391" t="str">
            <v>Liberecký kraj</v>
          </cell>
          <cell r="N5391" t="str">
            <v>4,20605E+11</v>
          </cell>
          <cell r="O5391" t="str">
            <v>huttova.j@seznam.cz</v>
          </cell>
          <cell r="P5391">
            <v>37741</v>
          </cell>
          <cell r="Q5391">
            <v>11375780</v>
          </cell>
          <cell r="R5391" t="str">
            <v>Snowbeasts z.s.</v>
          </cell>
          <cell r="S5391" t="str">
            <v>Liberecký kraj</v>
          </cell>
          <cell r="T5391" t="str">
            <v>SB</v>
          </cell>
        </row>
        <row r="5392">
          <cell r="D5392" t="str">
            <v>Adéla</v>
          </cell>
          <cell r="E5392" t="str">
            <v>Žežulková</v>
          </cell>
          <cell r="F5392" t="str">
            <v>Žena</v>
          </cell>
          <cell r="G5392" t="str">
            <v>065305/2422</v>
          </cell>
          <cell r="H5392" t="str">
            <v>Česká republika</v>
          </cell>
          <cell r="I5392" t="str">
            <v>Široká</v>
          </cell>
          <cell r="J5392">
            <v>4797</v>
          </cell>
          <cell r="K5392" t="str">
            <v>Jablonec nad Nisou - Proseč nad Nisou</v>
          </cell>
          <cell r="L5392">
            <v>46804</v>
          </cell>
          <cell r="M5392" t="str">
            <v>Liberecký kraj</v>
          </cell>
          <cell r="N5392" t="str">
            <v>4,20605E+11</v>
          </cell>
          <cell r="O5392" t="str">
            <v>huttova.j@seznam.cz</v>
          </cell>
          <cell r="P5392">
            <v>38781</v>
          </cell>
          <cell r="Q5392">
            <v>11647885</v>
          </cell>
          <cell r="R5392" t="str">
            <v>Snowbeasts z.s.</v>
          </cell>
          <cell r="S5392" t="str">
            <v>Liberecký kraj</v>
          </cell>
          <cell r="T5392" t="str">
            <v>SB</v>
          </cell>
        </row>
        <row r="5393">
          <cell r="D5393" t="str">
            <v>Honza</v>
          </cell>
          <cell r="E5393" t="str">
            <v>Žibek</v>
          </cell>
          <cell r="F5393" t="str">
            <v>Muž</v>
          </cell>
          <cell r="G5393" t="str">
            <v>901205/4194</v>
          </cell>
          <cell r="H5393" t="str">
            <v>Česká republika</v>
          </cell>
          <cell r="I5393" t="str">
            <v>Boží Dar</v>
          </cell>
          <cell r="K5393" t="str">
            <v>Boží Dar (Česká republika)</v>
          </cell>
          <cell r="L5393">
            <v>36262</v>
          </cell>
          <cell r="O5393" t="str">
            <v>zibek@ceskysnowboarding.cz</v>
          </cell>
          <cell r="P5393">
            <v>33212</v>
          </cell>
          <cell r="Q5393">
            <v>10890477</v>
          </cell>
          <cell r="R5393" t="str">
            <v>Český snowboarding z.s.</v>
          </cell>
          <cell r="S5393" t="str">
            <v>Hlavní město Praha</v>
          </cell>
          <cell r="T5393" t="str">
            <v>SB</v>
          </cell>
        </row>
        <row r="5394">
          <cell r="C5394">
            <v>776111</v>
          </cell>
          <cell r="D5394" t="str">
            <v>Jakub</v>
          </cell>
          <cell r="E5394" t="str">
            <v>Židek</v>
          </cell>
          <cell r="F5394" t="str">
            <v>Muž</v>
          </cell>
          <cell r="G5394" t="str">
            <v>081220/3689</v>
          </cell>
          <cell r="H5394" t="str">
            <v>Česká republika</v>
          </cell>
          <cell r="I5394" t="str">
            <v>Ivana Sezaniny</v>
          </cell>
          <cell r="K5394" t="str">
            <v>Ostrava (Česká republika)</v>
          </cell>
          <cell r="L5394">
            <v>70030</v>
          </cell>
          <cell r="N5394" t="str">
            <v>4,20738E+11</v>
          </cell>
          <cell r="O5394" t="str">
            <v>jakub.zidek@czechsnowboarding.cz</v>
          </cell>
          <cell r="P5394">
            <v>39802</v>
          </cell>
          <cell r="Q5394">
            <v>14713994</v>
          </cell>
          <cell r="R5394" t="str">
            <v>Český snowboarding z.s.</v>
          </cell>
          <cell r="S5394" t="str">
            <v>Hlavní město Praha</v>
          </cell>
          <cell r="T5394" t="str">
            <v>SB</v>
          </cell>
        </row>
        <row r="5395">
          <cell r="C5395">
            <v>889369</v>
          </cell>
          <cell r="D5395" t="str">
            <v>Kateřina</v>
          </cell>
          <cell r="E5395" t="str">
            <v>Žídková</v>
          </cell>
          <cell r="F5395" t="str">
            <v>Žena</v>
          </cell>
          <cell r="G5395" t="str">
            <v>025521/5631</v>
          </cell>
          <cell r="H5395" t="str">
            <v>Česká republika</v>
          </cell>
          <cell r="I5395" t="str">
            <v>Horní náměstí</v>
          </cell>
          <cell r="J5395">
            <v>149</v>
          </cell>
          <cell r="K5395" t="str">
            <v>Opava - Město</v>
          </cell>
          <cell r="L5395">
            <v>74601</v>
          </cell>
          <cell r="M5395" t="str">
            <v>Moravskoslezský kraj</v>
          </cell>
          <cell r="N5395" t="str">
            <v>4,20776E+11</v>
          </cell>
          <cell r="O5395" t="str">
            <v>katazidkova@gmail.com</v>
          </cell>
          <cell r="P5395">
            <v>37397</v>
          </cell>
          <cell r="Q5395">
            <v>14672265</v>
          </cell>
          <cell r="R5395" t="str">
            <v>SnowKidz z.s.</v>
          </cell>
          <cell r="S5395" t="str">
            <v>Hlavní město Praha</v>
          </cell>
          <cell r="T5395" t="str">
            <v>SB</v>
          </cell>
        </row>
        <row r="5396">
          <cell r="D5396" t="str">
            <v>Pavel</v>
          </cell>
          <cell r="E5396" t="str">
            <v>Židlický</v>
          </cell>
          <cell r="F5396" t="str">
            <v>Muž</v>
          </cell>
          <cell r="G5396" t="str">
            <v>691202/0236</v>
          </cell>
          <cell r="H5396" t="str">
            <v>Česká republika</v>
          </cell>
          <cell r="I5396" t="str">
            <v>Na Maninách</v>
          </cell>
          <cell r="J5396">
            <v>1237</v>
          </cell>
          <cell r="K5396" t="str">
            <v>Praha - Holešovice</v>
          </cell>
          <cell r="L5396">
            <v>17000</v>
          </cell>
          <cell r="M5396" t="str">
            <v>Hlavní město Praha</v>
          </cell>
          <cell r="O5396" t="str">
            <v>pavelzidlicky@ceskysnowboarding.cz</v>
          </cell>
          <cell r="P5396">
            <v>25539</v>
          </cell>
          <cell r="Q5396">
            <v>13006996</v>
          </cell>
          <cell r="R5396" t="str">
            <v>Český snowboarding z.s.</v>
          </cell>
          <cell r="S5396" t="str">
            <v>Hlavní město Praha</v>
          </cell>
          <cell r="T5396" t="str">
            <v>SB</v>
          </cell>
        </row>
        <row r="5397">
          <cell r="D5397" t="str">
            <v>Marek</v>
          </cell>
          <cell r="E5397" t="str">
            <v>Žitňan</v>
          </cell>
          <cell r="F5397" t="str">
            <v>Muž</v>
          </cell>
          <cell r="G5397" t="str">
            <v>900623/5139</v>
          </cell>
          <cell r="H5397" t="str">
            <v>Česká republika</v>
          </cell>
          <cell r="I5397" t="str">
            <v>nám. Arnošta z Pardubic</v>
          </cell>
          <cell r="J5397">
            <v>31</v>
          </cell>
          <cell r="K5397" t="str">
            <v>Český Brod</v>
          </cell>
          <cell r="L5397">
            <v>28201</v>
          </cell>
          <cell r="M5397" t="str">
            <v>Středočeský kraj</v>
          </cell>
          <cell r="O5397" t="str">
            <v>zitnan@ceskysnowboarding.cz</v>
          </cell>
          <cell r="P5397">
            <v>33047</v>
          </cell>
          <cell r="Q5397">
            <v>10888760</v>
          </cell>
          <cell r="R5397" t="str">
            <v>Český snowboarding z.s.</v>
          </cell>
          <cell r="S5397" t="str">
            <v>Hlavní město Praha</v>
          </cell>
          <cell r="T5397" t="str">
            <v>SB</v>
          </cell>
        </row>
        <row r="5398">
          <cell r="D5398" t="str">
            <v>Jakub</v>
          </cell>
          <cell r="E5398" t="str">
            <v>Žižka</v>
          </cell>
          <cell r="F5398" t="str">
            <v>Muž</v>
          </cell>
          <cell r="G5398" t="str">
            <v>020814/4937</v>
          </cell>
          <cell r="H5398" t="str">
            <v>Česká republika</v>
          </cell>
          <cell r="I5398" t="str">
            <v>Hájenky</v>
          </cell>
          <cell r="J5398">
            <v>631</v>
          </cell>
          <cell r="K5398" t="str">
            <v>Třebíč - Borovina</v>
          </cell>
          <cell r="L5398">
            <v>67401</v>
          </cell>
          <cell r="M5398" t="str">
            <v>Kraj Vysočina</v>
          </cell>
          <cell r="O5398" t="str">
            <v>zizkova@altreva.cz</v>
          </cell>
          <cell r="P5398">
            <v>37482</v>
          </cell>
          <cell r="Q5398">
            <v>14593554</v>
          </cell>
          <cell r="R5398" t="str">
            <v>SnowKidz z.s.</v>
          </cell>
          <cell r="S5398" t="str">
            <v>Hlavní město Praha</v>
          </cell>
          <cell r="T5398" t="str">
            <v>SB</v>
          </cell>
        </row>
        <row r="5399">
          <cell r="D5399" t="str">
            <v>Jan</v>
          </cell>
          <cell r="E5399" t="str">
            <v>Žižka</v>
          </cell>
          <cell r="F5399" t="str">
            <v>Muž</v>
          </cell>
          <cell r="G5399" t="str">
            <v>890704/6181</v>
          </cell>
          <cell r="H5399" t="str">
            <v>Česká republika</v>
          </cell>
          <cell r="I5399" t="str">
            <v>Aloisina výšina</v>
          </cell>
          <cell r="J5399">
            <v>638</v>
          </cell>
          <cell r="K5399" t="str">
            <v>Liberec XV-Starý Harcov</v>
          </cell>
          <cell r="L5399">
            <v>46015</v>
          </cell>
          <cell r="M5399" t="str">
            <v>Liberecký kraj</v>
          </cell>
          <cell r="O5399" t="str">
            <v>zizka@ceskysnowboarding.cz</v>
          </cell>
          <cell r="P5399">
            <v>32693</v>
          </cell>
          <cell r="Q5399">
            <v>10884518</v>
          </cell>
          <cell r="R5399" t="str">
            <v>Český snowboarding z.s.</v>
          </cell>
          <cell r="S5399" t="str">
            <v>Hlavní město Praha</v>
          </cell>
          <cell r="T5399" t="str">
            <v>SB</v>
          </cell>
        </row>
        <row r="5400">
          <cell r="D5400" t="str">
            <v>Klára</v>
          </cell>
          <cell r="E5400" t="str">
            <v>Žlebčíková</v>
          </cell>
          <cell r="F5400" t="str">
            <v>Žena</v>
          </cell>
          <cell r="G5400" t="str">
            <v>075121/7093</v>
          </cell>
          <cell r="H5400" t="str">
            <v>Česká republika</v>
          </cell>
          <cell r="I5400" t="str">
            <v>Střítež nad Bečvou</v>
          </cell>
          <cell r="J5400">
            <v>196</v>
          </cell>
          <cell r="K5400" t="str">
            <v>Střítež nad Bečvou</v>
          </cell>
          <cell r="L5400">
            <v>75652</v>
          </cell>
          <cell r="M5400" t="str">
            <v>Zlínský kraj</v>
          </cell>
          <cell r="N5400" t="str">
            <v>4,20733E+11</v>
          </cell>
          <cell r="O5400" t="str">
            <v>klara.zlebcikova@czechsnowboarding.cz</v>
          </cell>
          <cell r="P5400">
            <v>39103</v>
          </cell>
          <cell r="Q5400">
            <v>14711974</v>
          </cell>
          <cell r="R5400" t="str">
            <v>Český snowboarding z.s.</v>
          </cell>
          <cell r="S5400" t="str">
            <v>Hlavní město Praha</v>
          </cell>
          <cell r="T5400" t="str">
            <v>SB</v>
          </cell>
        </row>
        <row r="5401">
          <cell r="D5401" t="str">
            <v>Matěj</v>
          </cell>
          <cell r="E5401" t="str">
            <v>Žlebek</v>
          </cell>
          <cell r="F5401" t="str">
            <v>Muž</v>
          </cell>
          <cell r="G5401" t="str">
            <v>041231/3385</v>
          </cell>
          <cell r="H5401" t="str">
            <v>Česká republika</v>
          </cell>
          <cell r="I5401" t="str">
            <v>Písečná</v>
          </cell>
          <cell r="J5401">
            <v>534</v>
          </cell>
          <cell r="K5401" t="str">
            <v>Markvartovice</v>
          </cell>
          <cell r="L5401">
            <v>74714</v>
          </cell>
          <cell r="M5401" t="str">
            <v>Moravskoslezský kraj</v>
          </cell>
          <cell r="N5401" t="str">
            <v>4,20776E+11</v>
          </cell>
          <cell r="O5401" t="str">
            <v>petr.zlebek@centrum.cz</v>
          </cell>
          <cell r="P5401">
            <v>38352</v>
          </cell>
          <cell r="Q5401">
            <v>14711065</v>
          </cell>
          <cell r="R5401" t="str">
            <v>Český snowboarding z.s.</v>
          </cell>
          <cell r="S5401" t="str">
            <v>Hlavní město Praha</v>
          </cell>
          <cell r="T5401" t="str">
            <v>SB</v>
          </cell>
        </row>
        <row r="5402">
          <cell r="D5402" t="str">
            <v>Zdeněk</v>
          </cell>
          <cell r="E5402" t="str">
            <v>Žondra</v>
          </cell>
          <cell r="F5402" t="str">
            <v>Muž</v>
          </cell>
          <cell r="G5402" t="str">
            <v>620922/0061</v>
          </cell>
          <cell r="H5402" t="str">
            <v>Česká republika</v>
          </cell>
          <cell r="I5402" t="str">
            <v>Marie Pospíšilové</v>
          </cell>
          <cell r="J5402">
            <v>364</v>
          </cell>
          <cell r="K5402" t="str">
            <v>Olomouc - Nová Ulice</v>
          </cell>
          <cell r="L5402">
            <v>77900</v>
          </cell>
          <cell r="M5402" t="str">
            <v>Olomoucký kraj</v>
          </cell>
          <cell r="O5402" t="str">
            <v>vetrnyvrch@seznam.cz</v>
          </cell>
          <cell r="P5402">
            <v>22911</v>
          </cell>
          <cell r="Q5402">
            <v>13358119</v>
          </cell>
          <cell r="R5402" t="str">
            <v>Sportovní klub Větrný vrch z.s.</v>
          </cell>
          <cell r="S5402" t="str">
            <v>Pardubický kraj</v>
          </cell>
          <cell r="T5402" t="str">
            <v>SB</v>
          </cell>
        </row>
        <row r="5403">
          <cell r="D5403" t="str">
            <v>Matěj</v>
          </cell>
          <cell r="E5403" t="str">
            <v>Žovinec</v>
          </cell>
          <cell r="F5403" t="str">
            <v>Muž</v>
          </cell>
          <cell r="G5403" t="str">
            <v>890725/0759</v>
          </cell>
          <cell r="H5403" t="str">
            <v>Česká republika</v>
          </cell>
          <cell r="I5403" t="str">
            <v>Bukolská</v>
          </cell>
          <cell r="J5403">
            <v>778</v>
          </cell>
          <cell r="K5403" t="str">
            <v>Praha - Bohnice</v>
          </cell>
          <cell r="L5403">
            <v>18100</v>
          </cell>
          <cell r="M5403" t="str">
            <v>Hlavní město Praha</v>
          </cell>
          <cell r="N5403" t="str">
            <v>4,20777E+11</v>
          </cell>
          <cell r="O5403" t="str">
            <v>zovinec@ceskysnowboarding.cz</v>
          </cell>
          <cell r="P5403">
            <v>32714</v>
          </cell>
          <cell r="Q5403">
            <v>10590787</v>
          </cell>
          <cell r="R5403" t="str">
            <v>Český snowboarding z.s.</v>
          </cell>
          <cell r="S5403" t="str">
            <v>Hlavní město Praha</v>
          </cell>
          <cell r="T5403" t="str">
            <v>SB</v>
          </cell>
        </row>
        <row r="5404">
          <cell r="D5404" t="str">
            <v>Elizabeth</v>
          </cell>
          <cell r="E5404" t="str">
            <v>Žůrková</v>
          </cell>
          <cell r="F5404" t="str">
            <v>Žena</v>
          </cell>
          <cell r="G5404" t="str">
            <v>075323/3767</v>
          </cell>
          <cell r="H5404" t="str">
            <v>Česká republika</v>
          </cell>
          <cell r="I5404" t="str">
            <v>Karpatská</v>
          </cell>
          <cell r="J5404">
            <v>2858</v>
          </cell>
          <cell r="K5404" t="str">
            <v>Ostrava - Zábřeh</v>
          </cell>
          <cell r="L5404">
            <v>70030</v>
          </cell>
          <cell r="M5404" t="str">
            <v>Moravskoslezský kraj</v>
          </cell>
          <cell r="N5404" t="str">
            <v>4,20775E+11</v>
          </cell>
          <cell r="O5404" t="str">
            <v>elizabeth.zurkova@czechsnowboarding.cz</v>
          </cell>
          <cell r="P5404">
            <v>39164</v>
          </cell>
          <cell r="Q5404">
            <v>14712277</v>
          </cell>
          <cell r="R5404" t="str">
            <v>Český snowboarding z.s.</v>
          </cell>
          <cell r="S5404" t="str">
            <v>Hlavní město Praha</v>
          </cell>
          <cell r="T5404" t="str">
            <v>SB</v>
          </cell>
        </row>
        <row r="5405">
          <cell r="D5405" t="str">
            <v>Jonáš</v>
          </cell>
          <cell r="E5405" t="str">
            <v>Žwak</v>
          </cell>
          <cell r="F5405" t="str">
            <v>Muž</v>
          </cell>
          <cell r="G5405" t="str">
            <v>031010/0153</v>
          </cell>
          <cell r="H5405" t="str">
            <v>Česká republika</v>
          </cell>
          <cell r="I5405" t="str">
            <v>Jaroslava Foglara</v>
          </cell>
          <cell r="J5405">
            <v>1334</v>
          </cell>
          <cell r="K5405" t="str">
            <v>Praha - Stodůlky</v>
          </cell>
          <cell r="L5405">
            <v>15500</v>
          </cell>
          <cell r="M5405" t="str">
            <v>Hlavní město Praha</v>
          </cell>
          <cell r="O5405" t="str">
            <v>jonas.zwak@maxklinovec.club</v>
          </cell>
          <cell r="P5405">
            <v>37904</v>
          </cell>
          <cell r="Q5405">
            <v>13651543</v>
          </cell>
          <cell r="R5405" t="str">
            <v>Max Klínovec z.s.</v>
          </cell>
          <cell r="S5405" t="str">
            <v>Ústecký kraj</v>
          </cell>
          <cell r="T5405" t="str">
            <v>SB</v>
          </cell>
        </row>
        <row r="5406">
          <cell r="D5406" t="str">
            <v>Marcela</v>
          </cell>
          <cell r="E5406" t="str">
            <v>Žwaková</v>
          </cell>
          <cell r="F5406" t="str">
            <v>Žena</v>
          </cell>
          <cell r="G5406" t="str">
            <v>676215/1517</v>
          </cell>
          <cell r="H5406" t="str">
            <v>Česká republika</v>
          </cell>
          <cell r="I5406" t="str">
            <v>Jaroslava Foglara</v>
          </cell>
          <cell r="J5406">
            <v>1334</v>
          </cell>
          <cell r="K5406" t="str">
            <v>Praha - Stodůlky</v>
          </cell>
          <cell r="L5406">
            <v>15500</v>
          </cell>
          <cell r="M5406" t="str">
            <v>Hlavní město Praha</v>
          </cell>
          <cell r="O5406" t="str">
            <v>marcela.zwakova@maxklinovec.club</v>
          </cell>
          <cell r="P5406">
            <v>24821</v>
          </cell>
          <cell r="Q5406">
            <v>10447210</v>
          </cell>
          <cell r="R5406" t="str">
            <v>Max Klínovec z.s.</v>
          </cell>
          <cell r="S5406" t="str">
            <v>Ústecký kraj</v>
          </cell>
          <cell r="T5406" t="str">
            <v>SB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C739C-E38F-4B49-8535-8FC9A959AB7E}">
  <sheetPr filterMode="1">
    <pageSetUpPr fitToPage="1"/>
  </sheetPr>
  <dimension ref="A1:Z195"/>
  <sheetViews>
    <sheetView tabSelected="1" topLeftCell="A160" workbookViewId="0">
      <selection activeCell="B168" sqref="B168"/>
    </sheetView>
  </sheetViews>
  <sheetFormatPr defaultColWidth="9" defaultRowHeight="14.25" x14ac:dyDescent="0.45"/>
  <cols>
    <col min="1" max="1" width="9" style="1"/>
    <col min="2" max="2" width="9" style="66"/>
    <col min="3" max="3" width="21.1328125" style="1" bestFit="1" customWidth="1"/>
    <col min="4" max="5" width="9" style="53" customWidth="1"/>
    <col min="6" max="6" width="6.73046875" style="53" bestFit="1" customWidth="1"/>
    <col min="7" max="7" width="12.59765625" style="1" hidden="1" customWidth="1"/>
    <col min="8" max="9" width="25" style="1" customWidth="1"/>
    <col min="10" max="10" width="7.1328125" style="1" customWidth="1"/>
    <col min="11" max="11" width="7.3984375" style="1" customWidth="1"/>
    <col min="12" max="12" width="7.1328125" style="1" customWidth="1"/>
    <col min="13" max="13" width="6.53125" style="1" bestFit="1" customWidth="1"/>
    <col min="14" max="14" width="7.53125" style="1" bestFit="1" customWidth="1"/>
    <col min="15" max="16" width="6" style="1" customWidth="1"/>
    <col min="17" max="17" width="20.265625" style="100" customWidth="1"/>
    <col min="18" max="18" width="12.796875" style="110" bestFit="1" customWidth="1"/>
    <col min="19" max="20" width="6" style="1" customWidth="1"/>
    <col min="21" max="21" width="5.73046875" style="1" customWidth="1"/>
    <col min="22" max="22" width="6.06640625" style="1" bestFit="1" customWidth="1"/>
    <col min="23" max="24" width="6.6640625" style="1" bestFit="1" customWidth="1"/>
    <col min="25" max="25" width="20.33203125" style="1" bestFit="1" customWidth="1"/>
    <col min="26" max="26" width="11.86328125" style="110" customWidth="1"/>
    <col min="27" max="16384" width="9" style="1"/>
  </cols>
  <sheetData>
    <row r="1" spans="1:26" s="52" customFormat="1" x14ac:dyDescent="0.45">
      <c r="A1" s="52" t="s">
        <v>0</v>
      </c>
      <c r="B1" s="67" t="s">
        <v>1</v>
      </c>
      <c r="D1" s="59" t="s">
        <v>2</v>
      </c>
      <c r="E1" s="59" t="s">
        <v>3</v>
      </c>
      <c r="F1" s="59" t="s">
        <v>665</v>
      </c>
      <c r="G1" s="52" t="s">
        <v>5</v>
      </c>
      <c r="H1" s="52" t="s">
        <v>6</v>
      </c>
      <c r="I1" s="52" t="s">
        <v>666</v>
      </c>
      <c r="J1" s="52" t="s">
        <v>7</v>
      </c>
      <c r="K1" s="52" t="s">
        <v>8</v>
      </c>
      <c r="L1" s="52" t="s">
        <v>9</v>
      </c>
      <c r="M1" s="52" t="s">
        <v>10</v>
      </c>
      <c r="N1" s="52" t="s">
        <v>11</v>
      </c>
      <c r="O1" s="52" t="s">
        <v>12</v>
      </c>
      <c r="P1" s="52" t="s">
        <v>13</v>
      </c>
      <c r="Q1" s="99" t="s">
        <v>15</v>
      </c>
      <c r="R1" s="109"/>
      <c r="S1" s="52" t="s">
        <v>16</v>
      </c>
      <c r="T1" s="52" t="s">
        <v>17</v>
      </c>
      <c r="U1" s="52" t="s">
        <v>18</v>
      </c>
      <c r="V1" s="52" t="s">
        <v>18</v>
      </c>
      <c r="W1" s="52" t="s">
        <v>25</v>
      </c>
      <c r="X1" s="52" t="s">
        <v>25</v>
      </c>
      <c r="Y1" s="99" t="s">
        <v>15</v>
      </c>
      <c r="Z1" s="109"/>
    </row>
    <row r="2" spans="1:26" s="52" customFormat="1" x14ac:dyDescent="0.45">
      <c r="B2" s="67"/>
      <c r="D2" s="59"/>
      <c r="E2" s="59"/>
      <c r="F2" s="59"/>
      <c r="G2" s="52" t="s">
        <v>19</v>
      </c>
      <c r="J2" s="52" t="s">
        <v>19</v>
      </c>
      <c r="K2" s="52" t="s">
        <v>19</v>
      </c>
      <c r="L2" s="52" t="s">
        <v>19</v>
      </c>
      <c r="M2" s="52" t="s">
        <v>19</v>
      </c>
      <c r="N2" s="52" t="s">
        <v>19</v>
      </c>
      <c r="O2" s="52" t="s">
        <v>19</v>
      </c>
      <c r="P2" s="52" t="s">
        <v>19</v>
      </c>
      <c r="Q2" s="99" t="s">
        <v>20</v>
      </c>
      <c r="R2" s="109" t="s">
        <v>664</v>
      </c>
      <c r="U2" s="52" t="s">
        <v>21</v>
      </c>
      <c r="V2" s="52" t="s">
        <v>22</v>
      </c>
      <c r="W2" s="52" t="s">
        <v>503</v>
      </c>
      <c r="X2" s="52" t="s">
        <v>504</v>
      </c>
      <c r="Y2" s="99" t="s">
        <v>20</v>
      </c>
      <c r="Z2" s="109" t="s">
        <v>663</v>
      </c>
    </row>
    <row r="3" spans="1:26" x14ac:dyDescent="0.45">
      <c r="A3" s="1">
        <v>9155072</v>
      </c>
      <c r="B3" s="66">
        <v>889418</v>
      </c>
      <c r="C3" s="1" t="s">
        <v>58</v>
      </c>
      <c r="D3" s="53">
        <v>2003</v>
      </c>
      <c r="E3" s="53" t="s">
        <v>24</v>
      </c>
      <c r="F3" s="53" t="s">
        <v>28</v>
      </c>
      <c r="G3" s="1" t="s">
        <v>26</v>
      </c>
      <c r="H3" s="1" t="str">
        <f>VLOOKUP(B3,'[1]export-all-2024-03-16-17-28-45'!$C$2:$T$5406,16,FALSE)</f>
        <v>Spolek Y.S.R.</v>
      </c>
      <c r="I3" s="1" t="str">
        <f>VLOOKUP(B3,'[1]export-all-2024-03-16-17-28-45'!$C$2:$T$5406,11,FALSE)</f>
        <v>Liberecký kraj</v>
      </c>
      <c r="M3" s="1" t="str">
        <f>IFERROR(VLOOKUP(B3,'BD1'!$A$1:$G$50,7,FALSE),"")</f>
        <v/>
      </c>
      <c r="N3" s="1" t="str">
        <f>IFERROR(VLOOKUP(B3,'BD2'!$C$1:$I$146,7,FALSE),"")</f>
        <v/>
      </c>
      <c r="O3" s="1" t="str">
        <f>IFERROR(VLOOKUP(B3,'DM1'!$D$2:$I$61,6,FALSE),"")</f>
        <v/>
      </c>
      <c r="P3" s="1" t="str">
        <f>IFERROR(VLOOKUP(B3,'DM2'!$B$2:$G$261,6,FALSE),"")</f>
        <v/>
      </c>
      <c r="Q3" s="100">
        <f>IFERROR(LARGE(J3:P3,1),0)+IFERROR(LARGE(J3:P3,2),0)+IFERROR(LARGE(J3:P3,3),0)+IFERROR(LARGE(J3:P3,4),0)</f>
        <v>0</v>
      </c>
      <c r="R3" s="110">
        <f>(IFERROR(LARGE(J3:P3,1),0)+IFERROR(LARGE(J3:P3,2),0)+IFERROR(LARGE(J3:P3,3),0))/3</f>
        <v>0</v>
      </c>
      <c r="S3" s="1" t="str">
        <f>IFERROR(VLOOKUP(B3,PSLMON1!$A$1:$H$35,8,FALSE),"")</f>
        <v/>
      </c>
      <c r="T3" s="1" t="str">
        <f>IFERROR(VLOOKUP(B3,PSLMON2!$A$1:$H$33,8,FALSE),"")</f>
        <v/>
      </c>
      <c r="U3" s="1">
        <f>IFERROR(VLOOKUP(B3,PSLDM!$A$2:$J$102,10,FALSE),"")</f>
        <v>100</v>
      </c>
      <c r="V3" s="1">
        <f>IFERROR(VLOOKUP(B3,PGSDM!$A$1:$H$102,8,FALSE),"")</f>
        <v>100</v>
      </c>
      <c r="W3" s="1">
        <f>IFERROR(VLOOKUP(B3,'M1'!$C$2:$I$94,7,FALSE),"")</f>
        <v>100</v>
      </c>
      <c r="X3" s="1">
        <f>IFERROR(VLOOKUP(B3,'M2'!$C$2:$I$94,7,FALSE),"")</f>
        <v>0</v>
      </c>
      <c r="Y3" s="100">
        <f>IFERROR(LARGE(S3:X3,1),0)+IFERROR(LARGE(S3:X3,2),0)+IFERROR(LARGE(S3:X3,3),0)+IFERROR(LARGE(S3:X3,4),0)</f>
        <v>300</v>
      </c>
      <c r="Z3" s="110">
        <f>(IFERROR(LARGE(S3:X3,1),0)+IFERROR(LARGE(S3:X3,2),0)+IFERROR(LARGE(S3:X3,3),0))/3</f>
        <v>100</v>
      </c>
    </row>
    <row r="4" spans="1:26" x14ac:dyDescent="0.45">
      <c r="A4" s="1">
        <v>9155071</v>
      </c>
      <c r="B4" s="66">
        <v>888880</v>
      </c>
      <c r="C4" s="1" t="s">
        <v>57</v>
      </c>
      <c r="D4" s="53">
        <v>2003</v>
      </c>
      <c r="E4" s="53" t="s">
        <v>24</v>
      </c>
      <c r="F4" s="53" t="s">
        <v>28</v>
      </c>
      <c r="G4" s="1" t="s">
        <v>26</v>
      </c>
      <c r="H4" s="1" t="str">
        <f>VLOOKUP(B4,'[1]export-all-2024-03-16-17-28-45'!$C$2:$T$5406,16,FALSE)</f>
        <v>100. Hard, z.s.</v>
      </c>
      <c r="I4" s="1" t="str">
        <f>VLOOKUP(B4,'[1]export-all-2024-03-16-17-28-45'!$C$2:$T$5406,11,FALSE)</f>
        <v>Středočeský kraj</v>
      </c>
      <c r="M4" s="1" t="str">
        <f>IFERROR(VLOOKUP(B4,'BD1'!$A$1:$G$50,7,FALSE),"")</f>
        <v/>
      </c>
      <c r="N4" s="1" t="str">
        <f>IFERROR(VLOOKUP(B4,'BD2'!$C$1:$I$146,7,FALSE),"")</f>
        <v/>
      </c>
      <c r="O4" s="1" t="str">
        <f>IFERROR(VLOOKUP(B4,'DM1'!$D$2:$I$61,6,FALSE),"")</f>
        <v/>
      </c>
      <c r="P4" s="1" t="str">
        <f>IFERROR(VLOOKUP(B4,'DM2'!$B$2:$G$261,6,FALSE),"")</f>
        <v/>
      </c>
      <c r="Q4" s="100">
        <f>IFERROR(LARGE(J4:P4,1),0)+IFERROR(LARGE(J4:P4,2),0)+IFERROR(LARGE(J4:P4,3),0)+IFERROR(LARGE(J4:P4,4),0)</f>
        <v>0</v>
      </c>
      <c r="R4" s="110">
        <f>(IFERROR(LARGE(J4:P4,1),0)+IFERROR(LARGE(J4:P4,2),0)+IFERROR(LARGE(J4:P4,3),0))/3</f>
        <v>0</v>
      </c>
      <c r="S4" s="1">
        <f>IFERROR(VLOOKUP(B4,PSLMON1!$A$1:$H$35,8,FALSE),"")</f>
        <v>18</v>
      </c>
      <c r="T4" s="1">
        <f>IFERROR(VLOOKUP(B4,PSLMON2!$A$1:$H$33,8,FALSE),"")</f>
        <v>40</v>
      </c>
      <c r="U4" s="1">
        <f>IFERROR(VLOOKUP(B4,PSLDM!$A$2:$J$102,10,FALSE),"")</f>
        <v>50</v>
      </c>
      <c r="V4" s="1">
        <f>IFERROR(VLOOKUP(B4,PGSDM!$A$1:$H$102,8,FALSE),"")</f>
        <v>22</v>
      </c>
      <c r="W4" s="1" t="str">
        <f>IFERROR(VLOOKUP(B4,'M1'!$C$2:$I$94,7,FALSE),"")</f>
        <v/>
      </c>
      <c r="X4" s="1">
        <f>IFERROR(VLOOKUP(B4,'M2'!$C$2:$I$94,7,FALSE),"")</f>
        <v>100</v>
      </c>
      <c r="Y4" s="100">
        <f>IFERROR(LARGE(S4:X4,1),0)+IFERROR(LARGE(S4:X4,2),0)+IFERROR(LARGE(S4:X4,3),0)+IFERROR(LARGE(S4:X4,4),0)</f>
        <v>212</v>
      </c>
      <c r="Z4" s="110">
        <f t="shared" ref="Z4:Z67" si="0">(IFERROR(LARGE(S4:X4,1),0)+IFERROR(LARGE(S4:X4,2),0)+IFERROR(LARGE(S4:X4,3),0))/3</f>
        <v>63.333333333333336</v>
      </c>
    </row>
    <row r="5" spans="1:26" x14ac:dyDescent="0.45">
      <c r="A5" s="1">
        <v>9155052</v>
      </c>
      <c r="B5" s="68">
        <v>888883</v>
      </c>
      <c r="C5" s="1" t="s">
        <v>47</v>
      </c>
      <c r="D5" s="53">
        <v>1996</v>
      </c>
      <c r="E5" s="53" t="s">
        <v>24</v>
      </c>
      <c r="F5" s="53" t="s">
        <v>28</v>
      </c>
      <c r="G5" s="1" t="s">
        <v>26</v>
      </c>
      <c r="H5" s="1" t="str">
        <f>VLOOKUP(B5,'[1]export-all-2024-03-16-17-28-45'!$C$2:$T$5406,16,FALSE)</f>
        <v>100. Hard, z.s.</v>
      </c>
      <c r="I5" s="1" t="str">
        <f>VLOOKUP(B5,'[1]export-all-2024-03-16-17-28-45'!$C$2:$T$5406,11,FALSE)</f>
        <v>Středočeský kraj</v>
      </c>
      <c r="M5" s="1" t="str">
        <f>IFERROR(VLOOKUP(B5,'BD1'!$A$1:$G$50,7,FALSE),"")</f>
        <v/>
      </c>
      <c r="N5" s="1" t="str">
        <f>IFERROR(VLOOKUP(B5,'BD2'!$C$1:$I$146,7,FALSE),"")</f>
        <v/>
      </c>
      <c r="O5" s="1" t="str">
        <f>IFERROR(VLOOKUP(B5,'DM1'!$D$2:$I$61,6,FALSE),"")</f>
        <v/>
      </c>
      <c r="P5" s="1" t="str">
        <f>IFERROR(VLOOKUP(B5,'DM2'!$B$2:$G$261,6,FALSE),"")</f>
        <v/>
      </c>
      <c r="Q5" s="100">
        <f>IFERROR(LARGE(J5:P5,1),0)+IFERROR(LARGE(J5:P5,2),0)+IFERROR(LARGE(J5:P5,3),0)+IFERROR(LARGE(J5:P5,4),0)</f>
        <v>0</v>
      </c>
      <c r="R5" s="110">
        <f>(IFERROR(LARGE(J5:P5,1),0)+IFERROR(LARGE(J5:P5,2),0)+IFERROR(LARGE(J5:P5,3),0))/3</f>
        <v>0</v>
      </c>
      <c r="S5" s="1">
        <f>IFERROR(VLOOKUP(B5,PSLMON1!$A$1:$H$35,8,FALSE),"")</f>
        <v>10</v>
      </c>
      <c r="T5" s="1">
        <f>IFERROR(VLOOKUP(B5,PSLMON2!$A$1:$H$33,8,FALSE),"")</f>
        <v>14</v>
      </c>
      <c r="U5" s="1" t="str">
        <f>IFERROR(VLOOKUP(B5,PSLDM!$A$2:$J$102,10,FALSE),"")</f>
        <v/>
      </c>
      <c r="V5" s="1">
        <f>IFERROR(VLOOKUP(B5,PGSDM!$A$1:$H$102,8,FALSE),"")</f>
        <v>45</v>
      </c>
      <c r="W5" s="1" t="str">
        <f>IFERROR(VLOOKUP(B5,'M1'!$C$2:$I$94,7,FALSE),"")</f>
        <v/>
      </c>
      <c r="X5" s="1" t="str">
        <f>IFERROR(VLOOKUP(B5,'M2'!$C$2:$I$94,7,FALSE),"")</f>
        <v/>
      </c>
      <c r="Y5" s="100">
        <f>IFERROR(LARGE(S5:X5,1),0)+IFERROR(LARGE(S5:X5,2),0)+IFERROR(LARGE(S5:X5,3),0)+IFERROR(LARGE(S5:X5,4),0)</f>
        <v>69</v>
      </c>
      <c r="Z5" s="110">
        <f t="shared" si="0"/>
        <v>23</v>
      </c>
    </row>
    <row r="6" spans="1:26" x14ac:dyDescent="0.45">
      <c r="A6" s="49">
        <v>1159990</v>
      </c>
      <c r="B6" s="66">
        <v>890006</v>
      </c>
      <c r="C6" s="51" t="s">
        <v>35</v>
      </c>
      <c r="D6" s="50">
        <v>1999</v>
      </c>
      <c r="E6" s="50" t="s">
        <v>24</v>
      </c>
      <c r="F6" s="50" t="s">
        <v>28</v>
      </c>
      <c r="G6" s="1" t="s">
        <v>26</v>
      </c>
      <c r="H6" s="1" t="str">
        <f>VLOOKUP(B6,'[1]export-all-2024-03-16-17-28-45'!$C$2:$T$5406,16,FALSE)</f>
        <v>SK SNOWRIDERS VIMPERK  z.s.</v>
      </c>
      <c r="I6" s="1" t="str">
        <f>VLOOKUP(B6,'[1]export-all-2024-03-16-17-28-45'!$C$2:$T$5406,11,FALSE)</f>
        <v>Jihočeský kraj</v>
      </c>
      <c r="J6" s="1">
        <f>IFERROR(IFERROR(VLOOKUP(B6,'2_2'!$C$2:$I$82,7,FALSE),VLOOKUP(A6,'2_2'!$C$2:$I$82,7,FALSE)),"")</f>
        <v>9</v>
      </c>
      <c r="K6" s="1">
        <f>IFERROR(VLOOKUP(B6,'3_2'!$D$2:$I$156,6,FALSE),"")</f>
        <v>20</v>
      </c>
      <c r="L6" s="1" t="str">
        <f>IFERROR(VLOOKUP(B6,'4_2'!$D$1:$I$982,6,FALSE),"")</f>
        <v/>
      </c>
      <c r="M6" s="1" t="str">
        <f>IFERROR(VLOOKUP(B6,'BD1'!$A$1:$G$50,7,FALSE),"")</f>
        <v/>
      </c>
      <c r="N6" s="1" t="str">
        <f>IFERROR(VLOOKUP(B6,'BD2'!$C$1:$I$146,7,FALSE),"")</f>
        <v/>
      </c>
      <c r="O6" s="1" t="str">
        <f>IFERROR(VLOOKUP(B6,'DM1'!$D$2:$I$61,6,FALSE),"")</f>
        <v/>
      </c>
      <c r="P6" s="1" t="str">
        <f>IFERROR(VLOOKUP(B6,'DM2'!$B$2:$G$261,6,FALSE),"")</f>
        <v/>
      </c>
      <c r="Q6" s="100">
        <f>IFERROR(LARGE(J6:P6,1),0)+IFERROR(LARGE(J6:P6,2),0)+IFERROR(LARGE(J6:P6,3),0)+IFERROR(LARGE(J6:P6,4),0)</f>
        <v>29</v>
      </c>
      <c r="R6" s="110">
        <f>(IFERROR(LARGE(J6:P6,1),0)+IFERROR(LARGE(J6:P6,2),0)+IFERROR(LARGE(J6:P6,3),0))/3</f>
        <v>9.6666666666666661</v>
      </c>
      <c r="S6" s="1" t="str">
        <f>IFERROR(VLOOKUP(B6,PSLMON1!$A$1:$H$35,8,FALSE),"")</f>
        <v/>
      </c>
      <c r="T6" s="1" t="str">
        <f>IFERROR(VLOOKUP(B6,PSLMON2!$A$1:$H$33,8,FALSE),"")</f>
        <v/>
      </c>
      <c r="U6" s="1" t="str">
        <f>IFERROR(VLOOKUP(B6,PSLDM!$A$2:$J$102,10,FALSE),"")</f>
        <v/>
      </c>
      <c r="V6" s="1" t="str">
        <f>IFERROR(VLOOKUP(B6,PGSDM!$A$1:$H$102,8,FALSE),"")</f>
        <v/>
      </c>
      <c r="W6" s="1" t="str">
        <f>IFERROR(VLOOKUP(B6,'M1'!$C$2:$I$94,7,FALSE),"")</f>
        <v/>
      </c>
      <c r="X6" s="1" t="str">
        <f>IFERROR(VLOOKUP(B6,'M2'!$C$2:$I$94,7,FALSE),"")</f>
        <v/>
      </c>
      <c r="Y6" s="100">
        <f>IFERROR(LARGE(S6:X6,1),0)+IFERROR(LARGE(S6:X6,2),0)+IFERROR(LARGE(S6:X6,3),0)+IFERROR(LARGE(S6:X6,4),0)</f>
        <v>0</v>
      </c>
      <c r="Z6" s="110">
        <f t="shared" si="0"/>
        <v>0</v>
      </c>
    </row>
    <row r="7" spans="1:26" x14ac:dyDescent="0.45">
      <c r="A7" s="49">
        <v>9155012</v>
      </c>
      <c r="B7" s="66">
        <v>888842</v>
      </c>
      <c r="C7" s="51" t="s">
        <v>27</v>
      </c>
      <c r="D7" s="50">
        <v>2000</v>
      </c>
      <c r="E7" s="50" t="s">
        <v>24</v>
      </c>
      <c r="F7" s="50" t="s">
        <v>28</v>
      </c>
      <c r="G7" s="1" t="s">
        <v>26</v>
      </c>
      <c r="H7" s="1" t="str">
        <f>VLOOKUP(B7,'[1]export-all-2024-03-16-17-28-45'!$C$2:$T$5406,16,FALSE)</f>
        <v>Czech snowboardcross team z.s.</v>
      </c>
      <c r="I7" s="1" t="str">
        <f>VLOOKUP(B7,'[1]export-all-2024-03-16-17-28-45'!$C$2:$T$5406,11,FALSE)</f>
        <v>Zlínský kraj</v>
      </c>
      <c r="J7" s="1">
        <f>IFERROR(IFERROR(VLOOKUP(B7,'2_2'!$C$2:$I$82,7,FALSE),VLOOKUP(A7,'2_2'!$C$2:$I$82,7,FALSE)),"")</f>
        <v>13</v>
      </c>
      <c r="K7" s="1" t="str">
        <f>IFERROR(VLOOKUP(B7,'3_2'!$D$2:$I$156,6,FALSE),"")</f>
        <v/>
      </c>
      <c r="L7" s="1" t="str">
        <f>IFERROR(VLOOKUP(B7,'4_2'!$D$1:$I$982,6,FALSE),"")</f>
        <v/>
      </c>
      <c r="M7" s="1" t="str">
        <f>IFERROR(VLOOKUP(B7,'BD1'!$A$1:$G$50,7,FALSE),"")</f>
        <v/>
      </c>
      <c r="N7" s="1" t="str">
        <f>IFERROR(VLOOKUP(B7,'BD2'!$C$1:$I$146,7,FALSE),"")</f>
        <v/>
      </c>
      <c r="O7" s="1">
        <f>IFERROR(VLOOKUP(B7,'DM1'!$D$2:$I$61,6,FALSE),"")</f>
        <v>100</v>
      </c>
      <c r="P7" s="1">
        <f>IFERROR(VLOOKUP(B7,'DM2'!$B$2:$G$261,6,FALSE),"")</f>
        <v>60</v>
      </c>
      <c r="Q7" s="100">
        <f>IFERROR(LARGE(J7:P7,1),0)+IFERROR(LARGE(J7:P7,2),0)+IFERROR(LARGE(J7:P7,3),0)+IFERROR(LARGE(J7:P7,4),0)</f>
        <v>173</v>
      </c>
      <c r="R7" s="110">
        <f>(IFERROR(LARGE(J7:P7,1),0)+IFERROR(LARGE(J7:P7,2),0)+IFERROR(LARGE(J7:P7,3),0))/3</f>
        <v>57.666666666666664</v>
      </c>
      <c r="S7" s="1" t="str">
        <f>IFERROR(VLOOKUP(B7,PSLMON1!$A$1:$H$35,8,FALSE),"")</f>
        <v/>
      </c>
      <c r="T7" s="1" t="str">
        <f>IFERROR(VLOOKUP(B7,PSLMON2!$A$1:$H$33,8,FALSE),"")</f>
        <v/>
      </c>
      <c r="U7" s="1" t="str">
        <f>IFERROR(VLOOKUP(B7,PSLDM!$A$2:$J$102,10,FALSE),"")</f>
        <v/>
      </c>
      <c r="V7" s="1" t="str">
        <f>IFERROR(VLOOKUP(B7,PGSDM!$A$1:$H$102,8,FALSE),"")</f>
        <v/>
      </c>
      <c r="W7" s="1" t="str">
        <f>IFERROR(VLOOKUP(B7,'M1'!$C$2:$I$94,7,FALSE),"")</f>
        <v/>
      </c>
      <c r="X7" s="1" t="str">
        <f>IFERROR(VLOOKUP(B7,'M2'!$C$2:$I$94,7,FALSE),"")</f>
        <v/>
      </c>
      <c r="Y7" s="100">
        <f>IFERROR(LARGE(S7:X7,1),0)+IFERROR(LARGE(S7:X7,2),0)+IFERROR(LARGE(S7:X7,3),0)+IFERROR(LARGE(S7:X7,4),0)</f>
        <v>0</v>
      </c>
      <c r="Z7" s="110">
        <f t="shared" si="0"/>
        <v>0</v>
      </c>
    </row>
    <row r="8" spans="1:26" x14ac:dyDescent="0.45">
      <c r="A8" s="86">
        <v>9155003</v>
      </c>
      <c r="B8" s="56">
        <v>890014</v>
      </c>
      <c r="C8" s="86" t="s">
        <v>39</v>
      </c>
      <c r="D8" s="56">
        <v>1999</v>
      </c>
      <c r="E8" s="56" t="s">
        <v>24</v>
      </c>
      <c r="F8" s="56" t="s">
        <v>28</v>
      </c>
      <c r="G8" s="1" t="s">
        <v>26</v>
      </c>
      <c r="H8" s="1" t="str">
        <f>VLOOKUP(B8,'[1]export-all-2024-03-16-17-28-45'!$C$2:$T$5406,16,FALSE)</f>
        <v>Ski klub Strážné z. s.</v>
      </c>
      <c r="I8" s="1" t="str">
        <f>VLOOKUP(B8,'[1]export-all-2024-03-16-17-28-45'!$C$2:$T$5406,11,FALSE)</f>
        <v>Liberecký kraj</v>
      </c>
      <c r="P8" s="1">
        <f>IFERROR(VLOOKUP(B8,'DM2'!$B$2:$G$261,6,FALSE),"")</f>
        <v>26</v>
      </c>
      <c r="Q8" s="100">
        <f>IFERROR(LARGE(J8:P8,1),0)+IFERROR(LARGE(J8:P8,2),0)+IFERROR(LARGE(J8:P8,3),0)+IFERROR(LARGE(J8:P8,4),0)</f>
        <v>26</v>
      </c>
      <c r="R8" s="110">
        <f>(IFERROR(LARGE(J8:P8,1),0)+IFERROR(LARGE(J8:P8,2),0)+IFERROR(LARGE(J8:P8,3),0))/3</f>
        <v>8.6666666666666661</v>
      </c>
      <c r="T8" s="1" t="str">
        <f>IFERROR(VLOOKUP(B8,PSLMON2!$A$1:$H$33,8,FALSE),"")</f>
        <v/>
      </c>
      <c r="V8" s="1" t="str">
        <f>IFERROR(VLOOKUP(B8,PGSDM!$A$1:$H$102,8,FALSE),"")</f>
        <v/>
      </c>
      <c r="W8" s="1" t="str">
        <f>IFERROR(VLOOKUP(B8,'M1'!$C$2:$I$94,7,FALSE),"")</f>
        <v/>
      </c>
      <c r="X8" s="1" t="str">
        <f>IFERROR(VLOOKUP(B8,'M2'!$C$2:$I$94,7,FALSE),"")</f>
        <v/>
      </c>
      <c r="Y8" s="100">
        <f>IFERROR(LARGE(S8:X8,1),0)+IFERROR(LARGE(S8:X8,2),0)+IFERROR(LARGE(S8:X8,3),0)+IFERROR(LARGE(S8:X8,4),0)</f>
        <v>0</v>
      </c>
      <c r="Z8" s="110">
        <f t="shared" si="0"/>
        <v>0</v>
      </c>
    </row>
    <row r="9" spans="1:26" x14ac:dyDescent="0.45">
      <c r="A9" s="1">
        <v>1696045</v>
      </c>
      <c r="B9" s="66">
        <v>775710</v>
      </c>
      <c r="C9" s="1" t="s">
        <v>30</v>
      </c>
      <c r="D9" s="53">
        <v>1971</v>
      </c>
      <c r="E9" s="53" t="s">
        <v>24</v>
      </c>
      <c r="F9" s="53" t="s">
        <v>25</v>
      </c>
      <c r="G9" s="1" t="s">
        <v>26</v>
      </c>
      <c r="H9" s="1" t="str">
        <f>VLOOKUP(B9,'[1]export-all-2024-03-16-17-28-45'!$C$2:$T$5406,16,FALSE)</f>
        <v>100. Hard, z.s.</v>
      </c>
      <c r="I9" s="1" t="str">
        <f>VLOOKUP(B9,'[1]export-all-2024-03-16-17-28-45'!$C$2:$T$5406,11,FALSE)</f>
        <v>Středočeský kraj</v>
      </c>
      <c r="M9" s="1" t="str">
        <f>IFERROR(VLOOKUP(B9,'BD1'!$A$1:$G$50,7,FALSE),"")</f>
        <v/>
      </c>
      <c r="N9" s="1" t="str">
        <f>IFERROR(VLOOKUP(B9,'BD2'!$C$1:$I$146,7,FALSE),"")</f>
        <v/>
      </c>
      <c r="O9" s="1" t="str">
        <f>IFERROR(VLOOKUP(B9,'DM1'!$D$2:$I$61,6,FALSE),"")</f>
        <v/>
      </c>
      <c r="P9" s="1" t="str">
        <f>IFERROR(VLOOKUP(B9,'DM2'!$B$2:$G$261,6,FALSE),"")</f>
        <v/>
      </c>
      <c r="Q9" s="100">
        <f>IFERROR(LARGE(J9:P9,1),0)+IFERROR(LARGE(J9:P9,2),0)+IFERROR(LARGE(J9:P9,3),0)+IFERROR(LARGE(J9:P9,4),0)</f>
        <v>0</v>
      </c>
      <c r="R9" s="110">
        <f>(IFERROR(LARGE(J9:P9,1),0)+IFERROR(LARGE(J9:P9,2),0)+IFERROR(LARGE(J9:P9,3),0))/3</f>
        <v>0</v>
      </c>
      <c r="S9" s="1" t="str">
        <f>IFERROR(VLOOKUP(B9,PSLMON1!$A$1:$H$35,8,FALSE),"")</f>
        <v/>
      </c>
      <c r="T9" s="1" t="str">
        <f>IFERROR(VLOOKUP(B9,PSLMON2!$A$1:$H$33,8,FALSE),"")</f>
        <v/>
      </c>
      <c r="U9" s="1">
        <f>IFERROR(VLOOKUP(B9,PSLDM!$A$2:$J$102,10,FALSE),"")</f>
        <v>29</v>
      </c>
      <c r="V9" s="1">
        <f>IFERROR(VLOOKUP(B9,PGSDM!$A$1:$H$102,8,FALSE),"")</f>
        <v>20</v>
      </c>
      <c r="W9" s="1">
        <f>IFERROR(VLOOKUP(B9,'M1'!$C$2:$I$94,7,FALSE),"")</f>
        <v>36</v>
      </c>
      <c r="X9" s="1">
        <f>IFERROR(VLOOKUP(B9,'M2'!$C$2:$I$94,7,FALSE),"")</f>
        <v>40</v>
      </c>
      <c r="Y9" s="100">
        <f>IFERROR(LARGE(S9:X9,1),0)+IFERROR(LARGE(S9:X9,2),0)+IFERROR(LARGE(S9:X9,3),0)+IFERROR(LARGE(S9:X9,4),0)</f>
        <v>125</v>
      </c>
      <c r="Z9" s="110">
        <f t="shared" si="0"/>
        <v>35</v>
      </c>
    </row>
    <row r="10" spans="1:26" x14ac:dyDescent="0.45">
      <c r="A10" s="1">
        <v>9150213</v>
      </c>
      <c r="B10" s="68">
        <v>775714</v>
      </c>
      <c r="C10" s="1" t="s">
        <v>38</v>
      </c>
      <c r="D10" s="53">
        <v>1981</v>
      </c>
      <c r="E10" s="53" t="s">
        <v>24</v>
      </c>
      <c r="F10" s="53" t="s">
        <v>25</v>
      </c>
      <c r="G10" s="1" t="s">
        <v>26</v>
      </c>
      <c r="H10" s="1" t="str">
        <f>VLOOKUP(B10,'[1]export-all-2024-03-16-17-28-45'!$C$2:$T$5406,16,FALSE)</f>
        <v>100. Hard, z.s.</v>
      </c>
      <c r="I10" s="1" t="str">
        <f>VLOOKUP(B10,'[1]export-all-2024-03-16-17-28-45'!$C$2:$T$5406,11,FALSE)</f>
        <v>Středočeský kraj</v>
      </c>
      <c r="M10" s="1" t="str">
        <f>IFERROR(VLOOKUP(B10,'BD1'!$A$1:$G$50,7,FALSE),"")</f>
        <v/>
      </c>
      <c r="N10" s="1" t="str">
        <f>IFERROR(VLOOKUP(B10,'BD2'!$C$1:$I$146,7,FALSE),"")</f>
        <v/>
      </c>
      <c r="O10" s="1" t="str">
        <f>IFERROR(VLOOKUP(B10,'DM1'!$D$2:$I$61,6,FALSE),"")</f>
        <v/>
      </c>
      <c r="P10" s="1" t="str">
        <f>IFERROR(VLOOKUP(B10,'DM2'!$B$2:$G$261,6,FALSE),"")</f>
        <v/>
      </c>
      <c r="Q10" s="100">
        <f>IFERROR(LARGE(J10:P10,1),0)+IFERROR(LARGE(J10:P10,2),0)+IFERROR(LARGE(J10:P10,3),0)+IFERROR(LARGE(J10:P10,4),0)</f>
        <v>0</v>
      </c>
      <c r="R10" s="110">
        <f>(IFERROR(LARGE(J10:P10,1),0)+IFERROR(LARGE(J10:P10,2),0)+IFERROR(LARGE(J10:P10,3),0))/3</f>
        <v>0</v>
      </c>
      <c r="S10" s="1">
        <f>IFERROR(VLOOKUP(B10,PSLMON1!$A$1:$H$35,8,FALSE),"")</f>
        <v>13</v>
      </c>
      <c r="T10" s="1" t="str">
        <f>IFERROR(VLOOKUP(B10,PSLMON2!$A$1:$H$33,8,FALSE),"")</f>
        <v/>
      </c>
      <c r="U10" s="1" t="str">
        <f>IFERROR(VLOOKUP(B10,PSLDM!$A$2:$J$102,10,FALSE),"")</f>
        <v/>
      </c>
      <c r="V10" s="1" t="str">
        <f>IFERROR(VLOOKUP(B10,PGSDM!$A$1:$H$102,8,FALSE),"")</f>
        <v/>
      </c>
      <c r="W10" s="1">
        <f>IFERROR(VLOOKUP(B10,'M1'!$C$2:$I$94,7,FALSE),"")</f>
        <v>60</v>
      </c>
      <c r="X10" s="1">
        <f>IFERROR(VLOOKUP(B10,'M2'!$C$2:$I$94,7,FALSE),"")</f>
        <v>45</v>
      </c>
      <c r="Y10" s="100">
        <f>IFERROR(LARGE(S10:X10,1),0)+IFERROR(LARGE(S10:X10,2),0)+IFERROR(LARGE(S10:X10,3),0)+IFERROR(LARGE(S10:X10,4),0)</f>
        <v>118</v>
      </c>
      <c r="Z10" s="110">
        <f t="shared" si="0"/>
        <v>39.333333333333336</v>
      </c>
    </row>
    <row r="11" spans="1:26" x14ac:dyDescent="0.45">
      <c r="A11" s="1">
        <v>1473042</v>
      </c>
      <c r="B11" s="66">
        <v>776413</v>
      </c>
      <c r="C11" s="1" t="s">
        <v>37</v>
      </c>
      <c r="D11" s="53">
        <v>1980</v>
      </c>
      <c r="E11" s="53" t="s">
        <v>24</v>
      </c>
      <c r="F11" s="53" t="s">
        <v>25</v>
      </c>
      <c r="G11" s="1" t="s">
        <v>26</v>
      </c>
      <c r="H11" s="1" t="str">
        <f>VLOOKUP(B11,'[1]export-all-2024-03-16-17-28-45'!$C$2:$T$5406,16,FALSE)</f>
        <v>FB Sport Club, z. s.</v>
      </c>
      <c r="I11" s="1" t="str">
        <f>VLOOKUP(B11,'[1]export-all-2024-03-16-17-28-45'!$C$2:$T$5406,11,FALSE)</f>
        <v>Hlavní město Praha</v>
      </c>
      <c r="M11" s="1" t="str">
        <f>IFERROR(VLOOKUP(B11,'BD1'!$A$1:$G$50,7,FALSE),"")</f>
        <v/>
      </c>
      <c r="N11" s="1" t="str">
        <f>IFERROR(VLOOKUP(B11,'BD2'!$C$1:$I$146,7,FALSE),"")</f>
        <v/>
      </c>
      <c r="O11" s="1" t="str">
        <f>IFERROR(VLOOKUP(B11,'DM1'!$D$2:$I$61,6,FALSE),"")</f>
        <v/>
      </c>
      <c r="P11" s="1" t="str">
        <f>IFERROR(VLOOKUP(B11,'DM2'!$B$2:$G$261,6,FALSE),"")</f>
        <v/>
      </c>
      <c r="Q11" s="100">
        <f>IFERROR(LARGE(J11:P11,1),0)+IFERROR(LARGE(J11:P11,2),0)+IFERROR(LARGE(J11:P11,3),0)+IFERROR(LARGE(J11:P11,4),0)</f>
        <v>0</v>
      </c>
      <c r="R11" s="110">
        <f>(IFERROR(LARGE(J11:P11,1),0)+IFERROR(LARGE(J11:P11,2),0)+IFERROR(LARGE(J11:P11,3),0))/3</f>
        <v>0</v>
      </c>
      <c r="S11" s="1">
        <f>IFERROR(VLOOKUP(B11,PSLMON1!$A$1:$H$35,8,FALSE),"")</f>
        <v>0</v>
      </c>
      <c r="T11" s="1">
        <f>IFERROR(VLOOKUP(B11,PSLMON2!$A$1:$H$33,8,FALSE),"")</f>
        <v>15</v>
      </c>
      <c r="U11" s="1">
        <f>IFERROR(VLOOKUP(B11,PSLDM!$A$2:$J$102,10,FALSE),"")</f>
        <v>32</v>
      </c>
      <c r="V11" s="1">
        <f>IFERROR(VLOOKUP(B11,PGSDM!$A$1:$H$102,8,FALSE),"")</f>
        <v>26</v>
      </c>
      <c r="W11" s="1">
        <f>IFERROR(VLOOKUP(B11,'M1'!$C$2:$I$94,7,FALSE),"")</f>
        <v>32</v>
      </c>
      <c r="X11" s="1">
        <f>IFERROR(VLOOKUP(B11,'M2'!$C$2:$I$94,7,FALSE),"")</f>
        <v>24</v>
      </c>
      <c r="Y11" s="100">
        <f>IFERROR(LARGE(S11:X11,1),0)+IFERROR(LARGE(S11:X11,2),0)+IFERROR(LARGE(S11:X11,3),0)+IFERROR(LARGE(S11:X11,4),0)</f>
        <v>114</v>
      </c>
      <c r="Z11" s="110">
        <f t="shared" si="0"/>
        <v>30</v>
      </c>
    </row>
    <row r="12" spans="1:26" x14ac:dyDescent="0.45">
      <c r="A12" s="1">
        <v>9150168</v>
      </c>
      <c r="B12" s="66">
        <v>776411</v>
      </c>
      <c r="C12" s="1" t="s">
        <v>52</v>
      </c>
      <c r="D12" s="53">
        <v>1999</v>
      </c>
      <c r="E12" s="53" t="s">
        <v>24</v>
      </c>
      <c r="F12" s="53" t="s">
        <v>25</v>
      </c>
      <c r="G12" s="1" t="s">
        <v>26</v>
      </c>
      <c r="H12" s="1" t="str">
        <f>VLOOKUP(B12,'[1]export-all-2024-03-16-17-28-45'!$C$2:$T$5406,16,FALSE)</f>
        <v>Spolek Y.S.R.</v>
      </c>
      <c r="I12" s="1" t="str">
        <f>VLOOKUP(B12,'[1]export-all-2024-03-16-17-28-45'!$C$2:$T$5406,11,FALSE)</f>
        <v>Liberecký kraj</v>
      </c>
      <c r="M12" s="1" t="str">
        <f>IFERROR(VLOOKUP(B12,'BD1'!$A$1:$G$50,7,FALSE),"")</f>
        <v/>
      </c>
      <c r="N12" s="1" t="str">
        <f>IFERROR(VLOOKUP(B12,'BD2'!$C$1:$I$146,7,FALSE),"")</f>
        <v/>
      </c>
      <c r="O12" s="1" t="str">
        <f>IFERROR(VLOOKUP(B12,'DM1'!$D$2:$I$61,6,FALSE),"")</f>
        <v/>
      </c>
      <c r="P12" s="1" t="str">
        <f>IFERROR(VLOOKUP(B12,'DM2'!$B$2:$G$261,6,FALSE),"")</f>
        <v/>
      </c>
      <c r="Q12" s="100">
        <f>IFERROR(LARGE(J12:P12,1),0)+IFERROR(LARGE(J12:P12,2),0)+IFERROR(LARGE(J12:P12,3),0)+IFERROR(LARGE(J12:P12,4),0)</f>
        <v>0</v>
      </c>
      <c r="R12" s="110">
        <f>(IFERROR(LARGE(J12:P12,1),0)+IFERROR(LARGE(J12:P12,2),0)+IFERROR(LARGE(J12:P12,3),0))/3</f>
        <v>0</v>
      </c>
      <c r="S12" s="1" t="str">
        <f>IFERROR(VLOOKUP(B12,PSLMON1!$A$1:$H$35,8,FALSE),"")</f>
        <v/>
      </c>
      <c r="T12" s="1" t="str">
        <f>IFERROR(VLOOKUP(B12,PSLMON2!$A$1:$H$33,8,FALSE),"")</f>
        <v/>
      </c>
      <c r="U12" s="1">
        <f>IFERROR(VLOOKUP(B12,PSLDM!$A$2:$J$102,10,FALSE),"")</f>
        <v>60</v>
      </c>
      <c r="V12" s="1">
        <f>IFERROR(VLOOKUP(B12,PGSDM!$A$1:$H$102,8,FALSE),"")</f>
        <v>50</v>
      </c>
      <c r="W12" s="1" t="str">
        <f>IFERROR(VLOOKUP(B12,'M1'!$C$2:$I$94,7,FALSE),"")</f>
        <v/>
      </c>
      <c r="X12" s="1" t="str">
        <f>IFERROR(VLOOKUP(B12,'M2'!$C$2:$I$94,7,FALSE),"")</f>
        <v/>
      </c>
      <c r="Y12" s="100">
        <f>IFERROR(LARGE(S12:X12,1),0)+IFERROR(LARGE(S12:X12,2),0)+IFERROR(LARGE(S12:X12,3),0)+IFERROR(LARGE(S12:X12,4),0)</f>
        <v>110</v>
      </c>
      <c r="Z12" s="110">
        <f t="shared" si="0"/>
        <v>36.666666666666664</v>
      </c>
    </row>
    <row r="13" spans="1:26" x14ac:dyDescent="0.45">
      <c r="A13" s="1">
        <v>1695463</v>
      </c>
      <c r="B13" s="1">
        <v>775721</v>
      </c>
      <c r="C13" s="1" t="s">
        <v>518</v>
      </c>
      <c r="D13" s="53">
        <v>1977</v>
      </c>
      <c r="E13" s="53" t="s">
        <v>24</v>
      </c>
      <c r="F13" s="53" t="s">
        <v>25</v>
      </c>
      <c r="H13" s="1" t="str">
        <f>VLOOKUP(B13,'[1]export-all-2024-03-16-17-28-45'!$C$2:$T$5406,16,FALSE)</f>
        <v>100. Hard, z.s.</v>
      </c>
      <c r="I13" s="1" t="str">
        <f>VLOOKUP(B13,'[1]export-all-2024-03-16-17-28-45'!$C$2:$T$5406,11,FALSE)</f>
        <v>Královéhradecký kraj</v>
      </c>
      <c r="Q13" s="100">
        <f>IFERROR(LARGE(J13:P13,1),0)+IFERROR(LARGE(J13:P13,2),0)+IFERROR(LARGE(J13:P13,3),0)+IFERROR(LARGE(J13:P13,4),0)</f>
        <v>0</v>
      </c>
      <c r="R13" s="110">
        <f>(IFERROR(LARGE(J13:P13,1),0)+IFERROR(LARGE(J13:P13,2),0)+IFERROR(LARGE(J13:P13,3),0))/3</f>
        <v>0</v>
      </c>
      <c r="S13" s="1" t="str">
        <f>IFERROR(VLOOKUP(B13,PSLMON1!$A$1:$H$35,8,FALSE),"")</f>
        <v/>
      </c>
      <c r="T13" s="1" t="str">
        <f>IFERROR(VLOOKUP(B13,PSLMON2!$A$1:$H$33,8,FALSE),"")</f>
        <v/>
      </c>
      <c r="U13" s="1" t="str">
        <f>IFERROR(VLOOKUP(B13,PSLDM!$A$2:$J$102,10,FALSE),"")</f>
        <v/>
      </c>
      <c r="V13" s="1" t="str">
        <f>IFERROR(VLOOKUP(B13,PGSDM!$A$1:$H$102,8,FALSE),"")</f>
        <v/>
      </c>
      <c r="W13" s="1">
        <f>IFERROR(VLOOKUP(B13,'M1'!$C$2:$I$94,7,FALSE),"")</f>
        <v>80</v>
      </c>
      <c r="X13" s="1">
        <f>IFERROR(VLOOKUP(B13,'M2'!$C$2:$I$94,7,FALSE),"")</f>
        <v>26</v>
      </c>
      <c r="Y13" s="100">
        <f>IFERROR(LARGE(S13:X13,1),0)+IFERROR(LARGE(S13:X13,2),0)+IFERROR(LARGE(S13:X13,3),0)+IFERROR(LARGE(S13:X13,4),0)</f>
        <v>106</v>
      </c>
      <c r="Z13" s="110">
        <f t="shared" si="0"/>
        <v>35.333333333333336</v>
      </c>
    </row>
    <row r="14" spans="1:26" x14ac:dyDescent="0.45">
      <c r="A14" s="1">
        <v>9150196</v>
      </c>
      <c r="B14" s="1">
        <v>775687</v>
      </c>
      <c r="C14" s="1" t="s">
        <v>23</v>
      </c>
      <c r="D14" s="53">
        <v>1979</v>
      </c>
      <c r="E14" s="53" t="s">
        <v>24</v>
      </c>
      <c r="F14" s="53" t="s">
        <v>25</v>
      </c>
      <c r="H14" s="1" t="str">
        <f>VLOOKUP(B14,'[1]export-all-2024-03-16-17-28-45'!$C$2:$T$5406,16,FALSE)</f>
        <v>Lítací jelen z.s.</v>
      </c>
      <c r="I14" s="1" t="str">
        <f>VLOOKUP(B14,'[1]export-all-2024-03-16-17-28-45'!$C$2:$T$5406,11,FALSE)</f>
        <v>Moravskoslezský kraj</v>
      </c>
      <c r="Q14" s="100">
        <f>IFERROR(LARGE(J14:P14,1),0)+IFERROR(LARGE(J14:P14,2),0)+IFERROR(LARGE(J14:P14,3),0)+IFERROR(LARGE(J14:P14,4),0)</f>
        <v>0</v>
      </c>
      <c r="R14" s="110">
        <f>(IFERROR(LARGE(J14:P14,1),0)+IFERROR(LARGE(J14:P14,2),0)+IFERROR(LARGE(J14:P14,3),0))/3</f>
        <v>0</v>
      </c>
      <c r="S14" s="1" t="str">
        <f>IFERROR(VLOOKUP(B14,PSLMON1!$A$1:$H$35,8,FALSE),"")</f>
        <v/>
      </c>
      <c r="T14" s="1" t="str">
        <f>IFERROR(VLOOKUP(B14,PSLMON2!$A$1:$H$33,8,FALSE),"")</f>
        <v/>
      </c>
      <c r="U14" s="1" t="str">
        <f>IFERROR(VLOOKUP(B14,PSLDM!$A$2:$J$102,10,FALSE),"")</f>
        <v/>
      </c>
      <c r="V14" s="1" t="str">
        <f>IFERROR(VLOOKUP(B14,PGSDM!$A$1:$H$102,8,FALSE),"")</f>
        <v/>
      </c>
      <c r="W14" s="1">
        <f>IFERROR(VLOOKUP(B14,'M1'!$C$2:$I$94,7,FALSE),"")</f>
        <v>45</v>
      </c>
      <c r="X14" s="1">
        <f>IFERROR(VLOOKUP(B14,'M2'!$C$2:$I$94,7,FALSE),"")</f>
        <v>32</v>
      </c>
      <c r="Y14" s="100">
        <f>IFERROR(LARGE(S14:X14,1),0)+IFERROR(LARGE(S14:X14,2),0)+IFERROR(LARGE(S14:X14,3),0)+IFERROR(LARGE(S14:X14,4),0)</f>
        <v>77</v>
      </c>
      <c r="Z14" s="110">
        <f t="shared" si="0"/>
        <v>25.666666666666668</v>
      </c>
    </row>
    <row r="15" spans="1:26" x14ac:dyDescent="0.45">
      <c r="A15" s="1">
        <v>9150221</v>
      </c>
      <c r="B15" s="66">
        <v>777030</v>
      </c>
      <c r="C15" s="1" t="s">
        <v>33</v>
      </c>
      <c r="D15" s="53">
        <v>1973</v>
      </c>
      <c r="E15" s="53" t="s">
        <v>24</v>
      </c>
      <c r="F15" s="53" t="s">
        <v>25</v>
      </c>
      <c r="G15" s="1" t="s">
        <v>26</v>
      </c>
      <c r="H15" s="1" t="str">
        <f>VLOOKUP(B15,'[1]export-all-2024-03-16-17-28-45'!$C$2:$T$5406,16,FALSE)</f>
        <v>SK SKIracingMB, z.s.</v>
      </c>
      <c r="I15" s="1" t="str">
        <f>VLOOKUP(B15,'[1]export-all-2024-03-16-17-28-45'!$C$2:$T$5406,11,FALSE)</f>
        <v>Hlavní město Praha</v>
      </c>
      <c r="M15" s="1" t="str">
        <f>IFERROR(VLOOKUP(B15,'BD1'!$A$1:$G$50,7,FALSE),"")</f>
        <v/>
      </c>
      <c r="N15" s="1" t="str">
        <f>IFERROR(VLOOKUP(B15,'BD2'!$C$1:$I$146,7,FALSE),"")</f>
        <v/>
      </c>
      <c r="O15" s="1" t="str">
        <f>IFERROR(VLOOKUP(B15,'DM1'!$D$2:$I$61,6,FALSE),"")</f>
        <v/>
      </c>
      <c r="P15" s="1" t="str">
        <f>IFERROR(VLOOKUP(B15,'DM2'!$B$2:$G$261,6,FALSE),"")</f>
        <v/>
      </c>
      <c r="Q15" s="100">
        <f>IFERROR(LARGE(J15:P15,1),0)+IFERROR(LARGE(J15:P15,2),0)+IFERROR(LARGE(J15:P15,3),0)+IFERROR(LARGE(J15:P15,4),0)</f>
        <v>0</v>
      </c>
      <c r="R15" s="110">
        <f>(IFERROR(LARGE(J15:P15,1),0)+IFERROR(LARGE(J15:P15,2),0)+IFERROR(LARGE(J15:P15,3),0))/3</f>
        <v>0</v>
      </c>
      <c r="S15" s="1" t="str">
        <f>IFERROR(VLOOKUP(B15,PSLMON1!$A$1:$H$35,8,FALSE),"")</f>
        <v/>
      </c>
      <c r="T15" s="1" t="str">
        <f>IFERROR(VLOOKUP(B15,PSLMON2!$A$1:$H$33,8,FALSE),"")</f>
        <v/>
      </c>
      <c r="U15" s="1">
        <f>IFERROR(VLOOKUP(B15,PSLDM!$A$2:$J$102,10,FALSE),"")</f>
        <v>14</v>
      </c>
      <c r="V15" s="1">
        <f>IFERROR(VLOOKUP(B15,PGSDM!$A$1:$H$102,8,FALSE),"")</f>
        <v>11</v>
      </c>
      <c r="W15" s="1">
        <f>IFERROR(VLOOKUP(B15,'M1'!$C$2:$I$94,7,FALSE),"")</f>
        <v>24</v>
      </c>
      <c r="X15" s="1">
        <f>IFERROR(VLOOKUP(B15,'M2'!$C$2:$I$94,7,FALSE),"")</f>
        <v>22</v>
      </c>
      <c r="Y15" s="100">
        <f>IFERROR(LARGE(S15:X15,1),0)+IFERROR(LARGE(S15:X15,2),0)+IFERROR(LARGE(S15:X15,3),0)+IFERROR(LARGE(S15:X15,4),0)</f>
        <v>71</v>
      </c>
      <c r="Z15" s="110">
        <f t="shared" si="0"/>
        <v>20</v>
      </c>
    </row>
    <row r="16" spans="1:26" x14ac:dyDescent="0.45">
      <c r="A16" s="1">
        <v>9150015</v>
      </c>
      <c r="B16" s="103">
        <v>773707</v>
      </c>
      <c r="C16" s="1" t="s">
        <v>44</v>
      </c>
      <c r="D16" s="53">
        <v>1984</v>
      </c>
      <c r="E16" s="53" t="s">
        <v>24</v>
      </c>
      <c r="F16" s="53" t="s">
        <v>25</v>
      </c>
      <c r="G16" s="1" t="s">
        <v>26</v>
      </c>
      <c r="H16" s="1" t="str">
        <f>VLOOKUP(B16,'[1]export-all-2024-03-16-17-28-45'!$C$2:$T$5406,16,FALSE)</f>
        <v>Neregistrovaní</v>
      </c>
      <c r="I16" s="1" t="str">
        <f>VLOOKUP(B16,'[1]export-all-2024-03-16-17-28-45'!$C$2:$T$5406,11,FALSE)</f>
        <v>Kraj Vysočina</v>
      </c>
      <c r="M16" s="1" t="str">
        <f>IFERROR(VLOOKUP(B16,'BD1'!$A$1:$G$50,7,FALSE),"")</f>
        <v/>
      </c>
      <c r="N16" s="1" t="str">
        <f>IFERROR(VLOOKUP(B16,'BD2'!$C$1:$I$146,7,FALSE),"")</f>
        <v/>
      </c>
      <c r="O16" s="1" t="str">
        <f>IFERROR(VLOOKUP(B16,'DM1'!$D$2:$I$61,6,FALSE),"")</f>
        <v/>
      </c>
      <c r="P16" s="1" t="str">
        <f>IFERROR(VLOOKUP(B16,'DM2'!$B$2:$G$261,6,FALSE),"")</f>
        <v/>
      </c>
      <c r="Q16" s="100">
        <f>IFERROR(LARGE(J16:P16,1),0)+IFERROR(LARGE(J16:P16,2),0)+IFERROR(LARGE(J16:P16,3),0)+IFERROR(LARGE(J16:P16,4),0)</f>
        <v>0</v>
      </c>
      <c r="R16" s="110">
        <f>(IFERROR(LARGE(J16:P16,1),0)+IFERROR(LARGE(J16:P16,2),0)+IFERROR(LARGE(J16:P16,3),0))/3</f>
        <v>0</v>
      </c>
      <c r="S16" s="1" t="str">
        <f>IFERROR(VLOOKUP(B16,PSLMON1!$A$1:$H$35,8,FALSE),"")</f>
        <v/>
      </c>
      <c r="T16" s="1" t="str">
        <f>IFERROR(VLOOKUP(B16,PSLMON2!$A$1:$H$33,8,FALSE),"")</f>
        <v/>
      </c>
      <c r="U16" s="1">
        <f>IFERROR(VLOOKUP(B16,PSLDM!$A$2:$J$102,10,FALSE),"")</f>
        <v>13</v>
      </c>
      <c r="V16" s="1">
        <f>IFERROR(VLOOKUP(B16,PGSDM!$A$1:$H$102,8,FALSE),"")</f>
        <v>15</v>
      </c>
      <c r="W16" s="1">
        <f>IFERROR(VLOOKUP(B16,'M1'!$C$2:$I$94,7,FALSE),"")</f>
        <v>18</v>
      </c>
      <c r="X16" s="1">
        <f>IFERROR(VLOOKUP(B16,'M2'!$C$2:$I$94,7,FALSE),"")</f>
        <v>18</v>
      </c>
      <c r="Y16" s="100">
        <f>IFERROR(LARGE(S16:X16,1),0)+IFERROR(LARGE(S16:X16,2),0)+IFERROR(LARGE(S16:X16,3),0)+IFERROR(LARGE(S16:X16,4),0)</f>
        <v>64</v>
      </c>
      <c r="Z16" s="110">
        <f t="shared" si="0"/>
        <v>17</v>
      </c>
    </row>
    <row r="17" spans="1:26" x14ac:dyDescent="0.45">
      <c r="A17" s="1">
        <v>9150184</v>
      </c>
      <c r="B17" s="66">
        <v>775688</v>
      </c>
      <c r="C17" s="1" t="s">
        <v>29</v>
      </c>
      <c r="D17" s="53">
        <v>1971</v>
      </c>
      <c r="E17" s="53" t="s">
        <v>24</v>
      </c>
      <c r="F17" s="53" t="s">
        <v>25</v>
      </c>
      <c r="G17" s="1" t="s">
        <v>26</v>
      </c>
      <c r="H17" s="1" t="str">
        <f>VLOOKUP(B17,'[1]export-all-2024-03-16-17-28-45'!$C$2:$T$5406,16,FALSE)</f>
        <v>Lítací jelen z.s.</v>
      </c>
      <c r="I17" s="1" t="str">
        <f>VLOOKUP(B17,'[1]export-all-2024-03-16-17-28-45'!$C$2:$T$5406,11,FALSE)</f>
        <v>Moravskoslezský kraj</v>
      </c>
      <c r="M17" s="1" t="str">
        <f>IFERROR(VLOOKUP(B17,'BD1'!$A$1:$G$50,7,FALSE),"")</f>
        <v/>
      </c>
      <c r="N17" s="1" t="str">
        <f>IFERROR(VLOOKUP(B17,'BD2'!$C$1:$I$146,7,FALSE),"")</f>
        <v/>
      </c>
      <c r="O17" s="1" t="str">
        <f>IFERROR(VLOOKUP(B17,'DM1'!$D$2:$I$61,6,FALSE),"")</f>
        <v/>
      </c>
      <c r="P17" s="1" t="str">
        <f>IFERROR(VLOOKUP(B17,'DM2'!$B$2:$G$261,6,FALSE),"")</f>
        <v/>
      </c>
      <c r="Q17" s="100">
        <f>IFERROR(LARGE(J17:P17,1),0)+IFERROR(LARGE(J17:P17,2),0)+IFERROR(LARGE(J17:P17,3),0)+IFERROR(LARGE(J17:P17,4),0)</f>
        <v>0</v>
      </c>
      <c r="R17" s="110">
        <f>(IFERROR(LARGE(J17:P17,1),0)+IFERROR(LARGE(J17:P17,2),0)+IFERROR(LARGE(J17:P17,3),0))/3</f>
        <v>0</v>
      </c>
      <c r="S17" s="1" t="str">
        <f>IFERROR(VLOOKUP(B17,PSLMON1!$A$1:$H$35,8,FALSE),"")</f>
        <v/>
      </c>
      <c r="T17" s="1" t="str">
        <f>IFERROR(VLOOKUP(B17,PSLMON2!$A$1:$H$33,8,FALSE),"")</f>
        <v/>
      </c>
      <c r="U17" s="1">
        <f>IFERROR(VLOOKUP(B17,PSLDM!$A$2:$J$102,10,FALSE),"")</f>
        <v>15</v>
      </c>
      <c r="V17" s="1">
        <f>IFERROR(VLOOKUP(B17,PGSDM!$A$1:$H$102,8,FALSE),"")</f>
        <v>13</v>
      </c>
      <c r="W17" s="1">
        <f>IFERROR(VLOOKUP(B17,'M1'!$C$2:$I$94,7,FALSE),"")</f>
        <v>16</v>
      </c>
      <c r="X17" s="1">
        <f>IFERROR(VLOOKUP(B17,'M2'!$C$2:$I$94,7,FALSE),"")</f>
        <v>20</v>
      </c>
      <c r="Y17" s="100">
        <f>IFERROR(LARGE(S17:X17,1),0)+IFERROR(LARGE(S17:X17,2),0)+IFERROR(LARGE(S17:X17,3),0)+IFERROR(LARGE(S17:X17,4),0)</f>
        <v>64</v>
      </c>
      <c r="Z17" s="110">
        <f t="shared" si="0"/>
        <v>17</v>
      </c>
    </row>
    <row r="18" spans="1:26" x14ac:dyDescent="0.45">
      <c r="A18" s="1">
        <v>9150162</v>
      </c>
      <c r="B18" s="66">
        <v>775709</v>
      </c>
      <c r="C18" s="1" t="s">
        <v>45</v>
      </c>
      <c r="D18" s="53">
        <v>1984</v>
      </c>
      <c r="E18" s="53" t="s">
        <v>24</v>
      </c>
      <c r="F18" s="53" t="s">
        <v>25</v>
      </c>
      <c r="G18" s="1" t="s">
        <v>26</v>
      </c>
      <c r="H18" s="1" t="str">
        <f>VLOOKUP(B18,'[1]export-all-2024-03-16-17-28-45'!$C$2:$T$5406,16,FALSE)</f>
        <v>100. Hard, z.s.</v>
      </c>
      <c r="I18" s="1" t="str">
        <f>VLOOKUP(B18,'[1]export-all-2024-03-16-17-28-45'!$C$2:$T$5406,11,FALSE)</f>
        <v>Hlavní město Praha</v>
      </c>
      <c r="M18" s="1" t="str">
        <f>IFERROR(VLOOKUP(B18,'BD1'!$A$1:$G$50,7,FALSE),"")</f>
        <v/>
      </c>
      <c r="N18" s="1" t="str">
        <f>IFERROR(VLOOKUP(B18,'BD2'!$C$1:$I$146,7,FALSE),"")</f>
        <v/>
      </c>
      <c r="O18" s="1" t="str">
        <f>IFERROR(VLOOKUP(B18,'DM1'!$D$2:$I$61,6,FALSE),"")</f>
        <v/>
      </c>
      <c r="P18" s="1" t="str">
        <f>IFERROR(VLOOKUP(B18,'DM2'!$B$2:$G$261,6,FALSE),"")</f>
        <v/>
      </c>
      <c r="Q18" s="100">
        <f>IFERROR(LARGE(J18:P18,1),0)+IFERROR(LARGE(J18:P18,2),0)+IFERROR(LARGE(J18:P18,3),0)+IFERROR(LARGE(J18:P18,4),0)</f>
        <v>0</v>
      </c>
      <c r="R18" s="110">
        <f>(IFERROR(LARGE(J18:P18,1),0)+IFERROR(LARGE(J18:P18,2),0)+IFERROR(LARGE(J18:P18,3),0))/3</f>
        <v>0</v>
      </c>
      <c r="S18" s="1" t="str">
        <f>IFERROR(VLOOKUP(B18,PSLMON1!$A$1:$H$35,8,FALSE),"")</f>
        <v/>
      </c>
      <c r="T18" s="1" t="str">
        <f>IFERROR(VLOOKUP(B18,PSLMON2!$A$1:$H$33,8,FALSE),"")</f>
        <v/>
      </c>
      <c r="U18" s="1">
        <f>IFERROR(VLOOKUP(B18,PSLDM!$A$2:$J$102,10,FALSE),"")</f>
        <v>16</v>
      </c>
      <c r="V18" s="1">
        <f>IFERROR(VLOOKUP(B18,PGSDM!$A$1:$H$102,8,FALSE),"")</f>
        <v>14</v>
      </c>
      <c r="W18" s="1">
        <f>IFERROR(VLOOKUP(B18,'M1'!$C$2:$I$94,7,FALSE),"")</f>
        <v>15</v>
      </c>
      <c r="X18" s="1">
        <f>IFERROR(VLOOKUP(B18,'M2'!$C$2:$I$94,7,FALSE),"")</f>
        <v>16</v>
      </c>
      <c r="Y18" s="100">
        <f>IFERROR(LARGE(S18:X18,1),0)+IFERROR(LARGE(S18:X18,2),0)+IFERROR(LARGE(S18:X18,3),0)+IFERROR(LARGE(S18:X18,4),0)</f>
        <v>61</v>
      </c>
      <c r="Z18" s="110">
        <f t="shared" si="0"/>
        <v>15.666666666666666</v>
      </c>
    </row>
    <row r="19" spans="1:26" x14ac:dyDescent="0.45">
      <c r="A19" s="1">
        <v>9150198</v>
      </c>
      <c r="B19" s="66">
        <v>775712</v>
      </c>
      <c r="C19" s="1" t="s">
        <v>36</v>
      </c>
      <c r="D19" s="53">
        <v>1977</v>
      </c>
      <c r="E19" s="53" t="s">
        <v>24</v>
      </c>
      <c r="F19" s="53" t="s">
        <v>25</v>
      </c>
      <c r="G19" s="1" t="s">
        <v>26</v>
      </c>
      <c r="H19" s="1" t="str">
        <f>VLOOKUP(B19,'[1]export-all-2024-03-16-17-28-45'!$C$2:$T$5406,16,FALSE)</f>
        <v>100. Hard, z.s.</v>
      </c>
      <c r="I19" s="1" t="str">
        <f>VLOOKUP(B19,'[1]export-all-2024-03-16-17-28-45'!$C$2:$T$5406,11,FALSE)</f>
        <v>Hlavní město Praha</v>
      </c>
      <c r="M19" s="1" t="str">
        <f>IFERROR(VLOOKUP(B19,'BD1'!$A$1:$G$50,7,FALSE),"")</f>
        <v/>
      </c>
      <c r="N19" s="1" t="str">
        <f>IFERROR(VLOOKUP(B19,'BD2'!$C$1:$I$146,7,FALSE),"")</f>
        <v/>
      </c>
      <c r="O19" s="1" t="str">
        <f>IFERROR(VLOOKUP(B19,'DM1'!$D$2:$I$61,6,FALSE),"")</f>
        <v/>
      </c>
      <c r="P19" s="1" t="str">
        <f>IFERROR(VLOOKUP(B19,'DM2'!$B$2:$G$261,6,FALSE),"")</f>
        <v/>
      </c>
      <c r="Q19" s="100">
        <f>IFERROR(LARGE(J19:P19,1),0)+IFERROR(LARGE(J19:P19,2),0)+IFERROR(LARGE(J19:P19,3),0)+IFERROR(LARGE(J19:P19,4),0)</f>
        <v>0</v>
      </c>
      <c r="R19" s="110">
        <f>(IFERROR(LARGE(J19:P19,1),0)+IFERROR(LARGE(J19:P19,2),0)+IFERROR(LARGE(J19:P19,3),0))/3</f>
        <v>0</v>
      </c>
      <c r="S19" s="1" t="str">
        <f>IFERROR(VLOOKUP(B19,PSLMON1!$A$1:$H$35,8,FALSE),"")</f>
        <v/>
      </c>
      <c r="T19" s="1" t="str">
        <f>IFERROR(VLOOKUP(B19,PSLMON2!$A$1:$H$33,8,FALSE),"")</f>
        <v/>
      </c>
      <c r="U19" s="1">
        <f>IFERROR(VLOOKUP(B19,PSLDM!$A$2:$J$102,10,FALSE),"")</f>
        <v>18</v>
      </c>
      <c r="V19" s="1">
        <f>IFERROR(VLOOKUP(B19,PGSDM!$A$1:$H$102,8,FALSE),"")</f>
        <v>16</v>
      </c>
      <c r="W19" s="1">
        <f>IFERROR(VLOOKUP(B19,'M1'!$C$2:$I$94,7,FALSE),"")</f>
        <v>22</v>
      </c>
      <c r="X19" s="1">
        <f>IFERROR(VLOOKUP(B19,'M2'!$C$2:$I$94,7,FALSE),"")</f>
        <v>0</v>
      </c>
      <c r="Y19" s="100">
        <f>IFERROR(LARGE(S19:X19,1),0)+IFERROR(LARGE(S19:X19,2),0)+IFERROR(LARGE(S19:X19,3),0)+IFERROR(LARGE(S19:X19,4),0)</f>
        <v>56</v>
      </c>
      <c r="Z19" s="110">
        <f t="shared" si="0"/>
        <v>18.666666666666668</v>
      </c>
    </row>
    <row r="20" spans="1:26" x14ac:dyDescent="0.45">
      <c r="A20" s="1">
        <v>9150347</v>
      </c>
      <c r="B20" s="66">
        <v>775699</v>
      </c>
      <c r="C20" s="1" t="s">
        <v>31</v>
      </c>
      <c r="D20" s="53">
        <v>1972</v>
      </c>
      <c r="E20" s="53" t="s">
        <v>24</v>
      </c>
      <c r="F20" s="53" t="s">
        <v>25</v>
      </c>
      <c r="G20" s="1" t="s">
        <v>26</v>
      </c>
      <c r="H20" s="1" t="str">
        <f>VLOOKUP(B20,'[1]export-all-2024-03-16-17-28-45'!$C$2:$T$5406,16,FALSE)</f>
        <v>Lítací jelen z.s.</v>
      </c>
      <c r="I20" s="1" t="str">
        <f>VLOOKUP(B20,'[1]export-all-2024-03-16-17-28-45'!$C$2:$T$5406,11,FALSE)</f>
        <v>Moravskoslezský kraj</v>
      </c>
      <c r="M20" s="1" t="str">
        <f>IFERROR(VLOOKUP(B20,'BD1'!$A$1:$G$50,7,FALSE),"")</f>
        <v/>
      </c>
      <c r="N20" s="1" t="str">
        <f>IFERROR(VLOOKUP(B20,'BD2'!$C$1:$I$146,7,FALSE),"")</f>
        <v/>
      </c>
      <c r="O20" s="1" t="str">
        <f>IFERROR(VLOOKUP(B20,'DM1'!$D$2:$I$61,6,FALSE),"")</f>
        <v/>
      </c>
      <c r="P20" s="1" t="str">
        <f>IFERROR(VLOOKUP(B20,'DM2'!$B$2:$G$261,6,FALSE),"")</f>
        <v/>
      </c>
      <c r="Q20" s="100">
        <f>IFERROR(LARGE(J20:P20,1),0)+IFERROR(LARGE(J20:P20,2),0)+IFERROR(LARGE(J20:P20,3),0)+IFERROR(LARGE(J20:P20,4),0)</f>
        <v>0</v>
      </c>
      <c r="R20" s="110">
        <f>(IFERROR(LARGE(J20:P20,1),0)+IFERROR(LARGE(J20:P20,2),0)+IFERROR(LARGE(J20:P20,3),0))/3</f>
        <v>0</v>
      </c>
      <c r="S20" s="1">
        <f>IFERROR(VLOOKUP(B20,PSLMON1!$A$1:$H$35,8,FALSE),"")</f>
        <v>7</v>
      </c>
      <c r="T20" s="1">
        <f>IFERROR(VLOOKUP(B20,PSLMON2!$A$1:$H$33,8,FALSE),"")</f>
        <v>0</v>
      </c>
      <c r="U20" s="1">
        <f>IFERROR(VLOOKUP(B20,PSLDM!$A$2:$J$102,10,FALSE),"")</f>
        <v>12</v>
      </c>
      <c r="V20" s="1">
        <f>IFERROR(VLOOKUP(B20,PGSDM!$A$1:$H$102,8,FALSE),"")</f>
        <v>12</v>
      </c>
      <c r="W20" s="1">
        <f>IFERROR(VLOOKUP(B20,'M1'!$C$2:$I$94,7,FALSE),"")</f>
        <v>14</v>
      </c>
      <c r="X20" s="1">
        <f>IFERROR(VLOOKUP(B20,'M2'!$C$2:$I$94,7,FALSE),"")</f>
        <v>14</v>
      </c>
      <c r="Y20" s="100">
        <f>IFERROR(LARGE(S20:X20,1),0)+IFERROR(LARGE(S20:X20,2),0)+IFERROR(LARGE(S20:X20,3),0)+IFERROR(LARGE(S20:X20,4),0)</f>
        <v>52</v>
      </c>
      <c r="Z20" s="110">
        <f t="shared" si="0"/>
        <v>13.333333333333334</v>
      </c>
    </row>
    <row r="21" spans="1:26" x14ac:dyDescent="0.45">
      <c r="A21" s="49">
        <v>1377206</v>
      </c>
      <c r="B21" s="65">
        <v>773706</v>
      </c>
      <c r="C21" s="51" t="s">
        <v>140</v>
      </c>
      <c r="D21" s="50">
        <v>1968</v>
      </c>
      <c r="E21" s="50" t="s">
        <v>24</v>
      </c>
      <c r="F21" s="50" t="s">
        <v>25</v>
      </c>
      <c r="G21" s="1" t="s">
        <v>26</v>
      </c>
      <c r="H21" s="1" t="str">
        <f>VLOOKUP(B21,'[1]export-all-2024-03-16-17-28-45'!$C$2:$T$5406,16,FALSE)</f>
        <v>Neregistrovaní</v>
      </c>
      <c r="I21" s="1" t="str">
        <f>VLOOKUP(B21,'[1]export-all-2024-03-16-17-28-45'!$C$2:$T$5406,11,FALSE)</f>
        <v>Středočeský kraj</v>
      </c>
      <c r="J21" s="1">
        <f>IFERROR(IFERROR(VLOOKUP(B21,'2_2'!$C$2:$I$82,7,FALSE),VLOOKUP(A21,'2_2'!$C$2:$I$82,7,FALSE)),"")</f>
        <v>18</v>
      </c>
      <c r="K21" s="1">
        <f>IFERROR(VLOOKUP(B21,'3_2'!$D$2:$I$156,6,FALSE),"")</f>
        <v>20</v>
      </c>
      <c r="L21" s="1" t="str">
        <f>IFERROR(VLOOKUP(B21,'4_2'!$D$1:$I$982,6,FALSE),"")</f>
        <v/>
      </c>
      <c r="M21" s="1" t="str">
        <f>IFERROR(VLOOKUP(B21,'BD1'!$A$1:$G$50,7,FALSE),"")</f>
        <v/>
      </c>
      <c r="N21" s="1" t="str">
        <f>IFERROR(VLOOKUP(B21,'BD2'!$C$1:$I$146,7,FALSE),"")</f>
        <v/>
      </c>
      <c r="O21" s="1" t="str">
        <f>IFERROR(VLOOKUP(B21,'DM1'!$D$2:$I$61,6,FALSE),"")</f>
        <v/>
      </c>
      <c r="P21" s="1" t="str">
        <f>IFERROR(VLOOKUP(B21,'DM2'!$B$2:$G$261,6,FALSE),"")</f>
        <v/>
      </c>
      <c r="Q21" s="100">
        <f>IFERROR(LARGE(J21:P21,1),0)+IFERROR(LARGE(J21:P21,2),0)+IFERROR(LARGE(J21:P21,3),0)+IFERROR(LARGE(J21:P21,4),0)</f>
        <v>38</v>
      </c>
      <c r="R21" s="110">
        <f>(IFERROR(LARGE(J21:P21,1),0)+IFERROR(LARGE(J21:P21,2),0)+IFERROR(LARGE(J21:P21,3),0))/3</f>
        <v>12.666666666666666</v>
      </c>
      <c r="S21" s="1" t="str">
        <f>IFERROR(VLOOKUP(B21,PSLMON1!$A$1:$H$35,8,FALSE),"")</f>
        <v/>
      </c>
      <c r="T21" s="1" t="str">
        <f>IFERROR(VLOOKUP(B21,PSLMON2!$A$1:$H$33,8,FALSE),"")</f>
        <v/>
      </c>
      <c r="U21" s="1">
        <f>IFERROR(VLOOKUP(B21,PSLDM!$A$2:$J$102,10,FALSE),"")</f>
        <v>26</v>
      </c>
      <c r="V21" s="1">
        <f>IFERROR(VLOOKUP(B21,PGSDM!$A$1:$H$102,8,FALSE),"")</f>
        <v>18</v>
      </c>
      <c r="W21" s="1" t="str">
        <f>IFERROR(VLOOKUP(B21,'M1'!$C$2:$I$94,7,FALSE),"")</f>
        <v/>
      </c>
      <c r="X21" s="1" t="str">
        <f>IFERROR(VLOOKUP(B21,'M2'!$C$2:$I$94,7,FALSE),"")</f>
        <v/>
      </c>
      <c r="Y21" s="100">
        <f>IFERROR(LARGE(S21:X21,1),0)+IFERROR(LARGE(S21:X21,2),0)+IFERROR(LARGE(S21:X21,3),0)+IFERROR(LARGE(S21:X21,4),0)</f>
        <v>44</v>
      </c>
      <c r="Z21" s="110">
        <f t="shared" si="0"/>
        <v>14.666666666666666</v>
      </c>
    </row>
    <row r="22" spans="1:26" x14ac:dyDescent="0.45">
      <c r="A22" s="1">
        <v>7150003</v>
      </c>
      <c r="B22" s="66">
        <v>775711</v>
      </c>
      <c r="C22" s="1" t="s">
        <v>32</v>
      </c>
      <c r="D22" s="53">
        <v>1973</v>
      </c>
      <c r="E22" s="53" t="s">
        <v>24</v>
      </c>
      <c r="F22" s="53" t="s">
        <v>25</v>
      </c>
      <c r="G22" s="1" t="s">
        <v>26</v>
      </c>
      <c r="H22" s="1" t="str">
        <f>VLOOKUP(B22,'[1]export-all-2024-03-16-17-28-45'!$C$2:$T$5406,16,FALSE)</f>
        <v>100. Hard, z.s.</v>
      </c>
      <c r="I22" s="1" t="str">
        <f>VLOOKUP(B22,'[1]export-all-2024-03-16-17-28-45'!$C$2:$T$5406,11,FALSE)</f>
        <v>Středočeský kraj</v>
      </c>
      <c r="M22" s="1" t="str">
        <f>IFERROR(VLOOKUP(B22,'BD1'!$A$1:$G$50,7,FALSE),"")</f>
        <v/>
      </c>
      <c r="N22" s="1" t="str">
        <f>IFERROR(VLOOKUP(B22,'BD2'!$C$1:$I$146,7,FALSE),"")</f>
        <v/>
      </c>
      <c r="O22" s="1" t="str">
        <f>IFERROR(VLOOKUP(B22,'DM1'!$D$2:$I$61,6,FALSE),"")</f>
        <v/>
      </c>
      <c r="P22" s="1" t="str">
        <f>IFERROR(VLOOKUP(B22,'DM2'!$B$2:$G$261,6,FALSE),"")</f>
        <v/>
      </c>
      <c r="Q22" s="100">
        <f>IFERROR(LARGE(J22:P22,1),0)+IFERROR(LARGE(J22:P22,2),0)+IFERROR(LARGE(J22:P22,3),0)+IFERROR(LARGE(J22:P22,4),0)</f>
        <v>0</v>
      </c>
      <c r="R22" s="110">
        <f>(IFERROR(LARGE(J22:P22,1),0)+IFERROR(LARGE(J22:P22,2),0)+IFERROR(LARGE(J22:P22,3),0))/3</f>
        <v>0</v>
      </c>
      <c r="S22" s="1" t="str">
        <f>IFERROR(VLOOKUP(B22,PSLMON1!$A$1:$H$35,8,FALSE),"")</f>
        <v/>
      </c>
      <c r="T22" s="1" t="str">
        <f>IFERROR(VLOOKUP(B22,PSLMON2!$A$1:$H$33,8,FALSE),"")</f>
        <v/>
      </c>
      <c r="U22" s="1">
        <f>IFERROR(VLOOKUP(B22,PSLDM!$A$2:$J$102,10,FALSE),"")</f>
        <v>20</v>
      </c>
      <c r="V22" s="1">
        <f>IFERROR(VLOOKUP(B22,PGSDM!$A$1:$H$102,8,FALSE),"")</f>
        <v>22</v>
      </c>
      <c r="W22" s="1" t="str">
        <f>IFERROR(VLOOKUP(B22,'M1'!$C$2:$I$94,7,FALSE),"")</f>
        <v/>
      </c>
      <c r="X22" s="1" t="str">
        <f>IFERROR(VLOOKUP(B22,'M2'!$C$2:$I$94,7,FALSE),"")</f>
        <v/>
      </c>
      <c r="Y22" s="100">
        <f>IFERROR(LARGE(S22:X22,1),0)+IFERROR(LARGE(S22:X22,2),0)+IFERROR(LARGE(S22:X22,3),0)+IFERROR(LARGE(S22:X22,4),0)</f>
        <v>42</v>
      </c>
      <c r="Z22" s="110">
        <f t="shared" si="0"/>
        <v>14</v>
      </c>
    </row>
    <row r="23" spans="1:26" x14ac:dyDescent="0.45">
      <c r="A23" s="1">
        <v>1698664</v>
      </c>
      <c r="B23" s="1">
        <v>774285</v>
      </c>
      <c r="C23" s="1" t="s">
        <v>527</v>
      </c>
      <c r="D23" s="53">
        <v>1975</v>
      </c>
      <c r="E23" s="53" t="s">
        <v>24</v>
      </c>
      <c r="F23" s="53" t="s">
        <v>25</v>
      </c>
      <c r="H23" s="1" t="str">
        <f>VLOOKUP(B23,'[1]export-all-2024-03-16-17-28-45'!$C$2:$T$5406,16,FALSE)</f>
        <v>VLLNNA</v>
      </c>
      <c r="I23" s="1" t="str">
        <f>VLOOKUP(B23,'[1]export-all-2024-03-16-17-28-45'!$C$2:$T$5406,11,FALSE)</f>
        <v>Hlavní město Praha</v>
      </c>
      <c r="Q23" s="100">
        <f>IFERROR(LARGE(J23:P23,1),0)+IFERROR(LARGE(J23:P23,2),0)+IFERROR(LARGE(J23:P23,3),0)+IFERROR(LARGE(J23:P23,4),0)</f>
        <v>0</v>
      </c>
      <c r="R23" s="110">
        <f>(IFERROR(LARGE(J23:P23,1),0)+IFERROR(LARGE(J23:P23,2),0)+IFERROR(LARGE(J23:P23,3),0))/3</f>
        <v>0</v>
      </c>
      <c r="S23" s="1" t="str">
        <f>IFERROR(VLOOKUP(B23,PSLMON1!$A$1:$H$35,8,FALSE),"")</f>
        <v/>
      </c>
      <c r="T23" s="1" t="str">
        <f>IFERROR(VLOOKUP(B23,PSLMON2!$A$1:$H$33,8,FALSE),"")</f>
        <v/>
      </c>
      <c r="U23" s="1" t="str">
        <f>IFERROR(VLOOKUP(B23,PSLDM!$A$2:$J$102,10,FALSE),"")</f>
        <v/>
      </c>
      <c r="V23" s="1" t="str">
        <f>IFERROR(VLOOKUP(B23,PGSDM!$A$1:$H$102,8,FALSE),"")</f>
        <v/>
      </c>
      <c r="W23" s="1">
        <f>IFERROR(VLOOKUP(B23,'M1'!$C$2:$I$94,7,FALSE),"")</f>
        <v>29</v>
      </c>
      <c r="X23" s="1" t="str">
        <f>IFERROR(VLOOKUP(B23,'M2'!$C$2:$I$94,7,FALSE),"")</f>
        <v/>
      </c>
      <c r="Y23" s="100">
        <f>IFERROR(LARGE(S23:X23,1),0)+IFERROR(LARGE(S23:X23,2),0)+IFERROR(LARGE(S23:X23,3),0)+IFERROR(LARGE(S23:X23,4),0)</f>
        <v>29</v>
      </c>
      <c r="Z23" s="110">
        <f t="shared" si="0"/>
        <v>9.6666666666666661</v>
      </c>
    </row>
    <row r="24" spans="1:26" x14ac:dyDescent="0.45">
      <c r="A24" s="1">
        <v>9150185</v>
      </c>
      <c r="B24" s="66">
        <v>775691</v>
      </c>
      <c r="C24" s="1" t="s">
        <v>23</v>
      </c>
      <c r="D24" s="53">
        <v>1953</v>
      </c>
      <c r="E24" s="53" t="s">
        <v>24</v>
      </c>
      <c r="F24" s="53" t="s">
        <v>25</v>
      </c>
      <c r="G24" s="1" t="s">
        <v>26</v>
      </c>
      <c r="H24" s="1" t="str">
        <f>VLOOKUP(B24,'[1]export-all-2024-03-16-17-28-45'!$C$2:$T$5406,16,FALSE)</f>
        <v>Lítací jelen z.s.</v>
      </c>
      <c r="I24" s="1" t="str">
        <f>VLOOKUP(B24,'[1]export-all-2024-03-16-17-28-45'!$C$2:$T$5406,11,FALSE)</f>
        <v>Moravskoslezský kraj</v>
      </c>
      <c r="M24" s="1" t="str">
        <f>IFERROR(VLOOKUP(B24,'BD1'!$A$1:$G$50,7,FALSE),"")</f>
        <v/>
      </c>
      <c r="N24" s="1" t="str">
        <f>IFERROR(VLOOKUP(B24,'BD2'!$C$1:$I$146,7,FALSE),"")</f>
        <v/>
      </c>
      <c r="O24" s="1" t="str">
        <f>IFERROR(VLOOKUP(B24,'DM1'!$D$2:$I$61,6,FALSE),"")</f>
        <v/>
      </c>
      <c r="P24" s="1" t="str">
        <f>IFERROR(VLOOKUP(B24,'DM2'!$B$2:$G$261,6,FALSE),"")</f>
        <v/>
      </c>
      <c r="Q24" s="100">
        <f>IFERROR(LARGE(J24:P24,1),0)+IFERROR(LARGE(J24:P24,2),0)+IFERROR(LARGE(J24:P24,3),0)+IFERROR(LARGE(J24:P24,4),0)</f>
        <v>0</v>
      </c>
      <c r="R24" s="110">
        <f>(IFERROR(LARGE(J24:P24,1),0)+IFERROR(LARGE(J24:P24,2),0)+IFERROR(LARGE(J24:P24,3),0))/3</f>
        <v>0</v>
      </c>
      <c r="S24" s="1" t="str">
        <f>IFERROR(VLOOKUP(B24,PSLMON1!$A$1:$H$35,8,FALSE),"")</f>
        <v/>
      </c>
      <c r="T24" s="1" t="str">
        <f>IFERROR(VLOOKUP(B24,PSLMON2!$A$1:$H$33,8,FALSE),"")</f>
        <v/>
      </c>
      <c r="U24" s="1">
        <f>IFERROR(VLOOKUP(B24,PSLDM!$A$2:$J$102,10,FALSE),"")</f>
        <v>10</v>
      </c>
      <c r="V24" s="1">
        <f>IFERROR(VLOOKUP(B24,PGSDM!$A$1:$H$102,8,FALSE),"")</f>
        <v>10</v>
      </c>
      <c r="W24" s="1" t="str">
        <f>IFERROR(VLOOKUP(B24,'M1'!$C$2:$I$94,7,FALSE),"")</f>
        <v/>
      </c>
      <c r="X24" s="1" t="str">
        <f>IFERROR(VLOOKUP(B24,'M2'!$C$2:$I$94,7,FALSE),"")</f>
        <v/>
      </c>
      <c r="Y24" s="100">
        <f>IFERROR(LARGE(S24:X24,1),0)+IFERROR(LARGE(S24:X24,2),0)+IFERROR(LARGE(S24:X24,3),0)+IFERROR(LARGE(S24:X24,4),0)</f>
        <v>20</v>
      </c>
      <c r="Z24" s="110">
        <f t="shared" si="0"/>
        <v>6.666666666666667</v>
      </c>
    </row>
    <row r="25" spans="1:26" x14ac:dyDescent="0.45">
      <c r="A25" s="1">
        <v>9150195</v>
      </c>
      <c r="B25" s="68">
        <v>775693</v>
      </c>
      <c r="C25" s="1" t="s">
        <v>34</v>
      </c>
      <c r="D25" s="53">
        <v>1974</v>
      </c>
      <c r="E25" s="53" t="s">
        <v>24</v>
      </c>
      <c r="F25" s="53" t="s">
        <v>25</v>
      </c>
      <c r="G25" s="1" t="s">
        <v>26</v>
      </c>
      <c r="H25" s="1" t="str">
        <f>VLOOKUP(B25,'[1]export-all-2024-03-16-17-28-45'!$C$2:$T$5406,16,FALSE)</f>
        <v>Lítací jelen z.s.</v>
      </c>
      <c r="I25" s="1" t="str">
        <f>VLOOKUP(B25,'[1]export-all-2024-03-16-17-28-45'!$C$2:$T$5406,11,FALSE)</f>
        <v>Moravskoslezský kraj</v>
      </c>
      <c r="M25" s="1" t="str">
        <f>IFERROR(VLOOKUP(B25,'BD1'!$A$1:$G$50,7,FALSE),"")</f>
        <v/>
      </c>
      <c r="N25" s="1" t="str">
        <f>IFERROR(VLOOKUP(B25,'BD2'!$C$1:$I$146,7,FALSE),"")</f>
        <v/>
      </c>
      <c r="O25" s="1" t="str">
        <f>IFERROR(VLOOKUP(B25,'DM1'!$D$2:$I$61,6,FALSE),"")</f>
        <v/>
      </c>
      <c r="P25" s="1" t="str">
        <f>IFERROR(VLOOKUP(B25,'DM2'!$B$2:$G$261,6,FALSE),"")</f>
        <v/>
      </c>
      <c r="Q25" s="100">
        <f>IFERROR(LARGE(J25:P25,1),0)+IFERROR(LARGE(J25:P25,2),0)+IFERROR(LARGE(J25:P25,3),0)+IFERROR(LARGE(J25:P25,4),0)</f>
        <v>0</v>
      </c>
      <c r="R25" s="110">
        <f>(IFERROR(LARGE(J25:P25,1),0)+IFERROR(LARGE(J25:P25,2),0)+IFERROR(LARGE(J25:P25,3),0))/3</f>
        <v>0</v>
      </c>
      <c r="S25" s="1" t="str">
        <f>IFERROR(VLOOKUP(B25,PSLMON1!$A$1:$H$35,8,FALSE),"")</f>
        <v/>
      </c>
      <c r="T25" s="1" t="str">
        <f>IFERROR(VLOOKUP(B25,PSLMON2!$A$1:$H$33,8,FALSE),"")</f>
        <v/>
      </c>
      <c r="U25" s="1">
        <f>IFERROR(VLOOKUP(B25,PSLDM!$A$2:$J$102,10,FALSE),"")</f>
        <v>11</v>
      </c>
      <c r="V25" s="1" t="str">
        <f>IFERROR(VLOOKUP(B25,PGSDM!$A$1:$H$102,8,FALSE),"")</f>
        <v/>
      </c>
      <c r="W25" s="1" t="str">
        <f>IFERROR(VLOOKUP(B25,'M1'!$C$2:$I$94,7,FALSE),"")</f>
        <v/>
      </c>
      <c r="X25" s="1" t="str">
        <f>IFERROR(VLOOKUP(B25,'M2'!$C$2:$I$94,7,FALSE),"")</f>
        <v/>
      </c>
      <c r="Y25" s="100">
        <f>IFERROR(LARGE(S25:X25,1),0)+IFERROR(LARGE(S25:X25,2),0)+IFERROR(LARGE(S25:X25,3),0)+IFERROR(LARGE(S25:X25,4),0)</f>
        <v>11</v>
      </c>
      <c r="Z25" s="110">
        <f t="shared" si="0"/>
        <v>3.6666666666666665</v>
      </c>
    </row>
    <row r="26" spans="1:26" x14ac:dyDescent="0.45">
      <c r="A26" s="1">
        <v>9150150</v>
      </c>
      <c r="B26" s="68">
        <v>773731</v>
      </c>
      <c r="C26" s="1" t="s">
        <v>40</v>
      </c>
      <c r="D26" s="53">
        <v>1982</v>
      </c>
      <c r="E26" s="53" t="s">
        <v>24</v>
      </c>
      <c r="F26" s="53" t="s">
        <v>25</v>
      </c>
      <c r="G26" s="1" t="s">
        <v>26</v>
      </c>
      <c r="H26" s="1" t="str">
        <f>VLOOKUP(B26,'[1]export-all-2024-03-16-17-28-45'!$C$2:$T$5406,16,FALSE)</f>
        <v>SK SNOWRIDERS VIMPERK  z.s.</v>
      </c>
      <c r="I26" s="1">
        <f>VLOOKUP(B26,'[1]export-all-2024-03-16-17-28-45'!$C$2:$T$5406,11,FALSE)</f>
        <v>0</v>
      </c>
      <c r="M26" s="1" t="str">
        <f>IFERROR(VLOOKUP(B26,'BD1'!$A$1:$G$50,7,FALSE),"")</f>
        <v/>
      </c>
      <c r="N26" s="1" t="str">
        <f>IFERROR(VLOOKUP(B26,'BD2'!$C$1:$I$146,7,FALSE),"")</f>
        <v/>
      </c>
      <c r="O26" s="1" t="str">
        <f>IFERROR(VLOOKUP(B26,'DM1'!$D$2:$I$61,6,FALSE),"")</f>
        <v/>
      </c>
      <c r="P26" s="1" t="str">
        <f>IFERROR(VLOOKUP(B26,'DM2'!$B$2:$G$261,6,FALSE),"")</f>
        <v/>
      </c>
      <c r="Q26" s="100">
        <f>IFERROR(LARGE(J26:P26,1),0)+IFERROR(LARGE(J26:P26,2),0)+IFERROR(LARGE(J26:P26,3),0)+IFERROR(LARGE(J26:P26,4),0)</f>
        <v>0</v>
      </c>
      <c r="R26" s="110">
        <f>(IFERROR(LARGE(J26:P26,1),0)+IFERROR(LARGE(J26:P26,2),0)+IFERROR(LARGE(J26:P26,3),0))/3</f>
        <v>0</v>
      </c>
      <c r="S26" s="1">
        <f>IFERROR(VLOOKUP(B26,PSLMON1!$A$1:$H$35,8,FALSE),"")</f>
        <v>8</v>
      </c>
      <c r="T26" s="1" t="str">
        <f>IFERROR(VLOOKUP(B26,PSLMON2!$A$1:$H$33,8,FALSE),"")</f>
        <v/>
      </c>
      <c r="U26" s="1" t="str">
        <f>IFERROR(VLOOKUP(B26,PSLDM!$A$2:$J$102,10,FALSE),"")</f>
        <v/>
      </c>
      <c r="V26" s="1" t="str">
        <f>IFERROR(VLOOKUP(B26,PGSDM!$A$1:$H$102,8,FALSE),"")</f>
        <v/>
      </c>
      <c r="W26" s="1" t="str">
        <f>IFERROR(VLOOKUP(B26,'M1'!$C$2:$I$94,7,FALSE),"")</f>
        <v/>
      </c>
      <c r="X26" s="1" t="str">
        <f>IFERROR(VLOOKUP(B26,'M2'!$C$2:$I$94,7,FALSE),"")</f>
        <v/>
      </c>
      <c r="Y26" s="100">
        <f>IFERROR(LARGE(S26:X26,1),0)+IFERROR(LARGE(S26:X26,2),0)+IFERROR(LARGE(S26:X26,3),0)+IFERROR(LARGE(S26:X26,4),0)</f>
        <v>8</v>
      </c>
      <c r="Z26" s="110">
        <f t="shared" si="0"/>
        <v>2.6666666666666665</v>
      </c>
    </row>
    <row r="27" spans="1:26" x14ac:dyDescent="0.45">
      <c r="A27" s="49">
        <v>9150365</v>
      </c>
      <c r="B27" s="65">
        <v>773709</v>
      </c>
      <c r="C27" s="51" t="s">
        <v>139</v>
      </c>
      <c r="D27" s="50">
        <v>1982</v>
      </c>
      <c r="E27" s="50" t="s">
        <v>24</v>
      </c>
      <c r="F27" s="50" t="s">
        <v>25</v>
      </c>
      <c r="G27" s="1" t="s">
        <v>26</v>
      </c>
      <c r="H27" s="1" t="str">
        <f>VLOOKUP(B27,'[1]export-all-2024-03-16-17-28-45'!$C$2:$T$5406,16,FALSE)</f>
        <v>Neregistrovaní</v>
      </c>
      <c r="I27" s="1" t="str">
        <f>VLOOKUP(B27,'[1]export-all-2024-03-16-17-28-45'!$C$2:$T$5406,11,FALSE)</f>
        <v>Středočeský kraj</v>
      </c>
      <c r="J27" s="1" t="str">
        <f>IFERROR(IFERROR(VLOOKUP(B27,'2_2'!$C$2:$I$82,7,FALSE),VLOOKUP(A27,'2_2'!$C$2:$I$82,7,FALSE)),"")</f>
        <v/>
      </c>
      <c r="K27" s="1">
        <f>IFERROR(VLOOKUP(B27,'3_2'!$D$2:$I$156,6,FALSE),"")</f>
        <v>29</v>
      </c>
      <c r="L27" s="1" t="str">
        <f>IFERROR(VLOOKUP(B27,'4_2'!$D$1:$I$982,6,FALSE),"")</f>
        <v/>
      </c>
      <c r="M27" s="1" t="str">
        <f>IFERROR(VLOOKUP(B27,'BD1'!$A$1:$G$50,7,FALSE),"")</f>
        <v/>
      </c>
      <c r="N27" s="1" t="str">
        <f>IFERROR(VLOOKUP(B27,'BD2'!$C$1:$I$146,7,FALSE),"")</f>
        <v/>
      </c>
      <c r="O27" s="1">
        <f>IFERROR(VLOOKUP(B27,'DM1'!$D$2:$I$61,6,FALSE),"")</f>
        <v>10</v>
      </c>
      <c r="P27" s="1" t="str">
        <f>IFERROR(VLOOKUP(B27,'DM2'!$B$2:$G$261,6,FALSE),"")</f>
        <v/>
      </c>
      <c r="Q27" s="100">
        <f>IFERROR(LARGE(J27:P27,1),0)+IFERROR(LARGE(J27:P27,2),0)+IFERROR(LARGE(J27:P27,3),0)+IFERROR(LARGE(J27:P27,4),0)</f>
        <v>39</v>
      </c>
      <c r="R27" s="110">
        <f>(IFERROR(LARGE(J27:P27,1),0)+IFERROR(LARGE(J27:P27,2),0)+IFERROR(LARGE(J27:P27,3),0))/3</f>
        <v>13</v>
      </c>
      <c r="S27" s="1" t="str">
        <f>IFERROR(VLOOKUP(B27,PSLMON1!$A$1:$H$35,8,FALSE),"")</f>
        <v/>
      </c>
      <c r="T27" s="1" t="str">
        <f>IFERROR(VLOOKUP(B27,PSLMON2!$A$1:$H$33,8,FALSE),"")</f>
        <v/>
      </c>
      <c r="U27" s="1" t="str">
        <f>IFERROR(VLOOKUP(B27,PSLDM!$A$2:$J$102,10,FALSE),"")</f>
        <v/>
      </c>
      <c r="V27" s="1" t="str">
        <f>IFERROR(VLOOKUP(B27,PGSDM!$A$1:$H$102,8,FALSE),"")</f>
        <v/>
      </c>
      <c r="W27" s="1" t="str">
        <f>IFERROR(VLOOKUP(B27,'M1'!$C$2:$I$94,7,FALSE),"")</f>
        <v/>
      </c>
      <c r="X27" s="1" t="str">
        <f>IFERROR(VLOOKUP(B27,'M2'!$C$2:$I$94,7,FALSE),"")</f>
        <v/>
      </c>
      <c r="Y27" s="100">
        <f>IFERROR(LARGE(S27:X27,1),0)+IFERROR(LARGE(S27:X27,2),0)+IFERROR(LARGE(S27:X27,3),0)+IFERROR(LARGE(S27:X27,4),0)</f>
        <v>0</v>
      </c>
      <c r="Z27" s="110">
        <f t="shared" si="0"/>
        <v>0</v>
      </c>
    </row>
    <row r="28" spans="1:26" x14ac:dyDescent="0.45">
      <c r="A28" s="49">
        <v>9150108</v>
      </c>
      <c r="B28" s="65">
        <v>773710</v>
      </c>
      <c r="C28" s="51" t="s">
        <v>136</v>
      </c>
      <c r="D28" s="50">
        <v>1984</v>
      </c>
      <c r="E28" s="50" t="s">
        <v>24</v>
      </c>
      <c r="F28" s="50" t="s">
        <v>25</v>
      </c>
      <c r="G28" s="1" t="s">
        <v>26</v>
      </c>
      <c r="H28" s="1" t="str">
        <f>VLOOKUP(B28,'[1]export-all-2024-03-16-17-28-45'!$C$2:$T$5406,16,FALSE)</f>
        <v>Neregistrovaní</v>
      </c>
      <c r="I28" s="1" t="str">
        <f>VLOOKUP(B28,'[1]export-all-2024-03-16-17-28-45'!$C$2:$T$5406,11,FALSE)</f>
        <v>Olomoucký kraj</v>
      </c>
      <c r="J28" s="1">
        <f>IFERROR(IFERROR(VLOOKUP(B28,'2_2'!$C$2:$I$82,7,FALSE),VLOOKUP(A28,'2_2'!$C$2:$I$82,7,FALSE)),"")</f>
        <v>22</v>
      </c>
      <c r="K28" s="1">
        <f>IFERROR(VLOOKUP(B28,'3_2'!$D$2:$I$156,6,FALSE),"")</f>
        <v>36</v>
      </c>
      <c r="L28" s="1" t="str">
        <f>IFERROR(VLOOKUP(B28,'4_2'!$D$1:$I$982,6,FALSE),"")</f>
        <v/>
      </c>
      <c r="M28" s="1" t="str">
        <f>IFERROR(VLOOKUP(B28,'BD1'!$A$1:$G$50,7,FALSE),"")</f>
        <v/>
      </c>
      <c r="N28" s="1" t="str">
        <f>IFERROR(VLOOKUP(B28,'BD2'!$C$1:$I$146,7,FALSE),"")</f>
        <v/>
      </c>
      <c r="O28" s="1" t="str">
        <f>IFERROR(VLOOKUP(B28,'DM1'!$D$2:$I$61,6,FALSE),"")</f>
        <v/>
      </c>
      <c r="P28" s="1" t="str">
        <f>IFERROR(VLOOKUP(B28,'DM2'!$B$2:$G$261,6,FALSE),"")</f>
        <v/>
      </c>
      <c r="Q28" s="100">
        <f>IFERROR(LARGE(J28:P28,1),0)+IFERROR(LARGE(J28:P28,2),0)+IFERROR(LARGE(J28:P28,3),0)+IFERROR(LARGE(J28:P28,4),0)</f>
        <v>58</v>
      </c>
      <c r="R28" s="110">
        <f>(IFERROR(LARGE(J28:P28,1),0)+IFERROR(LARGE(J28:P28,2),0)+IFERROR(LARGE(J28:P28,3),0))/3</f>
        <v>19.333333333333332</v>
      </c>
      <c r="S28" s="1" t="str">
        <f>IFERROR(VLOOKUP(B28,PSLMON1!$A$1:$H$35,8,FALSE),"")</f>
        <v/>
      </c>
      <c r="T28" s="1" t="str">
        <f>IFERROR(VLOOKUP(B28,PSLMON2!$A$1:$H$33,8,FALSE),"")</f>
        <v/>
      </c>
      <c r="U28" s="1" t="str">
        <f>IFERROR(VLOOKUP(B28,PSLDM!$A$2:$J$102,10,FALSE),"")</f>
        <v/>
      </c>
      <c r="V28" s="1" t="str">
        <f>IFERROR(VLOOKUP(B28,PGSDM!$A$1:$H$102,8,FALSE),"")</f>
        <v/>
      </c>
      <c r="W28" s="1" t="str">
        <f>IFERROR(VLOOKUP(B28,'M1'!$C$2:$I$94,7,FALSE),"")</f>
        <v/>
      </c>
      <c r="X28" s="1" t="str">
        <f>IFERROR(VLOOKUP(B28,'M2'!$C$2:$I$94,7,FALSE),"")</f>
        <v/>
      </c>
      <c r="Y28" s="100">
        <f>IFERROR(LARGE(S28:X28,1),0)+IFERROR(LARGE(S28:X28,2),0)+IFERROR(LARGE(S28:X28,3),0)+IFERROR(LARGE(S28:X28,4),0)</f>
        <v>0</v>
      </c>
      <c r="Z28" s="110">
        <f t="shared" si="0"/>
        <v>0</v>
      </c>
    </row>
    <row r="29" spans="1:26" x14ac:dyDescent="0.45">
      <c r="A29" s="86">
        <v>9150167</v>
      </c>
      <c r="B29" s="56">
        <v>773732</v>
      </c>
      <c r="C29" s="86" t="s">
        <v>134</v>
      </c>
      <c r="D29" s="56" t="s">
        <v>135</v>
      </c>
      <c r="E29" s="56" t="s">
        <v>24</v>
      </c>
      <c r="F29" s="56" t="s">
        <v>25</v>
      </c>
      <c r="G29" s="1" t="s">
        <v>26</v>
      </c>
      <c r="H29" s="1" t="str">
        <f>VLOOKUP(B29,'[1]export-all-2024-03-16-17-28-45'!$C$2:$T$5406,16,FALSE)</f>
        <v>SK SNOWRIDERS VIMPERK  z.s.</v>
      </c>
      <c r="I29" s="1" t="str">
        <f>VLOOKUP(B29,'[1]export-all-2024-03-16-17-28-45'!$C$2:$T$5406,11,FALSE)</f>
        <v>Jihočeský kraj</v>
      </c>
      <c r="N29" s="1" t="str">
        <f>IFERROR(VLOOKUP(B29,'BD2'!$C$1:$I$146,7,FALSE),"")</f>
        <v/>
      </c>
      <c r="O29" s="1">
        <f>IFERROR(VLOOKUP(B29,'DM1'!$D$2:$I$61,6,FALSE),"")</f>
        <v>80</v>
      </c>
      <c r="P29" s="1">
        <f>IFERROR(VLOOKUP(B29,'DM2'!$B$2:$G$261,6,FALSE),"")</f>
        <v>80</v>
      </c>
      <c r="Q29" s="100">
        <f>IFERROR(LARGE(J29:P29,1),0)+IFERROR(LARGE(J29:P29,2),0)+IFERROR(LARGE(J29:P29,3),0)+IFERROR(LARGE(J29:P29,4),0)</f>
        <v>160</v>
      </c>
      <c r="R29" s="110">
        <f>(IFERROR(LARGE(J29:P29,1),0)+IFERROR(LARGE(J29:P29,2),0)+IFERROR(LARGE(J29:P29,3),0))/3</f>
        <v>53.333333333333336</v>
      </c>
      <c r="S29" s="1" t="str">
        <f>IFERROR(VLOOKUP(B29,PSLMON1!$A$1:$H$35,8,FALSE),"")</f>
        <v/>
      </c>
      <c r="T29" s="1" t="str">
        <f>IFERROR(VLOOKUP(B29,PSLMON2!$A$1:$H$33,8,FALSE),"")</f>
        <v/>
      </c>
      <c r="V29" s="1" t="str">
        <f>IFERROR(VLOOKUP(B29,PGSDM!$A$1:$H$102,8,FALSE),"")</f>
        <v/>
      </c>
      <c r="W29" s="1" t="str">
        <f>IFERROR(VLOOKUP(B29,'M1'!$C$2:$I$94,7,FALSE),"")</f>
        <v/>
      </c>
      <c r="X29" s="1" t="str">
        <f>IFERROR(VLOOKUP(B29,'M2'!$C$2:$I$94,7,FALSE),"")</f>
        <v/>
      </c>
      <c r="Y29" s="100">
        <f>IFERROR(LARGE(S29:X29,1),0)+IFERROR(LARGE(S29:X29,2),0)+IFERROR(LARGE(S29:X29,3),0)+IFERROR(LARGE(S29:X29,4),0)</f>
        <v>0</v>
      </c>
      <c r="Z29" s="110">
        <f t="shared" si="0"/>
        <v>0</v>
      </c>
    </row>
    <row r="30" spans="1:26" x14ac:dyDescent="0.45">
      <c r="A30" s="49">
        <v>9150349</v>
      </c>
      <c r="B30" s="66">
        <v>773715</v>
      </c>
      <c r="C30" s="51" t="s">
        <v>143</v>
      </c>
      <c r="D30" s="50">
        <v>1993</v>
      </c>
      <c r="E30" s="50" t="s">
        <v>24</v>
      </c>
      <c r="F30" s="50" t="s">
        <v>25</v>
      </c>
      <c r="G30" s="1" t="s">
        <v>26</v>
      </c>
      <c r="H30" s="1" t="str">
        <f>VLOOKUP(B30,'[1]export-all-2024-03-16-17-28-45'!$C$2:$T$5406,16,FALSE)</f>
        <v>Neregistrovaní</v>
      </c>
      <c r="I30" s="1" t="str">
        <f>VLOOKUP(B30,'[1]export-all-2024-03-16-17-28-45'!$C$2:$T$5406,11,FALSE)</f>
        <v>Hlavní město Praha</v>
      </c>
      <c r="J30" s="1">
        <f>IFERROR(IFERROR(VLOOKUP(B30,'2_2'!$C$2:$I$82,7,FALSE),VLOOKUP(A30,'2_2'!$C$2:$I$82,7,FALSE)),"")</f>
        <v>15</v>
      </c>
      <c r="K30" s="1" t="str">
        <f>IFERROR(VLOOKUP(B30,'3_2'!$D$2:$I$156,6,FALSE),"")</f>
        <v/>
      </c>
      <c r="L30" s="1" t="str">
        <f>IFERROR(VLOOKUP(B30,'4_2'!$D$1:$I$982,6,FALSE),"")</f>
        <v/>
      </c>
      <c r="M30" s="1" t="str">
        <f>IFERROR(VLOOKUP(B30,'BD1'!$A$1:$G$50,7,FALSE),"")</f>
        <v/>
      </c>
      <c r="N30" s="1" t="str">
        <f>IFERROR(VLOOKUP(B30,'BD2'!$C$1:$I$146,7,FALSE),"")</f>
        <v/>
      </c>
      <c r="O30" s="1" t="str">
        <f>IFERROR(VLOOKUP(B30,'DM1'!$D$2:$I$61,6,FALSE),"")</f>
        <v/>
      </c>
      <c r="P30" s="1" t="str">
        <f>IFERROR(VLOOKUP(B30,'DM2'!$B$2:$G$261,6,FALSE),"")</f>
        <v/>
      </c>
      <c r="Q30" s="100">
        <f>IFERROR(LARGE(J30:P30,1),0)+IFERROR(LARGE(J30:P30,2),0)+IFERROR(LARGE(J30:P30,3),0)+IFERROR(LARGE(J30:P30,4),0)</f>
        <v>15</v>
      </c>
      <c r="R30" s="110">
        <f>(IFERROR(LARGE(J30:P30,1),0)+IFERROR(LARGE(J30:P30,2),0)+IFERROR(LARGE(J30:P30,3),0))/3</f>
        <v>5</v>
      </c>
      <c r="S30" s="1" t="str">
        <f>IFERROR(VLOOKUP(B30,PSLMON1!$A$1:$H$35,8,FALSE),"")</f>
        <v/>
      </c>
      <c r="T30" s="1" t="str">
        <f>IFERROR(VLOOKUP(B30,PSLMON2!$A$1:$H$33,8,FALSE),"")</f>
        <v/>
      </c>
      <c r="U30" s="1" t="str">
        <f>IFERROR(VLOOKUP(B30,PSLDM!$A$2:$J$102,10,FALSE),"")</f>
        <v/>
      </c>
      <c r="V30" s="1" t="str">
        <f>IFERROR(VLOOKUP(B30,PGSDM!$A$1:$H$102,8,FALSE),"")</f>
        <v/>
      </c>
      <c r="W30" s="1" t="str">
        <f>IFERROR(VLOOKUP(B30,'M1'!$C$2:$I$94,7,FALSE),"")</f>
        <v/>
      </c>
      <c r="X30" s="1" t="str">
        <f>IFERROR(VLOOKUP(B30,'M2'!$C$2:$I$94,7,FALSE),"")</f>
        <v/>
      </c>
      <c r="Y30" s="100">
        <f>IFERROR(LARGE(S30:X30,1),0)+IFERROR(LARGE(S30:X30,2),0)+IFERROR(LARGE(S30:X30,3),0)+IFERROR(LARGE(S30:X30,4),0)</f>
        <v>0</v>
      </c>
      <c r="Z30" s="110">
        <f t="shared" si="0"/>
        <v>0</v>
      </c>
    </row>
    <row r="31" spans="1:26" x14ac:dyDescent="0.45">
      <c r="A31" s="49">
        <v>9150301</v>
      </c>
      <c r="B31" s="65">
        <v>774470</v>
      </c>
      <c r="C31" s="51" t="s">
        <v>141</v>
      </c>
      <c r="D31" s="50">
        <v>1984</v>
      </c>
      <c r="E31" s="50" t="s">
        <v>24</v>
      </c>
      <c r="F31" s="50" t="s">
        <v>25</v>
      </c>
      <c r="G31" s="1" t="s">
        <v>26</v>
      </c>
      <c r="H31" s="1" t="str">
        <f>VLOOKUP(B31,'[1]export-all-2024-03-16-17-28-45'!$C$2:$T$5406,16,FALSE)</f>
        <v>SA Špindlerův Mlýn, z.s.</v>
      </c>
      <c r="I31" s="1">
        <f>VLOOKUP(B31,'[1]export-all-2024-03-16-17-28-45'!$C$2:$T$5406,11,FALSE)</f>
        <v>0</v>
      </c>
      <c r="J31" s="1" t="str">
        <f>IFERROR(IFERROR(VLOOKUP(B31,'2_2'!$C$2:$I$82,7,FALSE),VLOOKUP(A31,'2_2'!$C$2:$I$82,7,FALSE)),"")</f>
        <v/>
      </c>
      <c r="K31" s="1">
        <f>IFERROR(VLOOKUP(B31,'3_2'!$D$2:$I$156,6,FALSE),"")</f>
        <v>29</v>
      </c>
      <c r="L31" s="1" t="str">
        <f>IFERROR(VLOOKUP(B31,'4_2'!$D$1:$I$982,6,FALSE),"")</f>
        <v/>
      </c>
      <c r="M31" s="1" t="str">
        <f>IFERROR(VLOOKUP(B31,'BD1'!$A$1:$G$50,7,FALSE),"")</f>
        <v/>
      </c>
      <c r="N31" s="1" t="str">
        <f>IFERROR(VLOOKUP(B31,'BD2'!$C$1:$I$146,7,FALSE),"")</f>
        <v/>
      </c>
      <c r="O31" s="1" t="str">
        <f>IFERROR(VLOOKUP(B31,'DM1'!$D$2:$I$61,6,FALSE),"")</f>
        <v/>
      </c>
      <c r="P31" s="1" t="str">
        <f>IFERROR(VLOOKUP(B31,'DM2'!$B$2:$G$261,6,FALSE),"")</f>
        <v/>
      </c>
      <c r="Q31" s="100">
        <f>IFERROR(LARGE(J31:P31,1),0)+IFERROR(LARGE(J31:P31,2),0)+IFERROR(LARGE(J31:P31,3),0)+IFERROR(LARGE(J31:P31,4),0)</f>
        <v>29</v>
      </c>
      <c r="R31" s="110">
        <f>(IFERROR(LARGE(J31:P31,1),0)+IFERROR(LARGE(J31:P31,2),0)+IFERROR(LARGE(J31:P31,3),0))/3</f>
        <v>9.6666666666666661</v>
      </c>
      <c r="S31" s="1" t="str">
        <f>IFERROR(VLOOKUP(B31,PSLMON1!$A$1:$H$35,8,FALSE),"")</f>
        <v/>
      </c>
      <c r="T31" s="1" t="str">
        <f>IFERROR(VLOOKUP(B31,PSLMON2!$A$1:$H$33,8,FALSE),"")</f>
        <v/>
      </c>
      <c r="U31" s="1" t="str">
        <f>IFERROR(VLOOKUP(B31,PSLDM!$A$2:$J$102,10,FALSE),"")</f>
        <v/>
      </c>
      <c r="V31" s="1" t="str">
        <f>IFERROR(VLOOKUP(B31,PGSDM!$A$1:$H$102,8,FALSE),"")</f>
        <v/>
      </c>
      <c r="W31" s="1" t="str">
        <f>IFERROR(VLOOKUP(B31,'M1'!$C$2:$I$94,7,FALSE),"")</f>
        <v/>
      </c>
      <c r="X31" s="1" t="str">
        <f>IFERROR(VLOOKUP(B31,'M2'!$C$2:$I$94,7,FALSE),"")</f>
        <v/>
      </c>
      <c r="Y31" s="100">
        <f>IFERROR(LARGE(S31:X31,1),0)+IFERROR(LARGE(S31:X31,2),0)+IFERROR(LARGE(S31:X31,3),0)+IFERROR(LARGE(S31:X31,4),0)</f>
        <v>0</v>
      </c>
      <c r="Z31" s="110">
        <f t="shared" si="0"/>
        <v>0</v>
      </c>
    </row>
    <row r="32" spans="1:26" x14ac:dyDescent="0.45">
      <c r="A32" s="49">
        <v>9150300</v>
      </c>
      <c r="B32" s="65">
        <v>776980</v>
      </c>
      <c r="C32" s="51" t="s">
        <v>142</v>
      </c>
      <c r="D32" s="50">
        <v>2000</v>
      </c>
      <c r="E32" s="50" t="s">
        <v>24</v>
      </c>
      <c r="F32" s="50" t="s">
        <v>25</v>
      </c>
      <c r="G32" s="1" t="s">
        <v>26</v>
      </c>
      <c r="H32" s="1" t="str">
        <f>VLOOKUP(B32,'[1]export-all-2024-03-16-17-28-45'!$C$2:$T$5406,16,FALSE)</f>
        <v>Neregistrovaní</v>
      </c>
      <c r="I32" s="1" t="str">
        <f>VLOOKUP(B32,'[1]export-all-2024-03-16-17-28-45'!$C$2:$T$5406,11,FALSE)</f>
        <v>Zlínský kraj</v>
      </c>
      <c r="J32" s="1" t="str">
        <f>IFERROR(IFERROR(VLOOKUP(B32,'2_2'!$C$2:$I$82,7,FALSE),VLOOKUP(A32,'2_2'!$C$2:$I$82,7,FALSE)),"")</f>
        <v/>
      </c>
      <c r="K32" s="1">
        <f>IFERROR(VLOOKUP(B32,'3_2'!$D$2:$I$156,6,FALSE),"")</f>
        <v>20</v>
      </c>
      <c r="L32" s="1" t="str">
        <f>IFERROR(VLOOKUP(B32,'4_2'!$D$1:$I$982,6,FALSE),"")</f>
        <v/>
      </c>
      <c r="M32" s="1" t="str">
        <f>IFERROR(VLOOKUP(B32,'BD1'!$A$1:$G$50,7,FALSE),"")</f>
        <v/>
      </c>
      <c r="N32" s="1" t="str">
        <f>IFERROR(VLOOKUP(B32,'BD2'!$C$1:$I$146,7,FALSE),"")</f>
        <v/>
      </c>
      <c r="O32" s="1" t="str">
        <f>IFERROR(VLOOKUP(B32,'DM1'!$D$2:$I$61,6,FALSE),"")</f>
        <v/>
      </c>
      <c r="P32" s="1" t="str">
        <f>IFERROR(VLOOKUP(B32,'DM2'!$B$2:$G$261,6,FALSE),"")</f>
        <v/>
      </c>
      <c r="Q32" s="100">
        <f>IFERROR(LARGE(J32:P32,1),0)+IFERROR(LARGE(J32:P32,2),0)+IFERROR(LARGE(J32:P32,3),0)+IFERROR(LARGE(J32:P32,4),0)</f>
        <v>20</v>
      </c>
      <c r="R32" s="110">
        <f>(IFERROR(LARGE(J32:P32,1),0)+IFERROR(LARGE(J32:P32,2),0)+IFERROR(LARGE(J32:P32,3),0))/3</f>
        <v>6.666666666666667</v>
      </c>
      <c r="S32" s="1" t="str">
        <f>IFERROR(VLOOKUP(B32,PSLMON1!$A$1:$H$35,8,FALSE),"")</f>
        <v/>
      </c>
      <c r="T32" s="1" t="str">
        <f>IFERROR(VLOOKUP(B32,PSLMON2!$A$1:$H$33,8,FALSE),"")</f>
        <v/>
      </c>
      <c r="U32" s="1" t="str">
        <f>IFERROR(VLOOKUP(B32,PSLDM!$A$2:$J$102,10,FALSE),"")</f>
        <v/>
      </c>
      <c r="V32" s="1" t="str">
        <f>IFERROR(VLOOKUP(B32,PGSDM!$A$1:$H$102,8,FALSE),"")</f>
        <v/>
      </c>
      <c r="W32" s="1" t="str">
        <f>IFERROR(VLOOKUP(B32,'M1'!$C$2:$I$94,7,FALSE),"")</f>
        <v/>
      </c>
      <c r="X32" s="1" t="str">
        <f>IFERROR(VLOOKUP(B32,'M2'!$C$2:$I$94,7,FALSE),"")</f>
        <v/>
      </c>
      <c r="Y32" s="100">
        <f>IFERROR(LARGE(S32:X32,1),0)+IFERROR(LARGE(S32:X32,2),0)+IFERROR(LARGE(S32:X32,3),0)+IFERROR(LARGE(S32:X32,4),0)</f>
        <v>0</v>
      </c>
      <c r="Z32" s="110">
        <f t="shared" si="0"/>
        <v>0</v>
      </c>
    </row>
    <row r="33" spans="1:26" x14ac:dyDescent="0.45">
      <c r="A33" s="49">
        <v>9150383</v>
      </c>
      <c r="B33" s="65">
        <v>776164</v>
      </c>
      <c r="C33" s="51" t="s">
        <v>137</v>
      </c>
      <c r="D33" s="50">
        <v>1975</v>
      </c>
      <c r="E33" s="50" t="s">
        <v>24</v>
      </c>
      <c r="F33" s="50" t="s">
        <v>25</v>
      </c>
      <c r="G33" s="1" t="s">
        <v>26</v>
      </c>
      <c r="H33" s="1" t="str">
        <f>VLOOKUP(B33,'[1]export-all-2024-03-16-17-28-45'!$C$2:$T$5406,16,FALSE)</f>
        <v>Snow Rockets, z.s.</v>
      </c>
      <c r="I33" s="1" t="str">
        <f>VLOOKUP(B33,'[1]export-all-2024-03-16-17-28-45'!$C$2:$T$5406,11,FALSE)</f>
        <v>Hlavní město Praha</v>
      </c>
      <c r="J33" s="1" t="str">
        <f>IFERROR(IFERROR(VLOOKUP(B33,'2_2'!$C$2:$I$82,7,FALSE),VLOOKUP(A33,'2_2'!$C$2:$I$82,7,FALSE)),"")</f>
        <v/>
      </c>
      <c r="K33" s="1">
        <f>IFERROR(VLOOKUP(B33,'3_2'!$D$2:$I$156,6,FALSE),"")</f>
        <v>20</v>
      </c>
      <c r="L33" s="1" t="str">
        <f>IFERROR(VLOOKUP(B33,'4_2'!$D$1:$I$982,6,FALSE),"")</f>
        <v/>
      </c>
      <c r="M33" s="1" t="str">
        <f>IFERROR(VLOOKUP(B33,'BD1'!$A$1:$G$50,7,FALSE),"")</f>
        <v/>
      </c>
      <c r="N33" s="1" t="str">
        <f>IFERROR(VLOOKUP(B33,'BD2'!$C$1:$I$146,7,FALSE),"")</f>
        <v/>
      </c>
      <c r="O33" s="1">
        <f>IFERROR(VLOOKUP(B33,'DM1'!$D$2:$I$61,6,FALSE),"")</f>
        <v>15</v>
      </c>
      <c r="P33" s="1">
        <f>IFERROR(VLOOKUP(B33,'DM2'!$B$2:$G$261,6,FALSE),"")</f>
        <v>16</v>
      </c>
      <c r="Q33" s="100">
        <f>IFERROR(LARGE(J33:P33,1),0)+IFERROR(LARGE(J33:P33,2),0)+IFERROR(LARGE(J33:P33,3),0)+IFERROR(LARGE(J33:P33,4),0)</f>
        <v>51</v>
      </c>
      <c r="R33" s="110">
        <f>(IFERROR(LARGE(J33:P33,1),0)+IFERROR(LARGE(J33:P33,2),0)+IFERROR(LARGE(J33:P33,3),0))/3</f>
        <v>17</v>
      </c>
      <c r="S33" s="1" t="str">
        <f>IFERROR(VLOOKUP(B33,PSLMON1!$A$1:$H$35,8,FALSE),"")</f>
        <v/>
      </c>
      <c r="T33" s="1" t="str">
        <f>IFERROR(VLOOKUP(B33,PSLMON2!$A$1:$H$33,8,FALSE),"")</f>
        <v/>
      </c>
      <c r="U33" s="1" t="str">
        <f>IFERROR(VLOOKUP(B33,PSLDM!$A$2:$J$102,10,FALSE),"")</f>
        <v/>
      </c>
      <c r="V33" s="1" t="str">
        <f>IFERROR(VLOOKUP(B33,PGSDM!$A$1:$H$102,8,FALSE),"")</f>
        <v/>
      </c>
      <c r="W33" s="1" t="str">
        <f>IFERROR(VLOOKUP(B33,'M1'!$C$2:$I$94,7,FALSE),"")</f>
        <v/>
      </c>
      <c r="X33" s="1" t="str">
        <f>IFERROR(VLOOKUP(B33,'M2'!$C$2:$I$94,7,FALSE),"")</f>
        <v/>
      </c>
      <c r="Y33" s="100">
        <f>IFERROR(LARGE(S33:X33,1),0)+IFERROR(LARGE(S33:X33,2),0)+IFERROR(LARGE(S33:X33,3),0)+IFERROR(LARGE(S33:X33,4),0)</f>
        <v>0</v>
      </c>
      <c r="Z33" s="110">
        <f t="shared" si="0"/>
        <v>0</v>
      </c>
    </row>
    <row r="34" spans="1:26" x14ac:dyDescent="0.45">
      <c r="A34" s="86">
        <v>9150269</v>
      </c>
      <c r="B34" s="56">
        <v>776138</v>
      </c>
      <c r="C34" s="86" t="s">
        <v>138</v>
      </c>
      <c r="D34" s="56">
        <v>2003</v>
      </c>
      <c r="E34" s="53" t="s">
        <v>24</v>
      </c>
      <c r="F34" s="56" t="s">
        <v>25</v>
      </c>
      <c r="G34" s="1" t="s">
        <v>26</v>
      </c>
      <c r="H34" s="1" t="str">
        <f>VLOOKUP(B34,'[1]export-all-2024-03-16-17-28-45'!$C$2:$T$5406,16,FALSE)</f>
        <v>Snow Rockets, z.s.</v>
      </c>
      <c r="I34" s="1" t="str">
        <f>VLOOKUP(B34,'[1]export-all-2024-03-16-17-28-45'!$C$2:$T$5406,11,FALSE)</f>
        <v>Moravskoslezský kraj</v>
      </c>
      <c r="P34" s="1">
        <f>IFERROR(VLOOKUP(B34,'DM2'!$B$2:$G$261,6,FALSE),"")</f>
        <v>45</v>
      </c>
      <c r="Q34" s="100">
        <f>IFERROR(LARGE(J34:P34,1),0)+IFERROR(LARGE(J34:P34,2),0)+IFERROR(LARGE(J34:P34,3),0)+IFERROR(LARGE(J34:P34,4),0)</f>
        <v>45</v>
      </c>
      <c r="R34" s="110">
        <f>(IFERROR(LARGE(J34:P34,1),0)+IFERROR(LARGE(J34:P34,2),0)+IFERROR(LARGE(J34:P34,3),0))/3</f>
        <v>15</v>
      </c>
      <c r="W34" s="1" t="str">
        <f>IFERROR(VLOOKUP(B34,'M1'!$C$2:$I$94,7,FALSE),"")</f>
        <v/>
      </c>
      <c r="X34" s="1" t="str">
        <f>IFERROR(VLOOKUP(B34,'M2'!$C$2:$I$94,7,FALSE),"")</f>
        <v/>
      </c>
      <c r="Y34" s="100">
        <f>IFERROR(LARGE(S34:X34,1),0)+IFERROR(LARGE(S34:X34,2),0)+IFERROR(LARGE(S34:X34,3),0)+IFERROR(LARGE(S34:X34,4),0)</f>
        <v>0</v>
      </c>
      <c r="Z34" s="110">
        <f t="shared" si="0"/>
        <v>0</v>
      </c>
    </row>
    <row r="35" spans="1:26" x14ac:dyDescent="0.45">
      <c r="A35" s="1">
        <v>9155098</v>
      </c>
      <c r="B35" s="66">
        <v>888467</v>
      </c>
      <c r="C35" s="1" t="s">
        <v>67</v>
      </c>
      <c r="D35" s="53">
        <v>2004</v>
      </c>
      <c r="E35" s="53" t="s">
        <v>24</v>
      </c>
      <c r="F35" s="53" t="s">
        <v>28</v>
      </c>
      <c r="G35" s="1" t="s">
        <v>42</v>
      </c>
      <c r="H35" s="1" t="str">
        <f>VLOOKUP(B35,'[1]export-all-2024-03-16-17-28-45'!$C$2:$T$5406,16,FALSE)</f>
        <v>SK Lajdáček z.s.</v>
      </c>
      <c r="I35" s="1" t="str">
        <f>VLOOKUP(B35,'[1]export-all-2024-03-16-17-28-45'!$C$2:$T$5406,11,FALSE)</f>
        <v>Středočeský kraj</v>
      </c>
      <c r="M35" s="1" t="str">
        <f>IFERROR(VLOOKUP(B35,'BD1'!$A$1:$G$50,7,FALSE),"")</f>
        <v/>
      </c>
      <c r="N35" s="1" t="str">
        <f>IFERROR(VLOOKUP(B35,'BD2'!$C$1:$I$146,7,FALSE),"")</f>
        <v/>
      </c>
      <c r="O35" s="1" t="str">
        <f>IFERROR(VLOOKUP(B35,'DM1'!$D$2:$I$61,6,FALSE),"")</f>
        <v/>
      </c>
      <c r="P35" s="1" t="str">
        <f>IFERROR(VLOOKUP(B35,'DM2'!$B$2:$G$261,6,FALSE),"")</f>
        <v/>
      </c>
      <c r="Q35" s="100">
        <f>IFERROR(LARGE(J35:P35,1),0)+IFERROR(LARGE(J35:P35,2),0)+IFERROR(LARGE(J35:P35,3),0)+IFERROR(LARGE(J35:P35,4),0)</f>
        <v>0</v>
      </c>
      <c r="R35" s="110">
        <f>(IFERROR(LARGE(J35:P35,1),0)+IFERROR(LARGE(J35:P35,2),0)+IFERROR(LARGE(J35:P35,3),0))/3</f>
        <v>0</v>
      </c>
      <c r="S35" s="1" t="str">
        <f>IFERROR(VLOOKUP(B35,PSLMON1!$A$1:$H$35,8,FALSE),"")</f>
        <v/>
      </c>
      <c r="T35" s="1">
        <f>IFERROR(VLOOKUP(B35,PSLMON2!$A$1:$H$33,8,FALSE),"")</f>
        <v>36</v>
      </c>
      <c r="U35" s="1">
        <f>IFERROR(VLOOKUP(B35,PSLDM!$A$2:$J$102,10,FALSE),"")</f>
        <v>80</v>
      </c>
      <c r="V35" s="1">
        <f>IFERROR(VLOOKUP(B35,PGSDM!$A$1:$H$102,8,FALSE),"")</f>
        <v>100</v>
      </c>
      <c r="W35" s="1" t="str">
        <f>IFERROR(VLOOKUP(B35,'M1'!$C$2:$I$94,7,FALSE),"")</f>
        <v/>
      </c>
      <c r="X35" s="1">
        <f>IFERROR(VLOOKUP(B35,'M2'!$C$2:$I$94,7,FALSE),"")</f>
        <v>50</v>
      </c>
      <c r="Y35" s="100">
        <f>IFERROR(LARGE(S35:X35,1),0)+IFERROR(LARGE(S35:X35,2),0)+IFERROR(LARGE(S35:X35,3),0)+IFERROR(LARGE(S35:X35,4),0)</f>
        <v>266</v>
      </c>
      <c r="Z35" s="110">
        <f t="shared" si="0"/>
        <v>76.666666666666671</v>
      </c>
    </row>
    <row r="36" spans="1:26" x14ac:dyDescent="0.45">
      <c r="A36" s="1">
        <v>9155116</v>
      </c>
      <c r="B36" s="66">
        <v>887626</v>
      </c>
      <c r="C36" s="1" t="s">
        <v>82</v>
      </c>
      <c r="D36" s="53">
        <v>2006</v>
      </c>
      <c r="E36" s="53" t="s">
        <v>24</v>
      </c>
      <c r="F36" s="53" t="s">
        <v>28</v>
      </c>
      <c r="G36" s="1" t="s">
        <v>42</v>
      </c>
      <c r="H36" s="1" t="str">
        <f>VLOOKUP(B36,'[1]export-all-2024-03-16-17-28-45'!$C$2:$T$5406,16,FALSE)</f>
        <v>Max Klínovec z.s.</v>
      </c>
      <c r="I36" s="1" t="str">
        <f>VLOOKUP(B36,'[1]export-all-2024-03-16-17-28-45'!$C$2:$T$5406,11,FALSE)</f>
        <v>Ústecký kraj</v>
      </c>
      <c r="M36" s="1" t="str">
        <f>IFERROR(VLOOKUP(B36,'BD1'!$A$1:$G$50,7,FALSE),"")</f>
        <v/>
      </c>
      <c r="N36" s="1" t="str">
        <f>IFERROR(VLOOKUP(B36,'BD2'!$C$1:$I$146,7,FALSE),"")</f>
        <v/>
      </c>
      <c r="O36" s="1" t="str">
        <f>IFERROR(VLOOKUP(B36,'DM1'!$D$2:$I$61,6,FALSE),"")</f>
        <v/>
      </c>
      <c r="P36" s="1" t="str">
        <f>IFERROR(VLOOKUP(B36,'DM2'!$B$2:$G$261,6,FALSE),"")</f>
        <v/>
      </c>
      <c r="Q36" s="100">
        <f>IFERROR(LARGE(J36:P36,1),0)+IFERROR(LARGE(J36:P36,2),0)+IFERROR(LARGE(J36:P36,3),0)+IFERROR(LARGE(J36:P36,4),0)</f>
        <v>0</v>
      </c>
      <c r="R36" s="110">
        <f>(IFERROR(LARGE(J36:P36,1),0)+IFERROR(LARGE(J36:P36,2),0)+IFERROR(LARGE(J36:P36,3),0))/3</f>
        <v>0</v>
      </c>
      <c r="S36" s="1">
        <f>IFERROR(VLOOKUP(B36,PSLMON1!$A$1:$H$35,8,FALSE),"")</f>
        <v>50</v>
      </c>
      <c r="T36" s="1">
        <f>IFERROR(VLOOKUP(B36,PSLMON2!$A$1:$H$33,8,FALSE),"")</f>
        <v>50</v>
      </c>
      <c r="U36" s="1">
        <f>IFERROR(VLOOKUP(B36,PSLDM!$A$2:$J$102,10,FALSE),"")</f>
        <v>45</v>
      </c>
      <c r="V36" s="1">
        <f>IFERROR(VLOOKUP(B36,PGSDM!$A$1:$H$102,8,FALSE),"")</f>
        <v>24</v>
      </c>
      <c r="W36" s="1">
        <f>IFERROR(VLOOKUP(B36,'M1'!$C$2:$I$94,7,FALSE),"")</f>
        <v>60</v>
      </c>
      <c r="X36" s="1">
        <f>IFERROR(VLOOKUP(B36,'M2'!$C$2:$I$94,7,FALSE),"")</f>
        <v>80</v>
      </c>
      <c r="Y36" s="100">
        <f>IFERROR(LARGE(S36:X36,1),0)+IFERROR(LARGE(S36:X36,2),0)+IFERROR(LARGE(S36:X36,3),0)+IFERROR(LARGE(S36:X36,4),0)</f>
        <v>240</v>
      </c>
      <c r="Z36" s="110">
        <f t="shared" si="0"/>
        <v>63.333333333333336</v>
      </c>
    </row>
    <row r="37" spans="1:26" x14ac:dyDescent="0.45">
      <c r="A37" s="1">
        <v>9155107</v>
      </c>
      <c r="B37" s="66">
        <v>888856</v>
      </c>
      <c r="C37" s="1" t="s">
        <v>72</v>
      </c>
      <c r="D37" s="53">
        <v>2005</v>
      </c>
      <c r="E37" s="53" t="s">
        <v>24</v>
      </c>
      <c r="F37" s="53" t="s">
        <v>28</v>
      </c>
      <c r="G37" s="1" t="s">
        <v>42</v>
      </c>
      <c r="H37" s="1" t="str">
        <f>VLOOKUP(B37,'[1]export-all-2024-03-16-17-28-45'!$C$2:$T$5406,16,FALSE)</f>
        <v>Lítací jelen z.s.</v>
      </c>
      <c r="I37" s="1">
        <f>VLOOKUP(B37,'[1]export-all-2024-03-16-17-28-45'!$C$2:$T$5406,11,FALSE)</f>
        <v>0</v>
      </c>
      <c r="M37" s="1" t="str">
        <f>IFERROR(VLOOKUP(B37,'BD1'!$A$1:$G$50,7,FALSE),"")</f>
        <v/>
      </c>
      <c r="N37" s="1" t="str">
        <f>IFERROR(VLOOKUP(B37,'BD2'!$C$1:$I$146,7,FALSE),"")</f>
        <v/>
      </c>
      <c r="O37" s="1" t="str">
        <f>IFERROR(VLOOKUP(B37,'DM1'!$D$2:$I$61,6,FALSE),"")</f>
        <v/>
      </c>
      <c r="P37" s="1" t="str">
        <f>IFERROR(VLOOKUP(B37,'DM2'!$B$2:$G$261,6,FALSE),"")</f>
        <v/>
      </c>
      <c r="Q37" s="100">
        <f>IFERROR(LARGE(J37:P37,1),0)+IFERROR(LARGE(J37:P37,2),0)+IFERROR(LARGE(J37:P37,3),0)+IFERROR(LARGE(J37:P37,4),0)</f>
        <v>0</v>
      </c>
      <c r="R37" s="110">
        <f>(IFERROR(LARGE(J37:P37,1),0)+IFERROR(LARGE(J37:P37,2),0)+IFERROR(LARGE(J37:P37,3),0))/3</f>
        <v>0</v>
      </c>
      <c r="S37" s="1">
        <f>IFERROR(VLOOKUP(B37,PSLMON1!$A$1:$H$35,8,FALSE),"")</f>
        <v>22</v>
      </c>
      <c r="T37" s="1">
        <f>IFERROR(VLOOKUP(B37,PSLMON2!$A$1:$H$33,8,FALSE),"")</f>
        <v>50</v>
      </c>
      <c r="U37" s="1">
        <f>IFERROR(VLOOKUP(B37,PSLDM!$A$2:$J$102,10,FALSE),"")</f>
        <v>80</v>
      </c>
      <c r="V37" s="1">
        <f>IFERROR(VLOOKUP(B37,PGSDM!$A$1:$H$102,8,FALSE),"")</f>
        <v>60</v>
      </c>
      <c r="W37" s="1" t="str">
        <f>IFERROR(VLOOKUP(B37,'M1'!$C$2:$I$94,7,FALSE),"")</f>
        <v/>
      </c>
      <c r="X37" s="1" t="str">
        <f>IFERROR(VLOOKUP(B37,'M2'!$C$2:$I$94,7,FALSE),"")</f>
        <v/>
      </c>
      <c r="Y37" s="100">
        <f>IFERROR(LARGE(S37:X37,1),0)+IFERROR(LARGE(S37:X37,2),0)+IFERROR(LARGE(S37:X37,3),0)+IFERROR(LARGE(S37:X37,4),0)</f>
        <v>212</v>
      </c>
      <c r="Z37" s="110">
        <f t="shared" si="0"/>
        <v>63.333333333333336</v>
      </c>
    </row>
    <row r="38" spans="1:26" x14ac:dyDescent="0.45">
      <c r="A38" s="1">
        <v>9155110</v>
      </c>
      <c r="B38" s="66">
        <v>887627</v>
      </c>
      <c r="C38" s="1" t="s">
        <v>83</v>
      </c>
      <c r="D38" s="53">
        <v>2006</v>
      </c>
      <c r="E38" s="53" t="s">
        <v>24</v>
      </c>
      <c r="F38" s="53" t="s">
        <v>28</v>
      </c>
      <c r="G38" s="1" t="s">
        <v>42</v>
      </c>
      <c r="H38" s="1" t="str">
        <f>VLOOKUP(B38,'[1]export-all-2024-03-16-17-28-45'!$C$2:$T$5406,16,FALSE)</f>
        <v>Max Klínovec z.s.</v>
      </c>
      <c r="I38" s="1" t="str">
        <f>VLOOKUP(B38,'[1]export-all-2024-03-16-17-28-45'!$C$2:$T$5406,11,FALSE)</f>
        <v>Hlavní město Praha</v>
      </c>
      <c r="M38" s="1" t="str">
        <f>IFERROR(VLOOKUP(B38,'BD1'!$A$1:$G$50,7,FALSE),"")</f>
        <v/>
      </c>
      <c r="N38" s="1" t="str">
        <f>IFERROR(VLOOKUP(B38,'BD2'!$C$1:$I$146,7,FALSE),"")</f>
        <v/>
      </c>
      <c r="O38" s="1" t="str">
        <f>IFERROR(VLOOKUP(B38,'DM1'!$D$2:$I$61,6,FALSE),"")</f>
        <v/>
      </c>
      <c r="P38" s="1" t="str">
        <f>IFERROR(VLOOKUP(B38,'DM2'!$B$2:$G$261,6,FALSE),"")</f>
        <v/>
      </c>
      <c r="Q38" s="100">
        <f>IFERROR(LARGE(J38:P38,1),0)+IFERROR(LARGE(J38:P38,2),0)+IFERROR(LARGE(J38:P38,3),0)+IFERROR(LARGE(J38:P38,4),0)</f>
        <v>0</v>
      </c>
      <c r="R38" s="110">
        <f>(IFERROR(LARGE(J38:P38,1),0)+IFERROR(LARGE(J38:P38,2),0)+IFERROR(LARGE(J38:P38,3),0))/3</f>
        <v>0</v>
      </c>
      <c r="S38" s="1">
        <f>IFERROR(VLOOKUP(B38,PSLMON1!$A$1:$H$35,8,FALSE),"")</f>
        <v>36</v>
      </c>
      <c r="T38" s="1">
        <f>IFERROR(VLOOKUP(B38,PSLMON2!$A$1:$H$33,8,FALSE),"")</f>
        <v>40</v>
      </c>
      <c r="U38" s="1">
        <f>IFERROR(VLOOKUP(B38,PSLDM!$A$2:$J$102,10,FALSE),"")</f>
        <v>26</v>
      </c>
      <c r="V38" s="1">
        <f>IFERROR(VLOOKUP(B38,PGSDM!$A$1:$H$102,8,FALSE),"")</f>
        <v>20</v>
      </c>
      <c r="W38" s="1">
        <f>IFERROR(VLOOKUP(B38,'M1'!$C$2:$I$94,7,FALSE),"")</f>
        <v>80</v>
      </c>
      <c r="X38" s="1">
        <f>IFERROR(VLOOKUP(B38,'M2'!$C$2:$I$94,7,FALSE),"")</f>
        <v>45</v>
      </c>
      <c r="Y38" s="100">
        <f>IFERROR(LARGE(S38:X38,1),0)+IFERROR(LARGE(S38:X38,2),0)+IFERROR(LARGE(S38:X38,3),0)+IFERROR(LARGE(S38:X38,4),0)</f>
        <v>201</v>
      </c>
      <c r="Z38" s="110">
        <f t="shared" si="0"/>
        <v>55</v>
      </c>
    </row>
    <row r="39" spans="1:26" x14ac:dyDescent="0.45">
      <c r="A39" s="1">
        <v>9155117</v>
      </c>
      <c r="B39" s="66">
        <v>888884</v>
      </c>
      <c r="C39" s="1" t="s">
        <v>97</v>
      </c>
      <c r="D39" s="53">
        <v>2007</v>
      </c>
      <c r="E39" s="53" t="s">
        <v>24</v>
      </c>
      <c r="F39" s="53" t="s">
        <v>28</v>
      </c>
      <c r="G39" s="1" t="s">
        <v>42</v>
      </c>
      <c r="H39" s="1" t="str">
        <f>VLOOKUP(B39,'[1]export-all-2024-03-16-17-28-45'!$C$2:$T$5406,16,FALSE)</f>
        <v>100. Hard, z.s.</v>
      </c>
      <c r="I39" s="1" t="str">
        <f>VLOOKUP(B39,'[1]export-all-2024-03-16-17-28-45'!$C$2:$T$5406,11,FALSE)</f>
        <v>Středočeský kraj</v>
      </c>
      <c r="M39" s="1" t="str">
        <f>IFERROR(VLOOKUP(B39,'BD1'!$A$1:$G$50,7,FALSE),"")</f>
        <v/>
      </c>
      <c r="N39" s="1" t="str">
        <f>IFERROR(VLOOKUP(B39,'BD2'!$C$1:$I$146,7,FALSE),"")</f>
        <v/>
      </c>
      <c r="O39" s="1" t="str">
        <f>IFERROR(VLOOKUP(B39,'DM1'!$D$2:$I$61,6,FALSE),"")</f>
        <v/>
      </c>
      <c r="P39" s="1" t="str">
        <f>IFERROR(VLOOKUP(B39,'DM2'!$B$2:$G$261,6,FALSE),"")</f>
        <v/>
      </c>
      <c r="Q39" s="100">
        <f>IFERROR(LARGE(J39:P39,1),0)+IFERROR(LARGE(J39:P39,2),0)+IFERROR(LARGE(J39:P39,3),0)+IFERROR(LARGE(J39:P39,4),0)</f>
        <v>0</v>
      </c>
      <c r="R39" s="110">
        <f>(IFERROR(LARGE(J39:P39,1),0)+IFERROR(LARGE(J39:P39,2),0)+IFERROR(LARGE(J39:P39,3),0))/3</f>
        <v>0</v>
      </c>
      <c r="S39" s="1">
        <f>IFERROR(VLOOKUP(B39,PSLMON1!$A$1:$H$35,8,FALSE),"")</f>
        <v>18</v>
      </c>
      <c r="T39" s="1">
        <f>IFERROR(VLOOKUP(B39,PSLMON2!$A$1:$H$33,8,FALSE),"")</f>
        <v>29</v>
      </c>
      <c r="U39" s="1">
        <f>IFERROR(VLOOKUP(B39,PSLDM!$A$2:$J$102,10,FALSE),"")</f>
        <v>100</v>
      </c>
      <c r="V39" s="1">
        <f>IFERROR(VLOOKUP(B39,PGSDM!$A$1:$H$102,8,FALSE),"")</f>
        <v>50</v>
      </c>
      <c r="W39" s="1" t="str">
        <f>IFERROR(VLOOKUP(B39,'M1'!$C$2:$I$94,7,FALSE),"")</f>
        <v/>
      </c>
      <c r="X39" s="1" t="str">
        <f>IFERROR(VLOOKUP(B39,'M2'!$C$2:$I$94,7,FALSE),"")</f>
        <v/>
      </c>
      <c r="Y39" s="100">
        <f>IFERROR(LARGE(S39:X39,1),0)+IFERROR(LARGE(S39:X39,2),0)+IFERROR(LARGE(S39:X39,3),0)+IFERROR(LARGE(S39:X39,4),0)</f>
        <v>197</v>
      </c>
      <c r="Z39" s="110">
        <f t="shared" si="0"/>
        <v>59.666666666666664</v>
      </c>
    </row>
    <row r="40" spans="1:26" x14ac:dyDescent="0.45">
      <c r="A40" s="1">
        <v>9155108</v>
      </c>
      <c r="B40" s="68">
        <v>888857</v>
      </c>
      <c r="C40" s="1" t="s">
        <v>73</v>
      </c>
      <c r="D40" s="53">
        <v>2005</v>
      </c>
      <c r="E40" s="53" t="s">
        <v>24</v>
      </c>
      <c r="F40" s="53" t="s">
        <v>28</v>
      </c>
      <c r="G40" s="1" t="s">
        <v>42</v>
      </c>
      <c r="H40" s="1" t="str">
        <f>VLOOKUP(B40,'[1]export-all-2024-03-16-17-28-45'!$C$2:$T$5406,16,FALSE)</f>
        <v>Lítací jelen z.s.</v>
      </c>
      <c r="I40" s="1" t="str">
        <f>VLOOKUP(B40,'[1]export-all-2024-03-16-17-28-45'!$C$2:$T$5406,11,FALSE)</f>
        <v>Moravskoslezský kraj</v>
      </c>
      <c r="M40" s="1" t="str">
        <f>IFERROR(VLOOKUP(B40,'BD1'!$A$1:$G$50,7,FALSE),"")</f>
        <v/>
      </c>
      <c r="N40" s="1" t="str">
        <f>IFERROR(VLOOKUP(B40,'BD2'!$C$1:$I$146,7,FALSE),"")</f>
        <v/>
      </c>
      <c r="O40" s="1" t="str">
        <f>IFERROR(VLOOKUP(B40,'DM1'!$D$2:$I$61,6,FALSE),"")</f>
        <v/>
      </c>
      <c r="P40" s="1" t="str">
        <f>IFERROR(VLOOKUP(B40,'DM2'!$B$2:$G$261,6,FALSE),"")</f>
        <v/>
      </c>
      <c r="Q40" s="100">
        <f>IFERROR(LARGE(J40:P40,1),0)+IFERROR(LARGE(J40:P40,2),0)+IFERROR(LARGE(J40:P40,3),0)+IFERROR(LARGE(J40:P40,4),0)</f>
        <v>0</v>
      </c>
      <c r="R40" s="110">
        <f>(IFERROR(LARGE(J40:P40,1),0)+IFERROR(LARGE(J40:P40,2),0)+IFERROR(LARGE(J40:P40,3),0))/3</f>
        <v>0</v>
      </c>
      <c r="S40" s="1">
        <f>IFERROR(VLOOKUP(B40,PSLMON1!$A$1:$H$35,8,FALSE),"")</f>
        <v>32</v>
      </c>
      <c r="T40" s="1">
        <f>IFERROR(VLOOKUP(B40,PSLMON2!$A$1:$H$33,8,FALSE),"")</f>
        <v>22</v>
      </c>
      <c r="U40" s="1">
        <f>IFERROR(VLOOKUP(B40,PSLDM!$A$2:$J$102,10,FALSE),"")</f>
        <v>60</v>
      </c>
      <c r="V40" s="1" t="str">
        <f>IFERROR(VLOOKUP(B40,PGSDM!$A$1:$H$102,8,FALSE),"")</f>
        <v/>
      </c>
      <c r="W40" s="1">
        <f>IFERROR(VLOOKUP(B40,'M1'!$C$2:$I$94,7,FALSE),"")</f>
        <v>24</v>
      </c>
      <c r="X40" s="1">
        <f>IFERROR(VLOOKUP(B40,'M2'!$C$2:$I$94,7,FALSE),"")</f>
        <v>29</v>
      </c>
      <c r="Y40" s="100">
        <f>IFERROR(LARGE(S40:X40,1),0)+IFERROR(LARGE(S40:X40,2),0)+IFERROR(LARGE(S40:X40,3),0)+IFERROR(LARGE(S40:X40,4),0)</f>
        <v>145</v>
      </c>
      <c r="Z40" s="110">
        <f t="shared" si="0"/>
        <v>40.333333333333336</v>
      </c>
    </row>
    <row r="41" spans="1:26" x14ac:dyDescent="0.45">
      <c r="A41" s="1">
        <v>9155149</v>
      </c>
      <c r="B41" s="68">
        <v>888861</v>
      </c>
      <c r="C41" s="1" t="s">
        <v>115</v>
      </c>
      <c r="D41" s="53">
        <v>2008</v>
      </c>
      <c r="E41" s="53" t="s">
        <v>24</v>
      </c>
      <c r="F41" s="53" t="s">
        <v>28</v>
      </c>
      <c r="G41" s="1" t="s">
        <v>42</v>
      </c>
      <c r="H41" s="1" t="str">
        <f>VLOOKUP(B41,'[1]export-all-2024-03-16-17-28-45'!$C$2:$T$5406,16,FALSE)</f>
        <v>Lítací jelen z.s.</v>
      </c>
      <c r="I41" s="1">
        <f>VLOOKUP(B41,'[1]export-all-2024-03-16-17-28-45'!$C$2:$T$5406,11,FALSE)</f>
        <v>0</v>
      </c>
      <c r="M41" s="1" t="str">
        <f>IFERROR(VLOOKUP(B41,'BD1'!$A$1:$G$50,7,FALSE),"")</f>
        <v/>
      </c>
      <c r="N41" s="1" t="str">
        <f>IFERROR(VLOOKUP(B41,'BD2'!$C$1:$I$146,7,FALSE),"")</f>
        <v/>
      </c>
      <c r="O41" s="1" t="str">
        <f>IFERROR(VLOOKUP(B41,'DM1'!$D$2:$I$61,6,FALSE),"")</f>
        <v/>
      </c>
      <c r="P41" s="1" t="str">
        <f>IFERROR(VLOOKUP(B41,'DM2'!$B$2:$G$261,6,FALSE),"")</f>
        <v/>
      </c>
      <c r="Q41" s="100">
        <f>IFERROR(LARGE(J41:P41,1),0)+IFERROR(LARGE(J41:P41,2),0)+IFERROR(LARGE(J41:P41,3),0)+IFERROR(LARGE(J41:P41,4),0)</f>
        <v>0</v>
      </c>
      <c r="R41" s="110">
        <f>(IFERROR(LARGE(J41:P41,1),0)+IFERROR(LARGE(J41:P41,2),0)+IFERROR(LARGE(J41:P41,3),0))/3</f>
        <v>0</v>
      </c>
      <c r="S41" s="1">
        <f>IFERROR(VLOOKUP(B41,PSLMON1!$A$1:$H$35,8,FALSE),"")</f>
        <v>24</v>
      </c>
      <c r="T41" s="1">
        <f>IFERROR(VLOOKUP(B41,PSLMON2!$A$1:$H$33,8,FALSE),"")</f>
        <v>32</v>
      </c>
      <c r="U41" s="1">
        <f>IFERROR(VLOOKUP(B41,PSLDM!$A$2:$J$102,10,FALSE),"")</f>
        <v>45</v>
      </c>
      <c r="V41" s="1">
        <f>IFERROR(VLOOKUP(B41,PGSDM!$A$1:$H$102,8,FALSE),"")</f>
        <v>26</v>
      </c>
      <c r="W41" s="1">
        <f>IFERROR(VLOOKUP(B41,'M1'!$C$2:$I$94,7,FALSE),"")</f>
        <v>36</v>
      </c>
      <c r="X41" s="1">
        <f>IFERROR(VLOOKUP(B41,'M2'!$C$2:$I$94,7,FALSE),"")</f>
        <v>24</v>
      </c>
      <c r="Y41" s="100">
        <f>IFERROR(LARGE(S41:X41,1),0)+IFERROR(LARGE(S41:X41,2),0)+IFERROR(LARGE(S41:X41,3),0)+IFERROR(LARGE(S41:X41,4),0)</f>
        <v>139</v>
      </c>
      <c r="Z41" s="110">
        <f t="shared" si="0"/>
        <v>37.666666666666664</v>
      </c>
    </row>
    <row r="42" spans="1:26" x14ac:dyDescent="0.45">
      <c r="A42" s="1">
        <v>9155137</v>
      </c>
      <c r="B42" s="66">
        <v>888852</v>
      </c>
      <c r="C42" s="1" t="s">
        <v>96</v>
      </c>
      <c r="D42" s="53">
        <v>2007</v>
      </c>
      <c r="E42" s="53" t="s">
        <v>24</v>
      </c>
      <c r="F42" s="53" t="s">
        <v>28</v>
      </c>
      <c r="G42" s="1" t="s">
        <v>42</v>
      </c>
      <c r="H42" s="1" t="str">
        <f>VLOOKUP(B42,'[1]export-all-2024-03-16-17-28-45'!$C$2:$T$5406,16,FALSE)</f>
        <v>Lítací jelen z.s.</v>
      </c>
      <c r="I42" s="1" t="str">
        <f>VLOOKUP(B42,'[1]export-all-2024-03-16-17-28-45'!$C$2:$T$5406,11,FALSE)</f>
        <v>Moravskoslezský kraj</v>
      </c>
      <c r="M42" s="1" t="str">
        <f>IFERROR(VLOOKUP(B42,'BD1'!$A$1:$G$50,7,FALSE),"")</f>
        <v/>
      </c>
      <c r="N42" s="1" t="str">
        <f>IFERROR(VLOOKUP(B42,'BD2'!$C$1:$I$146,7,FALSE),"")</f>
        <v/>
      </c>
      <c r="O42" s="1" t="str">
        <f>IFERROR(VLOOKUP(B42,'DM1'!$D$2:$I$61,6,FALSE),"")</f>
        <v/>
      </c>
      <c r="P42" s="1" t="str">
        <f>IFERROR(VLOOKUP(B42,'DM2'!$B$2:$G$261,6,FALSE),"")</f>
        <v/>
      </c>
      <c r="Q42" s="100">
        <f>IFERROR(LARGE(J42:P42,1),0)+IFERROR(LARGE(J42:P42,2),0)+IFERROR(LARGE(J42:P42,3),0)+IFERROR(LARGE(J42:P42,4),0)</f>
        <v>0</v>
      </c>
      <c r="R42" s="110">
        <f>(IFERROR(LARGE(J42:P42,1),0)+IFERROR(LARGE(J42:P42,2),0)+IFERROR(LARGE(J42:P42,3),0))/3</f>
        <v>0</v>
      </c>
      <c r="S42" s="1">
        <f>IFERROR(VLOOKUP(B42,PSLMON1!$A$1:$H$35,8,FALSE),"")</f>
        <v>8</v>
      </c>
      <c r="T42" s="1">
        <f>IFERROR(VLOOKUP(B42,PSLMON2!$A$1:$H$33,8,FALSE),"")</f>
        <v>60</v>
      </c>
      <c r="U42" s="1">
        <f>IFERROR(VLOOKUP(B42,PSLDM!$A$2:$J$102,10,FALSE),"")</f>
        <v>32</v>
      </c>
      <c r="V42" s="1">
        <f>IFERROR(VLOOKUP(B42,PGSDM!$A$1:$H$102,8,FALSE),"")</f>
        <v>36</v>
      </c>
      <c r="W42" s="1" t="str">
        <f>IFERROR(VLOOKUP(B42,'M1'!$C$2:$I$94,7,FALSE),"")</f>
        <v/>
      </c>
      <c r="X42" s="1" t="str">
        <f>IFERROR(VLOOKUP(B42,'M2'!$C$2:$I$94,7,FALSE),"")</f>
        <v/>
      </c>
      <c r="Y42" s="100">
        <f>IFERROR(LARGE(S42:X42,1),0)+IFERROR(LARGE(S42:X42,2),0)+IFERROR(LARGE(S42:X42,3),0)+IFERROR(LARGE(S42:X42,4),0)</f>
        <v>136</v>
      </c>
      <c r="Z42" s="110">
        <f t="shared" si="0"/>
        <v>42.666666666666664</v>
      </c>
    </row>
    <row r="43" spans="1:26" x14ac:dyDescent="0.45">
      <c r="A43" s="1">
        <v>9155148</v>
      </c>
      <c r="B43" s="68">
        <v>888851</v>
      </c>
      <c r="C43" s="1" t="s">
        <v>114</v>
      </c>
      <c r="D43" s="53">
        <v>2008</v>
      </c>
      <c r="E43" s="53" t="s">
        <v>24</v>
      </c>
      <c r="F43" s="53" t="s">
        <v>28</v>
      </c>
      <c r="G43" s="1" t="s">
        <v>42</v>
      </c>
      <c r="H43" s="1" t="str">
        <f>VLOOKUP(B43,'[1]export-all-2024-03-16-17-28-45'!$C$2:$T$5406,16,FALSE)</f>
        <v>Lítací jelen z.s.</v>
      </c>
      <c r="I43" s="1">
        <f>VLOOKUP(B43,'[1]export-all-2024-03-16-17-28-45'!$C$2:$T$5406,11,FALSE)</f>
        <v>0</v>
      </c>
      <c r="M43" s="1" t="str">
        <f>IFERROR(VLOOKUP(B43,'BD1'!$A$1:$G$50,7,FALSE),"")</f>
        <v/>
      </c>
      <c r="N43" s="1" t="str">
        <f>IFERROR(VLOOKUP(B43,'BD2'!$C$1:$I$146,7,FALSE),"")</f>
        <v/>
      </c>
      <c r="O43" s="1" t="str">
        <f>IFERROR(VLOOKUP(B43,'DM1'!$D$2:$I$61,6,FALSE),"")</f>
        <v/>
      </c>
      <c r="P43" s="1" t="str">
        <f>IFERROR(VLOOKUP(B43,'DM2'!$B$2:$G$261,6,FALSE),"")</f>
        <v/>
      </c>
      <c r="Q43" s="100">
        <f>IFERROR(LARGE(J43:P43,1),0)+IFERROR(LARGE(J43:P43,2),0)+IFERROR(LARGE(J43:P43,3),0)+IFERROR(LARGE(J43:P43,4),0)</f>
        <v>0</v>
      </c>
      <c r="R43" s="110">
        <f>(IFERROR(LARGE(J43:P43,1),0)+IFERROR(LARGE(J43:P43,2),0)+IFERROR(LARGE(J43:P43,3),0))/3</f>
        <v>0</v>
      </c>
      <c r="S43" s="1">
        <f>IFERROR(VLOOKUP(B43,PSLMON1!$A$1:$H$35,8,FALSE),"")</f>
        <v>20</v>
      </c>
      <c r="T43" s="1">
        <f>IFERROR(VLOOKUP(B43,PSLMON2!$A$1:$H$33,8,FALSE),"")</f>
        <v>26</v>
      </c>
      <c r="U43" s="1">
        <f>IFERROR(VLOOKUP(B43,PSLDM!$A$2:$J$102,10,FALSE),"")</f>
        <v>24</v>
      </c>
      <c r="V43" s="1" t="str">
        <f>IFERROR(VLOOKUP(B43,PGSDM!$A$1:$H$102,8,FALSE),"")</f>
        <v/>
      </c>
      <c r="W43" s="1">
        <f>IFERROR(VLOOKUP(B43,'M1'!$C$2:$I$94,7,FALSE),"")</f>
        <v>29</v>
      </c>
      <c r="X43" s="1">
        <f>IFERROR(VLOOKUP(B43,'M2'!$C$2:$I$94,7,FALSE),"")</f>
        <v>22</v>
      </c>
      <c r="Y43" s="100">
        <f>IFERROR(LARGE(S43:X43,1),0)+IFERROR(LARGE(S43:X43,2),0)+IFERROR(LARGE(S43:X43,3),0)+IFERROR(LARGE(S43:X43,4),0)</f>
        <v>101</v>
      </c>
      <c r="Z43" s="110">
        <f t="shared" si="0"/>
        <v>26.333333333333332</v>
      </c>
    </row>
    <row r="44" spans="1:26" x14ac:dyDescent="0.45">
      <c r="A44" s="1">
        <v>9155112</v>
      </c>
      <c r="B44" s="66">
        <v>888864</v>
      </c>
      <c r="C44" s="1" t="s">
        <v>74</v>
      </c>
      <c r="D44" s="53">
        <v>2005</v>
      </c>
      <c r="E44" s="53" t="s">
        <v>24</v>
      </c>
      <c r="F44" s="53" t="s">
        <v>28</v>
      </c>
      <c r="G44" s="1" t="s">
        <v>42</v>
      </c>
      <c r="H44" s="1" t="str">
        <f>VLOOKUP(B44,'[1]export-all-2024-03-16-17-28-45'!$C$2:$T$5406,16,FALSE)</f>
        <v>Lítací jelen z.s.</v>
      </c>
      <c r="I44" s="1" t="str">
        <f>VLOOKUP(B44,'[1]export-all-2024-03-16-17-28-45'!$C$2:$T$5406,11,FALSE)</f>
        <v>Moravskoslezský kraj</v>
      </c>
      <c r="M44" s="1" t="str">
        <f>IFERROR(VLOOKUP(B44,'BD1'!$A$1:$G$50,7,FALSE),"")</f>
        <v/>
      </c>
      <c r="N44" s="1" t="str">
        <f>IFERROR(VLOOKUP(B44,'BD2'!$C$1:$I$146,7,FALSE),"")</f>
        <v/>
      </c>
      <c r="O44" s="1" t="str">
        <f>IFERROR(VLOOKUP(B44,'DM1'!$D$2:$I$61,6,FALSE),"")</f>
        <v/>
      </c>
      <c r="P44" s="1" t="str">
        <f>IFERROR(VLOOKUP(B44,'DM2'!$B$2:$G$261,6,FALSE),"")</f>
        <v/>
      </c>
      <c r="Q44" s="100">
        <f>IFERROR(LARGE(J44:P44,1),0)+IFERROR(LARGE(J44:P44,2),0)+IFERROR(LARGE(J44:P44,3),0)+IFERROR(LARGE(J44:P44,4),0)</f>
        <v>0</v>
      </c>
      <c r="R44" s="110">
        <f>(IFERROR(LARGE(J44:P44,1),0)+IFERROR(LARGE(J44:P44,2),0)+IFERROR(LARGE(J44:P44,3),0))/3</f>
        <v>0</v>
      </c>
      <c r="S44" s="1" t="str">
        <f>IFERROR(VLOOKUP(B44,PSLMON1!$A$1:$H$35,8,FALSE),"")</f>
        <v/>
      </c>
      <c r="T44" s="1" t="str">
        <f>IFERROR(VLOOKUP(B44,PSLMON2!$A$1:$H$33,8,FALSE),"")</f>
        <v/>
      </c>
      <c r="U44" s="1">
        <f>IFERROR(VLOOKUP(B44,PSLDM!$A$2:$J$102,10,FALSE),"")</f>
        <v>26</v>
      </c>
      <c r="V44" s="1">
        <f>IFERROR(VLOOKUP(B44,PGSDM!$A$1:$H$102,8,FALSE),"")</f>
        <v>36</v>
      </c>
      <c r="W44" s="1">
        <f>IFERROR(VLOOKUP(B44,'M1'!$C$2:$I$94,7,FALSE),"")</f>
        <v>26</v>
      </c>
      <c r="X44" s="1">
        <f>IFERROR(VLOOKUP(B44,'M2'!$C$2:$I$94,7,FALSE),"")</f>
        <v>0</v>
      </c>
      <c r="Y44" s="100">
        <f>IFERROR(LARGE(S44:X44,1),0)+IFERROR(LARGE(S44:X44,2),0)+IFERROR(LARGE(S44:X44,3),0)+IFERROR(LARGE(S44:X44,4),0)</f>
        <v>88</v>
      </c>
      <c r="Z44" s="110">
        <f t="shared" si="0"/>
        <v>29.333333333333332</v>
      </c>
    </row>
    <row r="45" spans="1:26" x14ac:dyDescent="0.45">
      <c r="A45" s="1">
        <v>9155150</v>
      </c>
      <c r="B45" s="66">
        <v>888869</v>
      </c>
      <c r="C45" s="1" t="s">
        <v>116</v>
      </c>
      <c r="D45" s="53">
        <v>2008</v>
      </c>
      <c r="E45" s="53" t="s">
        <v>24</v>
      </c>
      <c r="F45" s="53" t="s">
        <v>28</v>
      </c>
      <c r="G45" s="1" t="s">
        <v>42</v>
      </c>
      <c r="H45" s="1" t="str">
        <f>VLOOKUP(B45,'[1]export-all-2024-03-16-17-28-45'!$C$2:$T$5406,16,FALSE)</f>
        <v>Lítací jelen z.s.</v>
      </c>
      <c r="I45" s="1" t="str">
        <f>VLOOKUP(B45,'[1]export-all-2024-03-16-17-28-45'!$C$2:$T$5406,11,FALSE)</f>
        <v>Moravskoslezský kraj</v>
      </c>
      <c r="M45" s="1" t="str">
        <f>IFERROR(VLOOKUP(B45,'BD1'!$A$1:$G$50,7,FALSE),"")</f>
        <v/>
      </c>
      <c r="N45" s="1" t="str">
        <f>IFERROR(VLOOKUP(B45,'BD2'!$C$1:$I$146,7,FALSE),"")</f>
        <v/>
      </c>
      <c r="O45" s="1" t="str">
        <f>IFERROR(VLOOKUP(B45,'DM1'!$D$2:$I$61,6,FALSE),"")</f>
        <v/>
      </c>
      <c r="P45" s="1" t="str">
        <f>IFERROR(VLOOKUP(B45,'DM2'!$B$2:$G$261,6,FALSE),"")</f>
        <v/>
      </c>
      <c r="Q45" s="100">
        <f>IFERROR(LARGE(J45:P45,1),0)+IFERROR(LARGE(J45:P45,2),0)+IFERROR(LARGE(J45:P45,3),0)+IFERROR(LARGE(J45:P45,4),0)</f>
        <v>0</v>
      </c>
      <c r="R45" s="110">
        <f>(IFERROR(LARGE(J45:P45,1),0)+IFERROR(LARGE(J45:P45,2),0)+IFERROR(LARGE(J45:P45,3),0))/3</f>
        <v>0</v>
      </c>
      <c r="S45" s="1" t="str">
        <f>IFERROR(VLOOKUP(B45,PSLMON1!$A$1:$H$35,8,FALSE),"")</f>
        <v/>
      </c>
      <c r="T45" s="1" t="str">
        <f>IFERROR(VLOOKUP(B45,PSLMON2!$A$1:$H$33,8,FALSE),"")</f>
        <v/>
      </c>
      <c r="U45" s="1">
        <f>IFERROR(VLOOKUP(B45,PSLDM!$A$2:$J$102,10,FALSE),"")</f>
        <v>15</v>
      </c>
      <c r="V45" s="1">
        <f>IFERROR(VLOOKUP(B45,PGSDM!$A$1:$H$102,8,FALSE),"")</f>
        <v>29</v>
      </c>
      <c r="W45" s="1" t="str">
        <f>IFERROR(VLOOKUP(B45,'M1'!$C$2:$I$94,7,FALSE),"")</f>
        <v/>
      </c>
      <c r="X45" s="1" t="str">
        <f>IFERROR(VLOOKUP(B45,'M2'!$C$2:$I$94,7,FALSE),"")</f>
        <v/>
      </c>
      <c r="Y45" s="100">
        <f>IFERROR(LARGE(S45:X45,1),0)+IFERROR(LARGE(S45:X45,2),0)+IFERROR(LARGE(S45:X45,3),0)+IFERROR(LARGE(S45:X45,4),0)</f>
        <v>44</v>
      </c>
      <c r="Z45" s="110">
        <f t="shared" si="0"/>
        <v>14.666666666666666</v>
      </c>
    </row>
    <row r="46" spans="1:26" x14ac:dyDescent="0.45">
      <c r="A46" s="1">
        <v>9155102</v>
      </c>
      <c r="B46" s="1">
        <v>1</v>
      </c>
      <c r="C46" s="1" t="s">
        <v>639</v>
      </c>
      <c r="D46" s="1">
        <v>2004</v>
      </c>
      <c r="E46" s="53" t="s">
        <v>24</v>
      </c>
      <c r="F46" s="53" t="s">
        <v>28</v>
      </c>
      <c r="H46" s="1" t="e">
        <f>VLOOKUP(B46,'[1]export-all-2024-03-16-17-28-45'!$C$2:$T$5406,16,FALSE)</f>
        <v>#N/A</v>
      </c>
      <c r="I46" s="1" t="e">
        <f>VLOOKUP(B46,'[1]export-all-2024-03-16-17-28-45'!$C$2:$T$5406,11,FALSE)</f>
        <v>#N/A</v>
      </c>
      <c r="Q46" s="100">
        <f>IFERROR(LARGE(J46:P46,1),0)+IFERROR(LARGE(J46:P46,2),0)+IFERROR(LARGE(J46:P46,3),0)+IFERROR(LARGE(J46:P46,4),0)</f>
        <v>0</v>
      </c>
      <c r="R46" s="110">
        <f>(IFERROR(LARGE(J46:P46,1),0)+IFERROR(LARGE(J46:P46,2),0)+IFERROR(LARGE(J46:P46,3),0))/3</f>
        <v>0</v>
      </c>
      <c r="X46" s="1">
        <f>IFERROR(VLOOKUP(B46,'M2'!$C$2:$I$94,7,FALSE),"")</f>
        <v>32</v>
      </c>
      <c r="Y46" s="100">
        <f>IFERROR(LARGE(S46:X46,1),0)+IFERROR(LARGE(S46:X46,2),0)+IFERROR(LARGE(S46:X46,3),0)+IFERROR(LARGE(S46:X46,4),0)</f>
        <v>32</v>
      </c>
      <c r="Z46" s="110">
        <f t="shared" si="0"/>
        <v>10.666666666666666</v>
      </c>
    </row>
    <row r="47" spans="1:26" x14ac:dyDescent="0.45">
      <c r="A47" s="1">
        <v>9155129</v>
      </c>
      <c r="B47" s="68">
        <v>888468</v>
      </c>
      <c r="C47" s="1" t="s">
        <v>113</v>
      </c>
      <c r="D47" s="53">
        <v>2008</v>
      </c>
      <c r="E47" s="53" t="s">
        <v>24</v>
      </c>
      <c r="F47" s="53" t="s">
        <v>28</v>
      </c>
      <c r="G47" s="1" t="s">
        <v>42</v>
      </c>
      <c r="H47" s="1" t="str">
        <f>VLOOKUP(B47,'[1]export-all-2024-03-16-17-28-45'!$C$2:$T$5406,16,FALSE)</f>
        <v>SK Lajdáček z.s.</v>
      </c>
      <c r="I47" s="1" t="str">
        <f>VLOOKUP(B47,'[1]export-all-2024-03-16-17-28-45'!$C$2:$T$5406,11,FALSE)</f>
        <v>Středočeský kraj</v>
      </c>
      <c r="M47" s="1" t="str">
        <f>IFERROR(VLOOKUP(B47,'BD1'!$A$1:$G$50,7,FALSE),"")</f>
        <v/>
      </c>
      <c r="N47" s="1" t="str">
        <f>IFERROR(VLOOKUP(B47,'BD2'!$C$1:$I$146,7,FALSE),"")</f>
        <v/>
      </c>
      <c r="O47" s="1" t="str">
        <f>IFERROR(VLOOKUP(B47,'DM1'!$D$2:$I$61,6,FALSE),"")</f>
        <v/>
      </c>
      <c r="P47" s="1" t="str">
        <f>IFERROR(VLOOKUP(B47,'DM2'!$B$2:$G$261,6,FALSE),"")</f>
        <v/>
      </c>
      <c r="Q47" s="100">
        <f>IFERROR(LARGE(J47:P47,1),0)+IFERROR(LARGE(J47:P47,2),0)+IFERROR(LARGE(J47:P47,3),0)+IFERROR(LARGE(J47:P47,4),0)</f>
        <v>0</v>
      </c>
      <c r="R47" s="110">
        <f>(IFERROR(LARGE(J47:P47,1),0)+IFERROR(LARGE(J47:P47,2),0)+IFERROR(LARGE(J47:P47,3),0))/3</f>
        <v>0</v>
      </c>
      <c r="S47" s="1">
        <f>IFERROR(VLOOKUP(B47,PSLMON1!$A$1:$H$35,8,FALSE),"")</f>
        <v>22</v>
      </c>
      <c r="T47" s="1" t="str">
        <f>IFERROR(VLOOKUP(B47,PSLMON2!$A$1:$H$33,8,FALSE),"")</f>
        <v/>
      </c>
      <c r="U47" s="1" t="str">
        <f>IFERROR(VLOOKUP(B47,PSLDM!$A$2:$J$102,10,FALSE),"")</f>
        <v/>
      </c>
      <c r="V47" s="1" t="str">
        <f>IFERROR(VLOOKUP(B47,PGSDM!$A$1:$H$102,8,FALSE),"")</f>
        <v/>
      </c>
      <c r="W47" s="1" t="str">
        <f>IFERROR(VLOOKUP(B47,'M1'!$C$2:$I$94,7,FALSE),"")</f>
        <v/>
      </c>
      <c r="X47" s="1" t="str">
        <f>IFERROR(VLOOKUP(B47,'M2'!$C$2:$I$94,7,FALSE),"")</f>
        <v/>
      </c>
      <c r="Y47" s="100">
        <f>IFERROR(LARGE(S47:X47,1),0)+IFERROR(LARGE(S47:X47,2),0)+IFERROR(LARGE(S47:X47,3),0)+IFERROR(LARGE(S47:X47,4),0)</f>
        <v>22</v>
      </c>
      <c r="Z47" s="110">
        <f t="shared" si="0"/>
        <v>7.333333333333333</v>
      </c>
    </row>
    <row r="48" spans="1:26" x14ac:dyDescent="0.45">
      <c r="A48" s="1">
        <v>9155114</v>
      </c>
      <c r="B48" s="68">
        <v>889223</v>
      </c>
      <c r="C48" s="1" t="s">
        <v>75</v>
      </c>
      <c r="D48" s="53">
        <v>2005</v>
      </c>
      <c r="E48" s="53" t="s">
        <v>24</v>
      </c>
      <c r="F48" s="53" t="s">
        <v>28</v>
      </c>
      <c r="G48" s="1" t="s">
        <v>42</v>
      </c>
      <c r="H48" s="1" t="str">
        <f>VLOOKUP(B48,'[1]export-all-2024-03-16-17-28-45'!$C$2:$T$5406,16,FALSE)</f>
        <v>Snow Rockets, z.s.</v>
      </c>
      <c r="I48" s="1" t="str">
        <f>VLOOKUP(B48,'[1]export-all-2024-03-16-17-28-45'!$C$2:$T$5406,11,FALSE)</f>
        <v>Hlavní město Praha</v>
      </c>
      <c r="M48" s="1" t="str">
        <f>IFERROR(VLOOKUP(B48,'BD1'!$A$1:$G$50,7,FALSE),"")</f>
        <v/>
      </c>
      <c r="N48" s="1" t="str">
        <f>IFERROR(VLOOKUP(B48,'BD2'!$C$1:$I$146,7,FALSE),"")</f>
        <v/>
      </c>
      <c r="O48" s="1" t="str">
        <f>IFERROR(VLOOKUP(B48,'DM1'!$D$2:$I$61,6,FALSE),"")</f>
        <v/>
      </c>
      <c r="P48" s="1" t="str">
        <f>IFERROR(VLOOKUP(B48,'DM2'!$B$2:$G$261,6,FALSE),"")</f>
        <v/>
      </c>
      <c r="Q48" s="100">
        <f>IFERROR(LARGE(J48:P48,1),0)+IFERROR(LARGE(J48:P48,2),0)+IFERROR(LARGE(J48:P48,3),0)+IFERROR(LARGE(J48:P48,4),0)</f>
        <v>0</v>
      </c>
      <c r="R48" s="110">
        <f>(IFERROR(LARGE(J48:P48,1),0)+IFERROR(LARGE(J48:P48,2),0)+IFERROR(LARGE(J48:P48,3),0))/3</f>
        <v>0</v>
      </c>
      <c r="S48" s="1" t="str">
        <f>IFERROR(VLOOKUP(B48,PSLMON1!$A$1:$H$35,8,FALSE),"")</f>
        <v/>
      </c>
      <c r="T48" s="1" t="str">
        <f>IFERROR(VLOOKUP(B48,PSLMON2!$A$1:$H$33,8,FALSE),"")</f>
        <v/>
      </c>
      <c r="U48" s="1">
        <f>IFERROR(VLOOKUP(B48,PSLDM!$A$2:$J$102,10,FALSE),"")</f>
        <v>22</v>
      </c>
      <c r="V48" s="1" t="str">
        <f>IFERROR(VLOOKUP(B48,PGSDM!$A$1:$H$102,8,FALSE),"")</f>
        <v/>
      </c>
      <c r="W48" s="1" t="str">
        <f>IFERROR(VLOOKUP(B48,'M1'!$C$2:$I$94,7,FALSE),"")</f>
        <v/>
      </c>
      <c r="X48" s="1" t="str">
        <f>IFERROR(VLOOKUP(B48,'M2'!$C$2:$I$94,7,FALSE),"")</f>
        <v/>
      </c>
      <c r="Y48" s="100">
        <f>IFERROR(LARGE(S48:X48,1),0)+IFERROR(LARGE(S48:X48,2),0)+IFERROR(LARGE(S48:X48,3),0)+IFERROR(LARGE(S48:X48,4),0)</f>
        <v>22</v>
      </c>
      <c r="Z48" s="110">
        <f t="shared" si="0"/>
        <v>7.333333333333333</v>
      </c>
    </row>
    <row r="49" spans="1:26" x14ac:dyDescent="0.45">
      <c r="A49" s="49">
        <v>9155113</v>
      </c>
      <c r="B49" s="66">
        <v>889214</v>
      </c>
      <c r="C49" s="51" t="s">
        <v>56</v>
      </c>
      <c r="D49" s="50">
        <v>2005</v>
      </c>
      <c r="E49" s="50" t="s">
        <v>24</v>
      </c>
      <c r="F49" s="50" t="s">
        <v>28</v>
      </c>
      <c r="G49" s="1" t="s">
        <v>42</v>
      </c>
      <c r="H49" s="1" t="str">
        <f>VLOOKUP(B49,'[1]export-all-2024-03-16-17-28-45'!$C$2:$T$5406,16,FALSE)</f>
        <v>Snow Rockets, z.s.</v>
      </c>
      <c r="I49" s="1" t="str">
        <f>VLOOKUP(B49,'[1]export-all-2024-03-16-17-28-45'!$C$2:$T$5406,11,FALSE)</f>
        <v>Hlavní město Praha</v>
      </c>
      <c r="J49" s="1">
        <f>IFERROR(IFERROR(VLOOKUP(B49,'2_2'!$C$2:$I$82,7,FALSE),VLOOKUP(A49,'2_2'!$C$2:$I$82,7,FALSE)),"")</f>
        <v>4</v>
      </c>
      <c r="K49" s="1">
        <f>IFERROR(VLOOKUP(B49,'3_2'!$D$2:$I$156,6,FALSE),"")</f>
        <v>14</v>
      </c>
      <c r="L49" s="1" t="str">
        <f>IFERROR(VLOOKUP(B49,'4_2'!$D$1:$I$982,6,FALSE),"")</f>
        <v/>
      </c>
      <c r="M49" s="1" t="str">
        <f>IFERROR(VLOOKUP(B49,'BD1'!$A$1:$G$50,7,FALSE),"")</f>
        <v/>
      </c>
      <c r="N49" s="1" t="str">
        <f>IFERROR(VLOOKUP(B49,'BD2'!$C$1:$I$146,7,FALSE),"")</f>
        <v/>
      </c>
      <c r="O49" s="1" t="str">
        <f>IFERROR(VLOOKUP(B49,'DM1'!$D$2:$I$61,6,FALSE),"")</f>
        <v/>
      </c>
      <c r="P49" s="1" t="str">
        <f>IFERROR(VLOOKUP(B49,'DM2'!$B$2:$G$261,6,FALSE),"")</f>
        <v/>
      </c>
      <c r="Q49" s="100">
        <f>IFERROR(LARGE(J49:P49,1),0)+IFERROR(LARGE(J49:P49,2),0)+IFERROR(LARGE(J49:P49,3),0)+IFERROR(LARGE(J49:P49,4),0)</f>
        <v>18</v>
      </c>
      <c r="R49" s="110">
        <f>(IFERROR(LARGE(J49:P49,1),0)+IFERROR(LARGE(J49:P49,2),0)+IFERROR(LARGE(J49:P49,3),0))/3</f>
        <v>6</v>
      </c>
      <c r="S49" s="1" t="str">
        <f>IFERROR(VLOOKUP(B49,PSLMON1!$A$1:$H$35,8,FALSE),"")</f>
        <v/>
      </c>
      <c r="T49" s="1" t="str">
        <f>IFERROR(VLOOKUP(B49,PSLMON2!$A$1:$H$33,8,FALSE),"")</f>
        <v/>
      </c>
      <c r="U49" s="1">
        <f>IFERROR(VLOOKUP(B49,PSLDM!$A$2:$J$102,10,FALSE),"")</f>
        <v>20</v>
      </c>
      <c r="V49" s="1" t="str">
        <f>IFERROR(VLOOKUP(B49,PGSDM!$A$1:$H$102,8,FALSE),"")</f>
        <v/>
      </c>
      <c r="W49" s="1" t="str">
        <f>IFERROR(VLOOKUP(B49,'M1'!$C$2:$I$94,7,FALSE),"")</f>
        <v/>
      </c>
      <c r="X49" s="1" t="str">
        <f>IFERROR(VLOOKUP(B49,'M2'!$C$2:$I$94,7,FALSE),"")</f>
        <v/>
      </c>
      <c r="Y49" s="100">
        <f>IFERROR(LARGE(S49:X49,1),0)+IFERROR(LARGE(S49:X49,2),0)+IFERROR(LARGE(S49:X49,3),0)+IFERROR(LARGE(S49:X49,4),0)</f>
        <v>20</v>
      </c>
      <c r="Z49" s="110">
        <f t="shared" si="0"/>
        <v>6.666666666666667</v>
      </c>
    </row>
    <row r="50" spans="1:26" x14ac:dyDescent="0.45">
      <c r="A50" s="49">
        <v>9155109</v>
      </c>
      <c r="B50" s="66">
        <v>889234</v>
      </c>
      <c r="C50" s="51" t="s">
        <v>41</v>
      </c>
      <c r="D50" s="50">
        <v>2005</v>
      </c>
      <c r="E50" s="50" t="s">
        <v>24</v>
      </c>
      <c r="F50" s="50" t="s">
        <v>28</v>
      </c>
      <c r="G50" s="1" t="s">
        <v>42</v>
      </c>
      <c r="H50" s="1" t="str">
        <f>VLOOKUP(B50,'[1]export-all-2024-03-16-17-28-45'!$C$2:$T$5406,16,FALSE)</f>
        <v>Snow Rockets, z.s.</v>
      </c>
      <c r="I50" s="1" t="str">
        <f>VLOOKUP(B50,'[1]export-all-2024-03-16-17-28-45'!$C$2:$T$5406,11,FALSE)</f>
        <v>Středočeský kraj</v>
      </c>
      <c r="J50" s="1">
        <f>IFERROR(IFERROR(VLOOKUP(B50,'2_2'!$C$2:$I$82,7,FALSE),VLOOKUP(A50,'2_2'!$C$2:$I$82,7,FALSE)),"")</f>
        <v>16</v>
      </c>
      <c r="K50" s="1">
        <f>IFERROR(VLOOKUP(B50,'3_2'!$D$2:$I$156,6,FALSE),"")</f>
        <v>20</v>
      </c>
      <c r="L50" s="1" t="str">
        <f>IFERROR(VLOOKUP(B50,'4_2'!$D$1:$I$982,6,FALSE),"")</f>
        <v/>
      </c>
      <c r="N50" s="1">
        <f>IFERROR(VLOOKUP(B50,'BD2'!$C$1:$I$146,7,FALSE),"")</f>
        <v>100</v>
      </c>
      <c r="O50" s="1">
        <f>IFERROR(VLOOKUP(B50,'DM1'!$D$2:$I$61,6,FALSE),"")</f>
        <v>45</v>
      </c>
      <c r="P50" s="1">
        <f>IFERROR(VLOOKUP(B50,'DM2'!$B$2:$G$261,6,FALSE),"")</f>
        <v>36</v>
      </c>
      <c r="Q50" s="100">
        <f>IFERROR(LARGE(J50:P50,1),0)+IFERROR(LARGE(J50:P50,2),0)+IFERROR(LARGE(J50:P50,3),0)+IFERROR(LARGE(J50:P50,4),0)</f>
        <v>201</v>
      </c>
      <c r="R50" s="110">
        <f>(IFERROR(LARGE(J50:P50,1),0)+IFERROR(LARGE(J50:P50,2),0)+IFERROR(LARGE(J50:P50,3),0))/3</f>
        <v>60.333333333333336</v>
      </c>
      <c r="S50" s="1" t="str">
        <f>IFERROR(VLOOKUP(B50,PSLMON1!$A$1:$H$35,8,FALSE),"")</f>
        <v/>
      </c>
      <c r="T50" s="1" t="str">
        <f>IFERROR(VLOOKUP(B50,PSLMON2!$A$1:$H$33,8,FALSE),"")</f>
        <v/>
      </c>
      <c r="U50" s="1">
        <f>IFERROR(VLOOKUP(B50,PSLDM!$A$2:$J$102,10,FALSE),"")</f>
        <v>18</v>
      </c>
      <c r="V50" s="1" t="str">
        <f>IFERROR(VLOOKUP(B50,PGSDM!$A$1:$H$102,8,FALSE),"")</f>
        <v/>
      </c>
      <c r="W50" s="1" t="str">
        <f>IFERROR(VLOOKUP(B50,'M1'!$C$2:$I$94,7,FALSE),"")</f>
        <v/>
      </c>
      <c r="X50" s="1" t="str">
        <f>IFERROR(VLOOKUP(B50,'M2'!$C$2:$I$94,7,FALSE),"")</f>
        <v/>
      </c>
      <c r="Y50" s="100">
        <f>IFERROR(LARGE(S50:X50,1),0)+IFERROR(LARGE(S50:X50,2),0)+IFERROR(LARGE(S50:X50,3),0)+IFERROR(LARGE(S50:X50,4),0)</f>
        <v>18</v>
      </c>
      <c r="Z50" s="110">
        <f t="shared" si="0"/>
        <v>6</v>
      </c>
    </row>
    <row r="51" spans="1:26" x14ac:dyDescent="0.45">
      <c r="A51" s="1">
        <v>9155151</v>
      </c>
      <c r="B51" s="68">
        <v>889215</v>
      </c>
      <c r="C51" s="1" t="s">
        <v>98</v>
      </c>
      <c r="D51" s="53">
        <v>2007</v>
      </c>
      <c r="E51" s="53" t="s">
        <v>24</v>
      </c>
      <c r="F51" s="53" t="s">
        <v>28</v>
      </c>
      <c r="G51" s="1" t="s">
        <v>42</v>
      </c>
      <c r="H51" s="1" t="str">
        <f>VLOOKUP(B51,'[1]export-all-2024-03-16-17-28-45'!$C$2:$T$5406,16,FALSE)</f>
        <v>Snow Rockets, z.s.</v>
      </c>
      <c r="I51" s="1" t="str">
        <f>VLOOKUP(B51,'[1]export-all-2024-03-16-17-28-45'!$C$2:$T$5406,11,FALSE)</f>
        <v>Středočeský kraj</v>
      </c>
      <c r="M51" s="1" t="str">
        <f>IFERROR(VLOOKUP(B51,'BD1'!$A$1:$G$50,7,FALSE),"")</f>
        <v/>
      </c>
      <c r="N51" s="1" t="str">
        <f>IFERROR(VLOOKUP(B51,'BD2'!$C$1:$I$146,7,FALSE),"")</f>
        <v/>
      </c>
      <c r="O51" s="1" t="str">
        <f>IFERROR(VLOOKUP(B51,'DM1'!$D$2:$I$61,6,FALSE),"")</f>
        <v/>
      </c>
      <c r="P51" s="1" t="str">
        <f>IFERROR(VLOOKUP(B51,'DM2'!$B$2:$G$261,6,FALSE),"")</f>
        <v/>
      </c>
      <c r="Q51" s="100">
        <f>IFERROR(LARGE(J51:P51,1),0)+IFERROR(LARGE(J51:P51,2),0)+IFERROR(LARGE(J51:P51,3),0)+IFERROR(LARGE(J51:P51,4),0)</f>
        <v>0</v>
      </c>
      <c r="R51" s="110">
        <f>(IFERROR(LARGE(J51:P51,1),0)+IFERROR(LARGE(J51:P51,2),0)+IFERROR(LARGE(J51:P51,3),0))/3</f>
        <v>0</v>
      </c>
      <c r="S51" s="1" t="str">
        <f>IFERROR(VLOOKUP(B51,PSLMON1!$A$1:$H$35,8,FALSE),"")</f>
        <v/>
      </c>
      <c r="T51" s="1" t="str">
        <f>IFERROR(VLOOKUP(B51,PSLMON2!$A$1:$H$33,8,FALSE),"")</f>
        <v/>
      </c>
      <c r="U51" s="1">
        <f>IFERROR(VLOOKUP(B51,PSLDM!$A$2:$J$102,10,FALSE),"")</f>
        <v>16</v>
      </c>
      <c r="V51" s="1" t="str">
        <f>IFERROR(VLOOKUP(B51,PGSDM!$A$1:$H$102,8,FALSE),"")</f>
        <v/>
      </c>
      <c r="W51" s="1" t="str">
        <f>IFERROR(VLOOKUP(B51,'M1'!$C$2:$I$94,7,FALSE),"")</f>
        <v/>
      </c>
      <c r="X51" s="1" t="str">
        <f>IFERROR(VLOOKUP(B51,'M2'!$C$2:$I$94,7,FALSE),"")</f>
        <v/>
      </c>
      <c r="Y51" s="100">
        <f>IFERROR(LARGE(S51:X51,1),0)+IFERROR(LARGE(S51:X51,2),0)+IFERROR(LARGE(S51:X51,3),0)+IFERROR(LARGE(S51:X51,4),0)</f>
        <v>16</v>
      </c>
      <c r="Z51" s="110">
        <f t="shared" si="0"/>
        <v>5.333333333333333</v>
      </c>
    </row>
    <row r="52" spans="1:26" x14ac:dyDescent="0.45">
      <c r="B52" s="66">
        <v>889231</v>
      </c>
      <c r="C52" s="1" t="s">
        <v>49</v>
      </c>
      <c r="D52" s="53">
        <v>2008</v>
      </c>
      <c r="E52" s="53" t="s">
        <v>24</v>
      </c>
      <c r="F52" s="53" t="s">
        <v>28</v>
      </c>
      <c r="G52" s="1" t="s">
        <v>42</v>
      </c>
      <c r="H52" s="1" t="str">
        <f>VLOOKUP(B52,'[1]export-all-2024-03-16-17-28-45'!$C$2:$T$5406,16,FALSE)</f>
        <v>Snow Rockets, z.s.</v>
      </c>
      <c r="I52" s="1" t="str">
        <f>VLOOKUP(B52,'[1]export-all-2024-03-16-17-28-45'!$C$2:$T$5406,11,FALSE)</f>
        <v>Olomoucký kraj</v>
      </c>
      <c r="N52" s="1">
        <f>IFERROR(VLOOKUP(B52,'BD2'!$C$1:$I$146,7,FALSE),"")</f>
        <v>45</v>
      </c>
      <c r="O52" s="1">
        <f>IFERROR(VLOOKUP(B52,'DM1'!$D$2:$I$61,6,FALSE),"")</f>
        <v>26</v>
      </c>
      <c r="P52" s="1">
        <f>IFERROR(VLOOKUP(B52,'DM2'!$B$2:$G$261,6,FALSE),"")</f>
        <v>24</v>
      </c>
      <c r="Q52" s="100">
        <f>IFERROR(LARGE(J52:P52,1),0)+IFERROR(LARGE(J52:P52,2),0)+IFERROR(LARGE(J52:P52,3),0)+IFERROR(LARGE(J52:P52,4),0)</f>
        <v>95</v>
      </c>
      <c r="R52" s="110">
        <f>(IFERROR(LARGE(J52:P52,1),0)+IFERROR(LARGE(J52:P52,2),0)+IFERROR(LARGE(J52:P52,3),0))/3</f>
        <v>31.666666666666668</v>
      </c>
      <c r="S52" s="1" t="str">
        <f>IFERROR(VLOOKUP(B52,PSLMON1!$A$1:$H$35,8,FALSE),"")</f>
        <v/>
      </c>
      <c r="T52" s="1" t="str">
        <f>IFERROR(VLOOKUP(B52,PSLMON2!$A$1:$H$33,8,FALSE),"")</f>
        <v/>
      </c>
      <c r="U52" s="1">
        <f>IFERROR(VLOOKUP(B52,PSLDM!$A$2:$J$102,10,FALSE),"")</f>
        <v>14</v>
      </c>
      <c r="V52" s="1" t="str">
        <f>IFERROR(VLOOKUP(B52,PGSDM!$A$1:$H$102,8,FALSE),"")</f>
        <v/>
      </c>
      <c r="W52" s="1" t="str">
        <f>IFERROR(VLOOKUP(B52,'M1'!$C$2:$I$94,7,FALSE),"")</f>
        <v/>
      </c>
      <c r="X52" s="1" t="str">
        <f>IFERROR(VLOOKUP(B52,'M2'!$C$2:$I$94,7,FALSE),"")</f>
        <v/>
      </c>
      <c r="Y52" s="100">
        <f>IFERROR(LARGE(S52:X52,1),0)+IFERROR(LARGE(S52:X52,2),0)+IFERROR(LARGE(S52:X52,3),0)+IFERROR(LARGE(S52:X52,4),0)</f>
        <v>14</v>
      </c>
      <c r="Z52" s="110">
        <f t="shared" si="0"/>
        <v>4.666666666666667</v>
      </c>
    </row>
    <row r="53" spans="1:26" x14ac:dyDescent="0.45">
      <c r="A53" s="49">
        <v>9155093</v>
      </c>
      <c r="B53" s="66">
        <v>889406</v>
      </c>
      <c r="C53" s="51" t="s">
        <v>59</v>
      </c>
      <c r="D53" s="50">
        <v>2004</v>
      </c>
      <c r="E53" s="50" t="s">
        <v>24</v>
      </c>
      <c r="F53" s="50" t="s">
        <v>28</v>
      </c>
      <c r="G53" s="1" t="s">
        <v>42</v>
      </c>
      <c r="H53" s="1" t="str">
        <f>VLOOKUP(B53,'[1]export-all-2024-03-16-17-28-45'!$C$2:$T$5406,16,FALSE)</f>
        <v>Snowbeasts z.s.</v>
      </c>
      <c r="I53" s="1" t="str">
        <f>VLOOKUP(B53,'[1]export-all-2024-03-16-17-28-45'!$C$2:$T$5406,11,FALSE)</f>
        <v>Liberecký kraj</v>
      </c>
      <c r="J53" s="1">
        <f>IFERROR(IFERROR(VLOOKUP(B53,'2_2'!$C$2:$I$82,7,FALSE),VLOOKUP(A53,'2_2'!$C$2:$I$82,7,FALSE)),"")</f>
        <v>2.8</v>
      </c>
      <c r="K53" s="1">
        <f>IFERROR(VLOOKUP(B53,'3_2'!$D$2:$I$156,6,FALSE),"")</f>
        <v>14</v>
      </c>
      <c r="L53" s="1" t="str">
        <f>IFERROR(VLOOKUP(B53,'4_2'!$D$1:$I$982,6,FALSE),"")</f>
        <v/>
      </c>
      <c r="M53" s="1" t="str">
        <f>IFERROR(VLOOKUP(B53,'BD1'!$A$1:$G$50,7,FALSE),"")</f>
        <v/>
      </c>
      <c r="N53" s="1" t="str">
        <f>IFERROR(VLOOKUP(B53,'BD2'!$C$1:$I$146,7,FALSE),"")</f>
        <v/>
      </c>
      <c r="O53" s="1" t="str">
        <f>IFERROR(VLOOKUP(B53,'DM1'!$D$2:$I$61,6,FALSE),"")</f>
        <v/>
      </c>
      <c r="P53" s="1" t="str">
        <f>IFERROR(VLOOKUP(B53,'DM2'!$B$2:$G$261,6,FALSE),"")</f>
        <v/>
      </c>
      <c r="Q53" s="100">
        <f>IFERROR(LARGE(J53:P53,1),0)+IFERROR(LARGE(J53:P53,2),0)+IFERROR(LARGE(J53:P53,3),0)+IFERROR(LARGE(J53:P53,4),0)</f>
        <v>16.8</v>
      </c>
      <c r="R53" s="110">
        <f>(IFERROR(LARGE(J53:P53,1),0)+IFERROR(LARGE(J53:P53,2),0)+IFERROR(LARGE(J53:P53,3),0))/3</f>
        <v>5.6000000000000005</v>
      </c>
      <c r="S53" s="1" t="str">
        <f>IFERROR(VLOOKUP(B53,PSLMON1!$A$1:$H$35,8,FALSE),"")</f>
        <v/>
      </c>
      <c r="T53" s="1" t="str">
        <f>IFERROR(VLOOKUP(B53,PSLMON2!$A$1:$H$33,8,FALSE),"")</f>
        <v/>
      </c>
      <c r="U53" s="1" t="str">
        <f>IFERROR(VLOOKUP(B53,PSLDM!$A$2:$J$102,10,FALSE),"")</f>
        <v/>
      </c>
      <c r="V53" s="1" t="str">
        <f>IFERROR(VLOOKUP(B53,PGSDM!$A$1:$H$102,8,FALSE),"")</f>
        <v/>
      </c>
      <c r="W53" s="1" t="str">
        <f>IFERROR(VLOOKUP(B53,'M1'!$C$2:$I$94,7,FALSE),"")</f>
        <v/>
      </c>
      <c r="X53" s="1" t="str">
        <f>IFERROR(VLOOKUP(B53,'M2'!$C$2:$I$94,7,FALSE),"")</f>
        <v/>
      </c>
      <c r="Y53" s="100">
        <f>IFERROR(LARGE(S53:X53,1),0)+IFERROR(LARGE(S53:X53,2),0)+IFERROR(LARGE(S53:X53,3),0)+IFERROR(LARGE(S53:X53,4),0)</f>
        <v>0</v>
      </c>
      <c r="Z53" s="110">
        <f t="shared" si="0"/>
        <v>0</v>
      </c>
    </row>
    <row r="54" spans="1:26" x14ac:dyDescent="0.45">
      <c r="A54" s="86">
        <v>9155154</v>
      </c>
      <c r="B54" s="56">
        <v>890048</v>
      </c>
      <c r="C54" s="86" t="s">
        <v>55</v>
      </c>
      <c r="D54" s="56">
        <v>2007</v>
      </c>
      <c r="E54" s="56" t="s">
        <v>24</v>
      </c>
      <c r="F54" s="56" t="s">
        <v>28</v>
      </c>
      <c r="G54" s="1" t="s">
        <v>42</v>
      </c>
      <c r="H54" s="1" t="str">
        <f>VLOOKUP(B54,'[1]export-all-2024-03-16-17-28-45'!$C$2:$T$5406,16,FALSE)</f>
        <v>Snow Rockets, z.s.</v>
      </c>
      <c r="I54" s="1" t="str">
        <f>VLOOKUP(B54,'[1]export-all-2024-03-16-17-28-45'!$C$2:$T$5406,11,FALSE)</f>
        <v>Jihočeský kraj</v>
      </c>
      <c r="N54" s="1" t="str">
        <f>IFERROR(VLOOKUP(B54,'BD2'!$C$1:$I$146,7,FALSE),"")</f>
        <v/>
      </c>
      <c r="O54" s="1">
        <f>IFERROR(VLOOKUP(B54,'DM1'!$D$2:$I$61,6,FALSE),"")</f>
        <v>24</v>
      </c>
      <c r="P54" s="1" t="str">
        <f>IFERROR(VLOOKUP(B54,'DM2'!$B$2:$G$261,6,FALSE),"")</f>
        <v/>
      </c>
      <c r="Q54" s="100">
        <f>IFERROR(LARGE(J54:P54,1),0)+IFERROR(LARGE(J54:P54,2),0)+IFERROR(LARGE(J54:P54,3),0)+IFERROR(LARGE(J54:P54,4),0)</f>
        <v>24</v>
      </c>
      <c r="R54" s="110">
        <f>(IFERROR(LARGE(J54:P54,1),0)+IFERROR(LARGE(J54:P54,2),0)+IFERROR(LARGE(J54:P54,3),0))/3</f>
        <v>8</v>
      </c>
      <c r="S54" s="1" t="str">
        <f>IFERROR(VLOOKUP(B54,PSLMON1!$A$1:$H$35,8,FALSE),"")</f>
        <v/>
      </c>
      <c r="T54" s="1" t="str">
        <f>IFERROR(VLOOKUP(B54,PSLMON2!$A$1:$H$33,8,FALSE),"")</f>
        <v/>
      </c>
      <c r="V54" s="1" t="str">
        <f>IFERROR(VLOOKUP(B54,PGSDM!$A$1:$H$102,8,FALSE),"")</f>
        <v/>
      </c>
      <c r="W54" s="1" t="str">
        <f>IFERROR(VLOOKUP(B54,'M1'!$C$2:$I$94,7,FALSE),"")</f>
        <v/>
      </c>
      <c r="X54" s="1" t="str">
        <f>IFERROR(VLOOKUP(B54,'M2'!$C$2:$I$94,7,FALSE),"")</f>
        <v/>
      </c>
      <c r="Y54" s="100">
        <f>IFERROR(LARGE(S54:X54,1),0)+IFERROR(LARGE(S54:X54,2),0)+IFERROR(LARGE(S54:X54,3),0)+IFERROR(LARGE(S54:X54,4),0)</f>
        <v>0</v>
      </c>
      <c r="Z54" s="110">
        <f t="shared" si="0"/>
        <v>0</v>
      </c>
    </row>
    <row r="55" spans="1:26" x14ac:dyDescent="0.45">
      <c r="A55" s="49">
        <v>9155134</v>
      </c>
      <c r="B55" s="66">
        <v>887894</v>
      </c>
      <c r="C55" s="51" t="s">
        <v>48</v>
      </c>
      <c r="D55" s="50">
        <v>2008</v>
      </c>
      <c r="E55" s="50" t="s">
        <v>24</v>
      </c>
      <c r="F55" s="50" t="s">
        <v>28</v>
      </c>
      <c r="G55" s="1" t="s">
        <v>42</v>
      </c>
      <c r="H55" s="1" t="str">
        <f>VLOOKUP(B55,'[1]export-all-2024-03-16-17-28-45'!$C$2:$T$5406,16,FALSE)</f>
        <v>SA Špindlerův Mlýn, z.s.</v>
      </c>
      <c r="I55" s="1" t="str">
        <f>VLOOKUP(B55,'[1]export-all-2024-03-16-17-28-45'!$C$2:$T$5406,11,FALSE)</f>
        <v>Královéhradecký kraj</v>
      </c>
      <c r="J55" s="1">
        <f>IFERROR(IFERROR(VLOOKUP(B55,'2_2'!$C$2:$I$82,7,FALSE),VLOOKUP(A55,'2_2'!$C$2:$I$82,7,FALSE)),"")</f>
        <v>15</v>
      </c>
      <c r="K55" s="1">
        <f>IFERROR(VLOOKUP(B55,'3_2'!$D$2:$I$156,6,FALSE),"")</f>
        <v>14</v>
      </c>
      <c r="L55" s="1" t="str">
        <f>IFERROR(VLOOKUP(B55,'4_2'!$D$1:$I$982,6,FALSE),"")</f>
        <v/>
      </c>
      <c r="M55" s="1" t="str">
        <f>IFERROR(VLOOKUP(B55,'BD1'!$A$1:$G$50,7,FALSE),"")</f>
        <v/>
      </c>
      <c r="N55" s="1" t="str">
        <f>IFERROR(VLOOKUP(B55,'BD2'!$C$1:$I$146,7,FALSE),"")</f>
        <v/>
      </c>
      <c r="O55" s="1">
        <f>IFERROR(VLOOKUP(B55,'DM1'!$D$2:$I$61,6,FALSE),"")</f>
        <v>40</v>
      </c>
      <c r="P55" s="1">
        <f>IFERROR(VLOOKUP(B55,'DM2'!$B$2:$G$261,6,FALSE),"")</f>
        <v>40</v>
      </c>
      <c r="Q55" s="100">
        <f>IFERROR(LARGE(J55:P55,1),0)+IFERROR(LARGE(J55:P55,2),0)+IFERROR(LARGE(J55:P55,3),0)+IFERROR(LARGE(J55:P55,4),0)</f>
        <v>109</v>
      </c>
      <c r="R55" s="110">
        <f>(IFERROR(LARGE(J55:P55,1),0)+IFERROR(LARGE(J55:P55,2),0)+IFERROR(LARGE(J55:P55,3),0))/3</f>
        <v>31.666666666666668</v>
      </c>
      <c r="S55" s="1" t="str">
        <f>IFERROR(VLOOKUP(B55,PSLMON1!$A$1:$H$35,8,FALSE),"")</f>
        <v/>
      </c>
      <c r="T55" s="1" t="str">
        <f>IFERROR(VLOOKUP(B55,PSLMON2!$A$1:$H$33,8,FALSE),"")</f>
        <v/>
      </c>
      <c r="U55" s="1" t="str">
        <f>IFERROR(VLOOKUP(B55,PSLDM!$A$2:$J$102,10,FALSE),"")</f>
        <v/>
      </c>
      <c r="V55" s="1" t="str">
        <f>IFERROR(VLOOKUP(B55,PGSDM!$A$1:$H$102,8,FALSE),"")</f>
        <v/>
      </c>
      <c r="W55" s="1" t="str">
        <f>IFERROR(VLOOKUP(B55,'M1'!$C$2:$I$94,7,FALSE),"")</f>
        <v/>
      </c>
      <c r="X55" s="1" t="str">
        <f>IFERROR(VLOOKUP(B55,'M2'!$C$2:$I$94,7,FALSE),"")</f>
        <v/>
      </c>
      <c r="Y55" s="100">
        <f>IFERROR(LARGE(S55:X55,1),0)+IFERROR(LARGE(S55:X55,2),0)+IFERROR(LARGE(S55:X55,3),0)+IFERROR(LARGE(S55:X55,4),0)</f>
        <v>0</v>
      </c>
      <c r="Z55" s="110">
        <f t="shared" si="0"/>
        <v>0</v>
      </c>
    </row>
    <row r="56" spans="1:26" x14ac:dyDescent="0.45">
      <c r="A56" s="49">
        <v>9155136</v>
      </c>
      <c r="B56" s="66">
        <v>888623</v>
      </c>
      <c r="C56" s="51" t="s">
        <v>51</v>
      </c>
      <c r="D56" s="50">
        <v>2008</v>
      </c>
      <c r="E56" s="50" t="s">
        <v>24</v>
      </c>
      <c r="F56" s="50" t="s">
        <v>28</v>
      </c>
      <c r="G56" s="1" t="s">
        <v>42</v>
      </c>
      <c r="H56" s="1" t="str">
        <f>VLOOKUP(B56,'[1]export-all-2024-03-16-17-28-45'!$C$2:$T$5406,16,FALSE)</f>
        <v>SK LOQUITA' S, z. s.</v>
      </c>
      <c r="I56" s="1" t="str">
        <f>VLOOKUP(B56,'[1]export-all-2024-03-16-17-28-45'!$C$2:$T$5406,11,FALSE)</f>
        <v>Jihomoravský kraj</v>
      </c>
      <c r="J56" s="1">
        <f>IFERROR(IFERROR(VLOOKUP(B56,'2_2'!$C$2:$I$82,7,FALSE),VLOOKUP(A56,'2_2'!$C$2:$I$82,7,FALSE)),"")</f>
        <v>3.2</v>
      </c>
      <c r="K56" s="1">
        <f>IFERROR(VLOOKUP(B56,'3_2'!$D$2:$I$156,6,FALSE),"")</f>
        <v>14</v>
      </c>
      <c r="L56" s="1" t="str">
        <f>IFERROR(VLOOKUP(B56,'4_2'!$D$1:$I$982,6,FALSE),"")</f>
        <v/>
      </c>
      <c r="N56" s="1">
        <f>IFERROR(VLOOKUP(B56,'BD2'!$C$1:$I$146,7,FALSE),"")</f>
        <v>50</v>
      </c>
      <c r="O56" s="1" t="str">
        <f>IFERROR(VLOOKUP(B56,'DM1'!$D$2:$I$61,6,FALSE),"")</f>
        <v/>
      </c>
      <c r="P56" s="1" t="str">
        <f>IFERROR(VLOOKUP(B56,'DM2'!$B$2:$G$261,6,FALSE),"")</f>
        <v/>
      </c>
      <c r="Q56" s="100">
        <f>IFERROR(LARGE(J56:P56,1),0)+IFERROR(LARGE(J56:P56,2),0)+IFERROR(LARGE(J56:P56,3),0)+IFERROR(LARGE(J56:P56,4),0)</f>
        <v>67.2</v>
      </c>
      <c r="R56" s="110">
        <f>(IFERROR(LARGE(J56:P56,1),0)+IFERROR(LARGE(J56:P56,2),0)+IFERROR(LARGE(J56:P56,3),0))/3</f>
        <v>22.400000000000002</v>
      </c>
      <c r="S56" s="1" t="str">
        <f>IFERROR(VLOOKUP(B56,PSLMON1!$A$1:$H$35,8,FALSE),"")</f>
        <v/>
      </c>
      <c r="T56" s="1" t="str">
        <f>IFERROR(VLOOKUP(B56,PSLMON2!$A$1:$H$33,8,FALSE),"")</f>
        <v/>
      </c>
      <c r="U56" s="1" t="str">
        <f>IFERROR(VLOOKUP(B56,PSLDM!$A$2:$J$102,10,FALSE),"")</f>
        <v/>
      </c>
      <c r="V56" s="1" t="str">
        <f>IFERROR(VLOOKUP(B56,PGSDM!$A$1:$H$102,8,FALSE),"")</f>
        <v/>
      </c>
      <c r="W56" s="1" t="str">
        <f>IFERROR(VLOOKUP(B56,'M1'!$C$2:$I$94,7,FALSE),"")</f>
        <v/>
      </c>
      <c r="X56" s="1" t="str">
        <f>IFERROR(VLOOKUP(B56,'M2'!$C$2:$I$94,7,FALSE),"")</f>
        <v/>
      </c>
      <c r="Y56" s="100">
        <f>IFERROR(LARGE(S56:X56,1),0)+IFERROR(LARGE(S56:X56,2),0)+IFERROR(LARGE(S56:X56,3),0)+IFERROR(LARGE(S56:X56,4),0)</f>
        <v>0</v>
      </c>
      <c r="Z56" s="110">
        <f t="shared" si="0"/>
        <v>0</v>
      </c>
    </row>
    <row r="57" spans="1:26" x14ac:dyDescent="0.45">
      <c r="A57" s="1">
        <v>9155128</v>
      </c>
      <c r="B57" s="66">
        <v>888160</v>
      </c>
      <c r="C57" s="1" t="s">
        <v>53</v>
      </c>
      <c r="D57" s="53">
        <v>2008</v>
      </c>
      <c r="E57" s="53" t="s">
        <v>24</v>
      </c>
      <c r="F57" s="53" t="s">
        <v>28</v>
      </c>
      <c r="G57" s="1" t="s">
        <v>42</v>
      </c>
      <c r="H57" s="1" t="str">
        <f>VLOOKUP(B57,'[1]export-all-2024-03-16-17-28-45'!$C$2:$T$5406,16,FALSE)</f>
        <v>Klub Krušných hor, z.s.</v>
      </c>
      <c r="I57" s="1">
        <f>VLOOKUP(B57,'[1]export-all-2024-03-16-17-28-45'!$C$2:$T$5406,11,FALSE)</f>
        <v>0</v>
      </c>
      <c r="K57" s="1" t="str">
        <f>IFERROR(VLOOKUP(B57,'3_2'!$D$2:$I$156,6,FALSE),"")</f>
        <v/>
      </c>
      <c r="N57" s="1">
        <f>IFERROR(VLOOKUP(B57,'BD2'!$C$1:$I$146,7,FALSE),"")</f>
        <v>60</v>
      </c>
      <c r="O57" s="1" t="str">
        <f>IFERROR(VLOOKUP(B57,'DM1'!$D$2:$I$61,6,FALSE),"")</f>
        <v/>
      </c>
      <c r="P57" s="1" t="str">
        <f>IFERROR(VLOOKUP(B57,'DM2'!$B$2:$G$261,6,FALSE),"")</f>
        <v/>
      </c>
      <c r="Q57" s="100">
        <f>IFERROR(LARGE(J57:P57,1),0)+IFERROR(LARGE(J57:P57,2),0)+IFERROR(LARGE(J57:P57,3),0)+IFERROR(LARGE(J57:P57,4),0)</f>
        <v>60</v>
      </c>
      <c r="R57" s="110">
        <f>(IFERROR(LARGE(J57:P57,1),0)+IFERROR(LARGE(J57:P57,2),0)+IFERROR(LARGE(J57:P57,3),0))/3</f>
        <v>20</v>
      </c>
      <c r="S57" s="1" t="str">
        <f>IFERROR(VLOOKUP(B57,PSLMON1!$A$1:$H$35,8,FALSE),"")</f>
        <v/>
      </c>
      <c r="T57" s="1" t="str">
        <f>IFERROR(VLOOKUP(B57,PSLMON2!$A$1:$H$33,8,FALSE),"")</f>
        <v/>
      </c>
      <c r="U57" s="1" t="str">
        <f>IFERROR(VLOOKUP(B57,PSLDM!$A$2:$J$102,10,FALSE),"")</f>
        <v/>
      </c>
      <c r="V57" s="1" t="str">
        <f>IFERROR(VLOOKUP(B57,PGSDM!$A$1:$H$102,8,FALSE),"")</f>
        <v/>
      </c>
      <c r="W57" s="1" t="str">
        <f>IFERROR(VLOOKUP(B57,'M1'!$C$2:$I$94,7,FALSE),"")</f>
        <v/>
      </c>
      <c r="X57" s="1" t="str">
        <f>IFERROR(VLOOKUP(B57,'M2'!$C$2:$I$94,7,FALSE),"")</f>
        <v/>
      </c>
      <c r="Y57" s="100">
        <f>IFERROR(LARGE(S57:X57,1),0)+IFERROR(LARGE(S57:X57,2),0)+IFERROR(LARGE(S57:X57,3),0)+IFERROR(LARGE(S57:X57,4),0)</f>
        <v>0</v>
      </c>
      <c r="Z57" s="110">
        <f t="shared" si="0"/>
        <v>0</v>
      </c>
    </row>
    <row r="58" spans="1:26" x14ac:dyDescent="0.45">
      <c r="A58" s="49">
        <v>9155141</v>
      </c>
      <c r="B58" s="66">
        <v>889236</v>
      </c>
      <c r="C58" s="51" t="s">
        <v>46</v>
      </c>
      <c r="D58" s="50">
        <v>2007</v>
      </c>
      <c r="E58" s="50" t="s">
        <v>24</v>
      </c>
      <c r="F58" s="50" t="s">
        <v>28</v>
      </c>
      <c r="G58" s="1" t="s">
        <v>42</v>
      </c>
      <c r="H58" s="1" t="str">
        <f>VLOOKUP(B58,'[1]export-all-2024-03-16-17-28-45'!$C$2:$T$5406,16,FALSE)</f>
        <v>Snow Rockets, z.s.</v>
      </c>
      <c r="I58" s="1" t="str">
        <f>VLOOKUP(B58,'[1]export-all-2024-03-16-17-28-45'!$C$2:$T$5406,11,FALSE)</f>
        <v>Liberecký kraj</v>
      </c>
      <c r="J58" s="1">
        <f>IFERROR(IFERROR(VLOOKUP(B58,'2_2'!$C$2:$I$82,7,FALSE),VLOOKUP(A58,'2_2'!$C$2:$I$82,7,FALSE)),"")</f>
        <v>5</v>
      </c>
      <c r="K58" s="1">
        <f>IFERROR(VLOOKUP(B58,'3_2'!$D$2:$I$156,6,FALSE),"")</f>
        <v>14</v>
      </c>
      <c r="L58" s="1" t="str">
        <f>IFERROR(VLOOKUP(B58,'4_2'!$D$1:$I$982,6,FALSE),"")</f>
        <v/>
      </c>
      <c r="N58" s="1">
        <f>IFERROR(VLOOKUP(B58,'BD2'!$C$1:$I$146,7,FALSE),"")</f>
        <v>80</v>
      </c>
      <c r="O58" s="1">
        <f>IFERROR(VLOOKUP(B58,'DM1'!$D$2:$I$61,6,FALSE),"")</f>
        <v>29</v>
      </c>
      <c r="P58" s="1">
        <f>IFERROR(VLOOKUP(B58,'DM2'!$B$2:$G$261,6,FALSE),"")</f>
        <v>29</v>
      </c>
      <c r="Q58" s="100">
        <f>IFERROR(LARGE(J58:P58,1),0)+IFERROR(LARGE(J58:P58,2),0)+IFERROR(LARGE(J58:P58,3),0)+IFERROR(LARGE(J58:P58,4),0)</f>
        <v>152</v>
      </c>
      <c r="R58" s="110">
        <f>(IFERROR(LARGE(J58:P58,1),0)+IFERROR(LARGE(J58:P58,2),0)+IFERROR(LARGE(J58:P58,3),0))/3</f>
        <v>46</v>
      </c>
      <c r="S58" s="1" t="str">
        <f>IFERROR(VLOOKUP(B58,PSLMON1!$A$1:$H$35,8,FALSE),"")</f>
        <v/>
      </c>
      <c r="T58" s="1" t="str">
        <f>IFERROR(VLOOKUP(B58,PSLMON2!$A$1:$H$33,8,FALSE),"")</f>
        <v/>
      </c>
      <c r="U58" s="1" t="str">
        <f>IFERROR(VLOOKUP(B58,PSLDM!$A$2:$J$102,10,FALSE),"")</f>
        <v/>
      </c>
      <c r="V58" s="1" t="str">
        <f>IFERROR(VLOOKUP(B58,PGSDM!$A$1:$H$102,8,FALSE),"")</f>
        <v/>
      </c>
      <c r="W58" s="1" t="str">
        <f>IFERROR(VLOOKUP(B58,'M1'!$C$2:$I$94,7,FALSE),"")</f>
        <v/>
      </c>
      <c r="X58" s="1" t="str">
        <f>IFERROR(VLOOKUP(B58,'M2'!$C$2:$I$94,7,FALSE),"")</f>
        <v/>
      </c>
      <c r="Y58" s="100">
        <f>IFERROR(LARGE(S58:X58,1),0)+IFERROR(LARGE(S58:X58,2),0)+IFERROR(LARGE(S58:X58,3),0)+IFERROR(LARGE(S58:X58,4),0)</f>
        <v>0</v>
      </c>
      <c r="Z58" s="110">
        <f t="shared" si="0"/>
        <v>0</v>
      </c>
    </row>
    <row r="59" spans="1:26" x14ac:dyDescent="0.45">
      <c r="A59" s="49">
        <v>9155130</v>
      </c>
      <c r="B59" s="66">
        <v>887295</v>
      </c>
      <c r="C59" s="51" t="s">
        <v>43</v>
      </c>
      <c r="D59" s="50">
        <v>2007</v>
      </c>
      <c r="E59" s="50" t="s">
        <v>24</v>
      </c>
      <c r="F59" s="50" t="s">
        <v>28</v>
      </c>
      <c r="G59" s="1" t="s">
        <v>42</v>
      </c>
      <c r="H59" s="1" t="str">
        <f>VLOOKUP(B59,'[1]export-all-2024-03-16-17-28-45'!$C$2:$T$5406,16,FALSE)</f>
        <v>SK SNOWRIDERS VIMPERK  z.s.</v>
      </c>
      <c r="I59" s="1" t="str">
        <f>VLOOKUP(B59,'[1]export-all-2024-03-16-17-28-45'!$C$2:$T$5406,11,FALSE)</f>
        <v>Jihočeský kraj</v>
      </c>
      <c r="J59" s="1">
        <f>IFERROR(IFERROR(VLOOKUP(B59,'2_2'!$C$2:$I$82,7,FALSE),VLOOKUP(A59,'2_2'!$C$2:$I$82,7,FALSE)),"")</f>
        <v>50</v>
      </c>
      <c r="K59" s="1" t="str">
        <f>IFERROR(VLOOKUP(B59,'3_2'!$D$2:$I$156,6,FALSE),"")</f>
        <v/>
      </c>
      <c r="L59" s="1" t="str">
        <f>IFERROR(VLOOKUP(B59,'4_2'!$D$1:$I$982,6,FALSE),"")</f>
        <v/>
      </c>
      <c r="M59" s="1" t="str">
        <f>IFERROR(VLOOKUP(B59,'BD1'!$A$1:$G$50,7,FALSE),"")</f>
        <v/>
      </c>
      <c r="N59" s="1" t="str">
        <f>IFERROR(VLOOKUP(B59,'BD2'!$C$1:$I$146,7,FALSE),"")</f>
        <v/>
      </c>
      <c r="O59" s="1">
        <f>IFERROR(VLOOKUP(B59,'DM1'!$D$2:$I$61,6,FALSE),"")</f>
        <v>50</v>
      </c>
      <c r="P59" s="1">
        <f>IFERROR(VLOOKUP(B59,'DM2'!$B$2:$G$261,6,FALSE),"")</f>
        <v>80</v>
      </c>
      <c r="Q59" s="100">
        <f>IFERROR(LARGE(J59:P59,1),0)+IFERROR(LARGE(J59:P59,2),0)+IFERROR(LARGE(J59:P59,3),0)+IFERROR(LARGE(J59:P59,4),0)</f>
        <v>180</v>
      </c>
      <c r="R59" s="110">
        <f>(IFERROR(LARGE(J59:P59,1),0)+IFERROR(LARGE(J59:P59,2),0)+IFERROR(LARGE(J59:P59,3),0))/3</f>
        <v>60</v>
      </c>
      <c r="S59" s="1" t="str">
        <f>IFERROR(VLOOKUP(B59,PSLMON1!$A$1:$H$35,8,FALSE),"")</f>
        <v/>
      </c>
      <c r="T59" s="1" t="str">
        <f>IFERROR(VLOOKUP(B59,PSLMON2!$A$1:$H$33,8,FALSE),"")</f>
        <v/>
      </c>
      <c r="U59" s="1" t="str">
        <f>IFERROR(VLOOKUP(B59,PSLDM!$A$2:$J$102,10,FALSE),"")</f>
        <v/>
      </c>
      <c r="V59" s="1" t="str">
        <f>IFERROR(VLOOKUP(B59,PGSDM!$A$1:$H$102,8,FALSE),"")</f>
        <v/>
      </c>
      <c r="W59" s="1" t="str">
        <f>IFERROR(VLOOKUP(B59,'M1'!$C$2:$I$94,7,FALSE),"")</f>
        <v/>
      </c>
      <c r="X59" s="1" t="str">
        <f>IFERROR(VLOOKUP(B59,'M2'!$C$2:$I$94,7,FALSE),"")</f>
        <v/>
      </c>
      <c r="Y59" s="100">
        <f>IFERROR(LARGE(S59:X59,1),0)+IFERROR(LARGE(S59:X59,2),0)+IFERROR(LARGE(S59:X59,3),0)+IFERROR(LARGE(S59:X59,4),0)</f>
        <v>0</v>
      </c>
      <c r="Z59" s="110">
        <f t="shared" si="0"/>
        <v>0</v>
      </c>
    </row>
    <row r="60" spans="1:26" x14ac:dyDescent="0.45">
      <c r="A60" s="1">
        <v>9150317</v>
      </c>
      <c r="B60" s="68">
        <v>775695</v>
      </c>
      <c r="C60" s="1" t="s">
        <v>65</v>
      </c>
      <c r="D60" s="53">
        <v>2004</v>
      </c>
      <c r="E60" s="53" t="s">
        <v>24</v>
      </c>
      <c r="F60" s="53" t="s">
        <v>25</v>
      </c>
      <c r="G60" s="1" t="s">
        <v>42</v>
      </c>
      <c r="H60" s="1" t="str">
        <f>VLOOKUP(B60,'[1]export-all-2024-03-16-17-28-45'!$C$2:$T$5406,16,FALSE)</f>
        <v>Lítací jelen z.s.</v>
      </c>
      <c r="I60" s="1" t="str">
        <f>VLOOKUP(B60,'[1]export-all-2024-03-16-17-28-45'!$C$2:$T$5406,11,FALSE)</f>
        <v>Moravskoslezský kraj</v>
      </c>
      <c r="M60" s="1" t="str">
        <f>IFERROR(VLOOKUP(B60,'BD1'!$A$1:$G$50,7,FALSE),"")</f>
        <v/>
      </c>
      <c r="N60" s="1" t="str">
        <f>IFERROR(VLOOKUP(B60,'BD2'!$C$1:$I$146,7,FALSE),"")</f>
        <v/>
      </c>
      <c r="O60" s="1" t="str">
        <f>IFERROR(VLOOKUP(B60,'DM1'!$D$2:$I$61,6,FALSE),"")</f>
        <v/>
      </c>
      <c r="P60" s="1" t="str">
        <f>IFERROR(VLOOKUP(B60,'DM2'!$B$2:$G$261,6,FALSE),"")</f>
        <v/>
      </c>
      <c r="Q60" s="100">
        <f>IFERROR(LARGE(J60:P60,1),0)+IFERROR(LARGE(J60:P60,2),0)+IFERROR(LARGE(J60:P60,3),0)+IFERROR(LARGE(J60:P60,4),0)</f>
        <v>0</v>
      </c>
      <c r="R60" s="110">
        <f>(IFERROR(LARGE(J60:P60,1),0)+IFERROR(LARGE(J60:P60,2),0)+IFERROR(LARGE(J60:P60,3),0))/3</f>
        <v>0</v>
      </c>
      <c r="S60" s="1">
        <f>IFERROR(VLOOKUP(B60,PSLMON1!$A$1:$H$35,8,FALSE),"")</f>
        <v>29</v>
      </c>
      <c r="T60" s="1">
        <f>IFERROR(VLOOKUP(B60,PSLMON2!$A$1:$H$33,8,FALSE),"")</f>
        <v>24</v>
      </c>
      <c r="U60" s="1">
        <f>IFERROR(VLOOKUP(B60,PSLDM!$A$2:$J$102,10,FALSE),"")</f>
        <v>100</v>
      </c>
      <c r="V60" s="1">
        <f>IFERROR(VLOOKUP(B60,PGSDM!$A$1:$H$102,8,FALSE),"")</f>
        <v>100</v>
      </c>
      <c r="W60" s="1">
        <f>IFERROR(VLOOKUP(B60,'M1'!$C$2:$I$94,7,FALSE),"")</f>
        <v>60</v>
      </c>
      <c r="X60" s="1">
        <f>IFERROR(VLOOKUP(B60,'M2'!$C$2:$I$94,7,FALSE),"")</f>
        <v>100</v>
      </c>
      <c r="Y60" s="100">
        <f>IFERROR(LARGE(S60:X60,1),0)+IFERROR(LARGE(S60:X60,2),0)+IFERROR(LARGE(S60:X60,3),0)+IFERROR(LARGE(S60:X60,4),0)</f>
        <v>360</v>
      </c>
      <c r="Z60" s="110">
        <f t="shared" si="0"/>
        <v>100</v>
      </c>
    </row>
    <row r="61" spans="1:26" x14ac:dyDescent="0.45">
      <c r="A61" s="1">
        <v>9150345</v>
      </c>
      <c r="B61" s="66">
        <v>774097</v>
      </c>
      <c r="C61" s="1" t="s">
        <v>111</v>
      </c>
      <c r="D61" s="53">
        <v>2008</v>
      </c>
      <c r="E61" s="53" t="s">
        <v>24</v>
      </c>
      <c r="F61" s="53" t="s">
        <v>25</v>
      </c>
      <c r="G61" s="1" t="s">
        <v>42</v>
      </c>
      <c r="H61" s="1" t="str">
        <f>VLOOKUP(B61,'[1]export-all-2024-03-16-17-28-45'!$C$2:$T$5406,16,FALSE)</f>
        <v>Max Klínovec z.s.</v>
      </c>
      <c r="I61" s="1" t="str">
        <f>VLOOKUP(B61,'[1]export-all-2024-03-16-17-28-45'!$C$2:$T$5406,11,FALSE)</f>
        <v>Ústecký kraj</v>
      </c>
      <c r="M61" s="1" t="str">
        <f>IFERROR(VLOOKUP(B61,'BD1'!$A$1:$G$50,7,FALSE),"")</f>
        <v/>
      </c>
      <c r="N61" s="1" t="str">
        <f>IFERROR(VLOOKUP(B61,'BD2'!$C$1:$I$146,7,FALSE),"")</f>
        <v/>
      </c>
      <c r="O61" s="1" t="str">
        <f>IFERROR(VLOOKUP(B61,'DM1'!$D$2:$I$61,6,FALSE),"")</f>
        <v/>
      </c>
      <c r="P61" s="1" t="str">
        <f>IFERROR(VLOOKUP(B61,'DM2'!$B$2:$G$261,6,FALSE),"")</f>
        <v/>
      </c>
      <c r="Q61" s="100">
        <f>IFERROR(LARGE(J61:P61,1),0)+IFERROR(LARGE(J61:P61,2),0)+IFERROR(LARGE(J61:P61,3),0)+IFERROR(LARGE(J61:P61,4),0)</f>
        <v>0</v>
      </c>
      <c r="R61" s="110">
        <f>(IFERROR(LARGE(J61:P61,1),0)+IFERROR(LARGE(J61:P61,2),0)+IFERROR(LARGE(J61:P61,3),0))/3</f>
        <v>0</v>
      </c>
      <c r="S61" s="1">
        <f>IFERROR(VLOOKUP(B61,PSLMON1!$A$1:$H$35,8,FALSE),"")</f>
        <v>0</v>
      </c>
      <c r="T61" s="1">
        <f>IFERROR(VLOOKUP(B61,PSLMON2!$A$1:$H$33,8,FALSE),"")</f>
        <v>40</v>
      </c>
      <c r="U61" s="1">
        <f>IFERROR(VLOOKUP(B61,PSLDM!$A$2:$J$102,10,FALSE),"")</f>
        <v>80</v>
      </c>
      <c r="V61" s="1">
        <f>IFERROR(VLOOKUP(B61,PGSDM!$A$1:$H$102,8,FALSE),"")</f>
        <v>80</v>
      </c>
      <c r="W61" s="1">
        <f>IFERROR(VLOOKUP(B61,'M1'!$C$2:$I$94,7,FALSE),"")</f>
        <v>100</v>
      </c>
      <c r="X61" s="1">
        <f>IFERROR(VLOOKUP(B61,'M2'!$C$2:$I$94,7,FALSE),"")</f>
        <v>80</v>
      </c>
      <c r="Y61" s="100">
        <f>IFERROR(LARGE(S61:X61,1),0)+IFERROR(LARGE(S61:X61,2),0)+IFERROR(LARGE(S61:X61,3),0)+IFERROR(LARGE(S61:X61,4),0)</f>
        <v>340</v>
      </c>
      <c r="Z61" s="110">
        <f t="shared" si="0"/>
        <v>86.666666666666671</v>
      </c>
    </row>
    <row r="62" spans="1:26" x14ac:dyDescent="0.45">
      <c r="A62" s="1">
        <v>9150333</v>
      </c>
      <c r="B62" s="66">
        <v>775686</v>
      </c>
      <c r="C62" s="1" t="s">
        <v>79</v>
      </c>
      <c r="D62" s="53">
        <v>2006</v>
      </c>
      <c r="E62" s="53" t="s">
        <v>24</v>
      </c>
      <c r="F62" s="53" t="s">
        <v>25</v>
      </c>
      <c r="G62" s="1" t="s">
        <v>42</v>
      </c>
      <c r="H62" s="1" t="str">
        <f>VLOOKUP(B62,'[1]export-all-2024-03-16-17-28-45'!$C$2:$T$5406,16,FALSE)</f>
        <v>Lítací jelen z.s.</v>
      </c>
      <c r="I62" s="1" t="str">
        <f>VLOOKUP(B62,'[1]export-all-2024-03-16-17-28-45'!$C$2:$T$5406,11,FALSE)</f>
        <v>Moravskoslezský kraj</v>
      </c>
      <c r="M62" s="1" t="str">
        <f>IFERROR(VLOOKUP(B62,'BD1'!$A$1:$G$50,7,FALSE),"")</f>
        <v/>
      </c>
      <c r="N62" s="1" t="str">
        <f>IFERROR(VLOOKUP(B62,'BD2'!$C$1:$I$146,7,FALSE),"")</f>
        <v/>
      </c>
      <c r="O62" s="1" t="str">
        <f>IFERROR(VLOOKUP(B62,'DM1'!$D$2:$I$61,6,FALSE),"")</f>
        <v/>
      </c>
      <c r="P62" s="1" t="str">
        <f>IFERROR(VLOOKUP(B62,'DM2'!$B$2:$G$261,6,FALSE),"")</f>
        <v/>
      </c>
      <c r="Q62" s="100">
        <f>IFERROR(LARGE(J62:P62,1),0)+IFERROR(LARGE(J62:P62,2),0)+IFERROR(LARGE(J62:P62,3),0)+IFERROR(LARGE(J62:P62,4),0)</f>
        <v>0</v>
      </c>
      <c r="R62" s="110">
        <f>(IFERROR(LARGE(J62:P62,1),0)+IFERROR(LARGE(J62:P62,2),0)+IFERROR(LARGE(J62:P62,3),0))/3</f>
        <v>0</v>
      </c>
      <c r="S62" s="1">
        <f>IFERROR(VLOOKUP(B62,PSLMON1!$A$1:$H$35,8,FALSE),"")</f>
        <v>60</v>
      </c>
      <c r="T62" s="1">
        <f>IFERROR(VLOOKUP(B62,PSLMON2!$A$1:$H$33,8,FALSE),"")</f>
        <v>80</v>
      </c>
      <c r="U62" s="1">
        <f>IFERROR(VLOOKUP(B62,PSLDM!$A$2:$J$102,10,FALSE),"")</f>
        <v>100</v>
      </c>
      <c r="V62" s="1">
        <f>IFERROR(VLOOKUP(B62,PGSDM!$A$1:$H$102,8,FALSE),"")</f>
        <v>100</v>
      </c>
      <c r="W62" s="1" t="str">
        <f>IFERROR(VLOOKUP(B62,'M1'!$C$2:$I$94,7,FALSE),"")</f>
        <v/>
      </c>
      <c r="X62" s="1" t="str">
        <f>IFERROR(VLOOKUP(B62,'M2'!$C$2:$I$94,7,FALSE),"")</f>
        <v/>
      </c>
      <c r="Y62" s="100">
        <f>IFERROR(LARGE(S62:X62,1),0)+IFERROR(LARGE(S62:X62,2),0)+IFERROR(LARGE(S62:X62,3),0)+IFERROR(LARGE(S62:X62,4),0)</f>
        <v>340</v>
      </c>
      <c r="Z62" s="110">
        <f t="shared" si="0"/>
        <v>93.333333333333329</v>
      </c>
    </row>
    <row r="63" spans="1:26" x14ac:dyDescent="0.45">
      <c r="A63" s="1">
        <v>9150343</v>
      </c>
      <c r="B63" s="68">
        <v>775723</v>
      </c>
      <c r="C63" s="1" t="s">
        <v>81</v>
      </c>
      <c r="D63" s="53">
        <v>2006</v>
      </c>
      <c r="E63" s="53" t="s">
        <v>24</v>
      </c>
      <c r="F63" s="53" t="s">
        <v>25</v>
      </c>
      <c r="G63" s="1" t="s">
        <v>42</v>
      </c>
      <c r="H63" s="1" t="str">
        <f>VLOOKUP(B63,'[1]export-all-2024-03-16-17-28-45'!$C$2:$T$5406,16,FALSE)</f>
        <v>100. Hard, z.s.</v>
      </c>
      <c r="I63" s="1">
        <f>VLOOKUP(B63,'[1]export-all-2024-03-16-17-28-45'!$C$2:$T$5406,11,FALSE)</f>
        <v>0</v>
      </c>
      <c r="M63" s="1" t="str">
        <f>IFERROR(VLOOKUP(B63,'BD1'!$A$1:$G$50,7,FALSE),"")</f>
        <v/>
      </c>
      <c r="N63" s="1" t="str">
        <f>IFERROR(VLOOKUP(B63,'BD2'!$C$1:$I$146,7,FALSE),"")</f>
        <v/>
      </c>
      <c r="O63" s="1" t="str">
        <f>IFERROR(VLOOKUP(B63,'DM1'!$D$2:$I$61,6,FALSE),"")</f>
        <v/>
      </c>
      <c r="P63" s="1" t="str">
        <f>IFERROR(VLOOKUP(B63,'DM2'!$B$2:$G$261,6,FALSE),"")</f>
        <v/>
      </c>
      <c r="Q63" s="100">
        <f>IFERROR(LARGE(J63:P63,1),0)+IFERROR(LARGE(J63:P63,2),0)+IFERROR(LARGE(J63:P63,3),0)+IFERROR(LARGE(J63:P63,4),0)</f>
        <v>0</v>
      </c>
      <c r="R63" s="110">
        <f>(IFERROR(LARGE(J63:P63,1),0)+IFERROR(LARGE(J63:P63,2),0)+IFERROR(LARGE(J63:P63,3),0))/3</f>
        <v>0</v>
      </c>
      <c r="S63" s="1">
        <f>IFERROR(VLOOKUP(B63,PSLMON1!$A$1:$H$35,8,FALSE),"")</f>
        <v>32</v>
      </c>
      <c r="T63" s="1">
        <f>IFERROR(VLOOKUP(B63,PSLMON2!$A$1:$H$33,8,FALSE),"")</f>
        <v>60</v>
      </c>
      <c r="U63" s="1">
        <f>IFERROR(VLOOKUP(B63,PSLDM!$A$2:$J$102,10,FALSE),"")</f>
        <v>50</v>
      </c>
      <c r="V63" s="1">
        <f>IFERROR(VLOOKUP(B63,PGSDM!$A$1:$H$102,8,FALSE),"")</f>
        <v>36</v>
      </c>
      <c r="W63" s="1" t="str">
        <f>IFERROR(VLOOKUP(B63,'M1'!$C$2:$I$94,7,FALSE),"")</f>
        <v/>
      </c>
      <c r="X63" s="1">
        <f>IFERROR(VLOOKUP(B63,'M2'!$C$2:$I$94,7,FALSE),"")</f>
        <v>60</v>
      </c>
      <c r="Y63" s="100">
        <f>IFERROR(LARGE(S63:X63,1),0)+IFERROR(LARGE(S63:X63,2),0)+IFERROR(LARGE(S63:X63,3),0)+IFERROR(LARGE(S63:X63,4),0)</f>
        <v>206</v>
      </c>
      <c r="Z63" s="110">
        <f t="shared" si="0"/>
        <v>56.666666666666664</v>
      </c>
    </row>
    <row r="64" spans="1:26" x14ac:dyDescent="0.45">
      <c r="A64" s="1">
        <v>9150344</v>
      </c>
      <c r="B64" s="66">
        <v>775708</v>
      </c>
      <c r="C64" s="1" t="s">
        <v>80</v>
      </c>
      <c r="D64" s="53">
        <v>2006</v>
      </c>
      <c r="E64" s="53" t="s">
        <v>24</v>
      </c>
      <c r="F64" s="53" t="s">
        <v>25</v>
      </c>
      <c r="G64" s="1" t="s">
        <v>42</v>
      </c>
      <c r="H64" s="1" t="str">
        <f>VLOOKUP(B64,'[1]export-all-2024-03-16-17-28-45'!$C$2:$T$5406,16,FALSE)</f>
        <v>100. Hard, z.s.</v>
      </c>
      <c r="I64" s="1" t="str">
        <f>VLOOKUP(B64,'[1]export-all-2024-03-16-17-28-45'!$C$2:$T$5406,11,FALSE)</f>
        <v>Středočeský kraj</v>
      </c>
      <c r="M64" s="1" t="str">
        <f>IFERROR(VLOOKUP(B64,'BD1'!$A$1:$G$50,7,FALSE),"")</f>
        <v/>
      </c>
      <c r="N64" s="1" t="str">
        <f>IFERROR(VLOOKUP(B64,'BD2'!$C$1:$I$146,7,FALSE),"")</f>
        <v/>
      </c>
      <c r="O64" s="1" t="str">
        <f>IFERROR(VLOOKUP(B64,'DM1'!$D$2:$I$61,6,FALSE),"")</f>
        <v/>
      </c>
      <c r="P64" s="1" t="str">
        <f>IFERROR(VLOOKUP(B64,'DM2'!$B$2:$G$261,6,FALSE),"")</f>
        <v/>
      </c>
      <c r="Q64" s="100">
        <f>IFERROR(LARGE(J64:P64,1),0)+IFERROR(LARGE(J64:P64,2),0)+IFERROR(LARGE(J64:P64,3),0)+IFERROR(LARGE(J64:P64,4),0)</f>
        <v>0</v>
      </c>
      <c r="R64" s="110">
        <f>(IFERROR(LARGE(J64:P64,1),0)+IFERROR(LARGE(J64:P64,2),0)+IFERROR(LARGE(J64:P64,3),0))/3</f>
        <v>0</v>
      </c>
      <c r="S64" s="1">
        <f>IFERROR(VLOOKUP(B64,PSLMON1!$A$1:$H$35,8,FALSE),"")</f>
        <v>13</v>
      </c>
      <c r="T64" s="1">
        <f>IFERROR(VLOOKUP(B64,PSLMON2!$A$1:$H$33,8,FALSE),"")</f>
        <v>12</v>
      </c>
      <c r="U64" s="1">
        <f>IFERROR(VLOOKUP(B64,PSLDM!$A$2:$J$102,10,FALSE),"")</f>
        <v>60</v>
      </c>
      <c r="V64" s="1">
        <f>IFERROR(VLOOKUP(B64,PGSDM!$A$1:$H$102,8,FALSE),"")</f>
        <v>45</v>
      </c>
      <c r="W64" s="1">
        <f>IFERROR(VLOOKUP(B64,'M1'!$C$2:$I$94,7,FALSE),"")</f>
        <v>40</v>
      </c>
      <c r="X64" s="1">
        <f>IFERROR(VLOOKUP(B64,'M2'!$C$2:$I$94,7,FALSE),"")</f>
        <v>50</v>
      </c>
      <c r="Y64" s="100">
        <f>IFERROR(LARGE(S64:X64,1),0)+IFERROR(LARGE(S64:X64,2),0)+IFERROR(LARGE(S64:X64,3),0)+IFERROR(LARGE(S64:X64,4),0)</f>
        <v>195</v>
      </c>
      <c r="Z64" s="110">
        <f t="shared" si="0"/>
        <v>51.666666666666664</v>
      </c>
    </row>
    <row r="65" spans="1:26" x14ac:dyDescent="0.45">
      <c r="A65" s="1">
        <v>9150316</v>
      </c>
      <c r="B65" s="66">
        <v>774098</v>
      </c>
      <c r="C65" s="1" t="s">
        <v>64</v>
      </c>
      <c r="D65" s="53">
        <v>2004</v>
      </c>
      <c r="E65" s="53" t="s">
        <v>24</v>
      </c>
      <c r="F65" s="53" t="s">
        <v>25</v>
      </c>
      <c r="G65" s="1" t="s">
        <v>42</v>
      </c>
      <c r="H65" s="1" t="str">
        <f>VLOOKUP(B65,'[1]export-all-2024-03-16-17-28-45'!$C$2:$T$5406,16,FALSE)</f>
        <v>Max Klínovec z.s.</v>
      </c>
      <c r="I65" s="1" t="str">
        <f>VLOOKUP(B65,'[1]export-all-2024-03-16-17-28-45'!$C$2:$T$5406,11,FALSE)</f>
        <v>Hlavní město Praha</v>
      </c>
      <c r="M65" s="1" t="str">
        <f>IFERROR(VLOOKUP(B65,'BD1'!$A$1:$G$50,7,FALSE),"")</f>
        <v/>
      </c>
      <c r="N65" s="1" t="str">
        <f>IFERROR(VLOOKUP(B65,'BD2'!$C$1:$I$146,7,FALSE),"")</f>
        <v/>
      </c>
      <c r="O65" s="1" t="str">
        <f>IFERROR(VLOOKUP(B65,'DM1'!$D$2:$I$61,6,FALSE),"")</f>
        <v/>
      </c>
      <c r="P65" s="1" t="str">
        <f>IFERROR(VLOOKUP(B65,'DM2'!$B$2:$G$261,6,FALSE),"")</f>
        <v/>
      </c>
      <c r="Q65" s="100">
        <f>IFERROR(LARGE(J65:P65,1),0)+IFERROR(LARGE(J65:P65,2),0)+IFERROR(LARGE(J65:P65,3),0)+IFERROR(LARGE(J65:P65,4),0)</f>
        <v>0</v>
      </c>
      <c r="R65" s="110">
        <f>(IFERROR(LARGE(J65:P65,1),0)+IFERROR(LARGE(J65:P65,2),0)+IFERROR(LARGE(J65:P65,3),0))/3</f>
        <v>0</v>
      </c>
      <c r="S65" s="1">
        <f>IFERROR(VLOOKUP(B65,PSLMON1!$A$1:$H$35,8,FALSE),"")</f>
        <v>26</v>
      </c>
      <c r="T65" s="1">
        <f>IFERROR(VLOOKUP(B65,PSLMON2!$A$1:$H$33,8,FALSE),"")</f>
        <v>11</v>
      </c>
      <c r="U65" s="1">
        <f>IFERROR(VLOOKUP(B65,PSLDM!$A$2:$J$102,10,FALSE),"")</f>
        <v>40</v>
      </c>
      <c r="V65" s="1">
        <f>IFERROR(VLOOKUP(B65,PGSDM!$A$1:$H$102,8,FALSE),"")</f>
        <v>50</v>
      </c>
      <c r="W65" s="1">
        <f>IFERROR(VLOOKUP(B65,'M1'!$C$2:$I$94,7,FALSE),"")</f>
        <v>32</v>
      </c>
      <c r="X65" s="1">
        <f>IFERROR(VLOOKUP(B65,'M2'!$C$2:$I$94,7,FALSE),"")</f>
        <v>60</v>
      </c>
      <c r="Y65" s="100">
        <f>IFERROR(LARGE(S65:X65,1),0)+IFERROR(LARGE(S65:X65,2),0)+IFERROR(LARGE(S65:X65,3),0)+IFERROR(LARGE(S65:X65,4),0)</f>
        <v>182</v>
      </c>
      <c r="Z65" s="110">
        <f t="shared" si="0"/>
        <v>50</v>
      </c>
    </row>
    <row r="66" spans="1:26" x14ac:dyDescent="0.45">
      <c r="A66" s="1">
        <v>9150387</v>
      </c>
      <c r="B66" s="1">
        <v>775713</v>
      </c>
      <c r="C66" s="1" t="s">
        <v>521</v>
      </c>
      <c r="D66" s="53">
        <v>2007</v>
      </c>
      <c r="E66" s="53" t="s">
        <v>24</v>
      </c>
      <c r="F66" s="53" t="s">
        <v>25</v>
      </c>
      <c r="H66" s="1" t="str">
        <f>VLOOKUP(B66,'[1]export-all-2024-03-16-17-28-45'!$C$2:$T$5406,16,FALSE)</f>
        <v>100. Hard, z.s.</v>
      </c>
      <c r="I66" s="1" t="str">
        <f>VLOOKUP(B66,'[1]export-all-2024-03-16-17-28-45'!$C$2:$T$5406,11,FALSE)</f>
        <v>Hlavní město Praha</v>
      </c>
      <c r="Q66" s="100">
        <f>IFERROR(LARGE(J66:P66,1),0)+IFERROR(LARGE(J66:P66,2),0)+IFERROR(LARGE(J66:P66,3),0)+IFERROR(LARGE(J66:P66,4),0)</f>
        <v>0</v>
      </c>
      <c r="R66" s="110">
        <f>(IFERROR(LARGE(J66:P66,1),0)+IFERROR(LARGE(J66:P66,2),0)+IFERROR(LARGE(J66:P66,3),0))/3</f>
        <v>0</v>
      </c>
      <c r="S66" s="1" t="str">
        <f>IFERROR(VLOOKUP(B66,PSLMON1!$A$1:$H$35,8,FALSE),"")</f>
        <v/>
      </c>
      <c r="T66" s="1" t="str">
        <f>IFERROR(VLOOKUP(B66,PSLMON2!$A$1:$H$33,8,FALSE),"")</f>
        <v/>
      </c>
      <c r="U66" s="1" t="str">
        <f>IFERROR(VLOOKUP(B66,PSLDM!$A$2:$J$102,10,FALSE),"")</f>
        <v/>
      </c>
      <c r="V66" s="1" t="str">
        <f>IFERROR(VLOOKUP(B66,PGSDM!$A$1:$H$102,8,FALSE),"")</f>
        <v/>
      </c>
      <c r="W66" s="1">
        <f>IFERROR(VLOOKUP(B66,'M1'!$C$2:$I$94,7,FALSE),"")</f>
        <v>50</v>
      </c>
      <c r="X66" s="1">
        <f>IFERROR(VLOOKUP(B66,'M2'!$C$2:$I$94,7,FALSE),"")</f>
        <v>50</v>
      </c>
      <c r="Y66" s="100">
        <f>IFERROR(LARGE(S66:X66,1),0)+IFERROR(LARGE(S66:X66,2),0)+IFERROR(LARGE(S66:X66,3),0)+IFERROR(LARGE(S66:X66,4),0)</f>
        <v>100</v>
      </c>
      <c r="Z66" s="110">
        <f t="shared" si="0"/>
        <v>33.333333333333336</v>
      </c>
    </row>
    <row r="67" spans="1:26" x14ac:dyDescent="0.45">
      <c r="A67" s="1">
        <v>9150336</v>
      </c>
      <c r="B67" s="68">
        <v>775720</v>
      </c>
      <c r="C67" s="1" t="s">
        <v>66</v>
      </c>
      <c r="D67" s="53">
        <v>2004</v>
      </c>
      <c r="E67" s="53" t="s">
        <v>24</v>
      </c>
      <c r="F67" s="53" t="s">
        <v>25</v>
      </c>
      <c r="G67" s="1" t="s">
        <v>42</v>
      </c>
      <c r="H67" s="1" t="str">
        <f>VLOOKUP(B67,'[1]export-all-2024-03-16-17-28-45'!$C$2:$T$5406,16,FALSE)</f>
        <v>100. Hard, z.s.</v>
      </c>
      <c r="I67" s="1">
        <f>VLOOKUP(B67,'[1]export-all-2024-03-16-17-28-45'!$C$2:$T$5406,11,FALSE)</f>
        <v>0</v>
      </c>
      <c r="M67" s="1" t="str">
        <f>IFERROR(VLOOKUP(B67,'BD1'!$A$1:$G$50,7,FALSE),"")</f>
        <v/>
      </c>
      <c r="N67" s="1" t="str">
        <f>IFERROR(VLOOKUP(B67,'BD2'!$C$1:$I$146,7,FALSE),"")</f>
        <v/>
      </c>
      <c r="O67" s="1" t="str">
        <f>IFERROR(VLOOKUP(B67,'DM1'!$D$2:$I$61,6,FALSE),"")</f>
        <v/>
      </c>
      <c r="P67" s="1" t="str">
        <f>IFERROR(VLOOKUP(B67,'DM2'!$B$2:$G$261,6,FALSE),"")</f>
        <v/>
      </c>
      <c r="Q67" s="100">
        <f>IFERROR(LARGE(J67:P67,1),0)+IFERROR(LARGE(J67:P67,2),0)+IFERROR(LARGE(J67:P67,3),0)+IFERROR(LARGE(J67:P67,4),0)</f>
        <v>0</v>
      </c>
      <c r="R67" s="110">
        <f>(IFERROR(LARGE(J67:P67,1),0)+IFERROR(LARGE(J67:P67,2),0)+IFERROR(LARGE(J67:P67,3),0))/3</f>
        <v>0</v>
      </c>
      <c r="S67" s="1" t="str">
        <f>IFERROR(VLOOKUP(B67,PSLMON1!$A$1:$H$35,8,FALSE),"")</f>
        <v/>
      </c>
      <c r="T67" s="1">
        <f>IFERROR(VLOOKUP(B67,PSLMON2!$A$1:$H$33,8,FALSE),"")</f>
        <v>16</v>
      </c>
      <c r="U67" s="1" t="str">
        <f>IFERROR(VLOOKUP(B67,PSLDM!$A$2:$J$102,10,FALSE),"")</f>
        <v/>
      </c>
      <c r="V67" s="1" t="str">
        <f>IFERROR(VLOOKUP(B67,PGSDM!$A$1:$H$102,8,FALSE),"")</f>
        <v/>
      </c>
      <c r="W67" s="1">
        <f>IFERROR(VLOOKUP(B67,'M1'!$C$2:$I$94,7,FALSE),"")</f>
        <v>80</v>
      </c>
      <c r="X67" s="1">
        <f>IFERROR(VLOOKUP(B67,'M2'!$C$2:$I$94,7,FALSE),"")</f>
        <v>0</v>
      </c>
      <c r="Y67" s="100">
        <f>IFERROR(LARGE(S67:X67,1),0)+IFERROR(LARGE(S67:X67,2),0)+IFERROR(LARGE(S67:X67,3),0)+IFERROR(LARGE(S67:X67,4),0)</f>
        <v>96</v>
      </c>
      <c r="Z67" s="110">
        <f t="shared" si="0"/>
        <v>32</v>
      </c>
    </row>
    <row r="68" spans="1:26" x14ac:dyDescent="0.45">
      <c r="A68" s="1">
        <v>9150394</v>
      </c>
      <c r="B68" s="68">
        <v>775697</v>
      </c>
      <c r="C68" s="1" t="s">
        <v>112</v>
      </c>
      <c r="D68" s="53">
        <v>2008</v>
      </c>
      <c r="E68" s="53" t="s">
        <v>24</v>
      </c>
      <c r="F68" s="53" t="s">
        <v>25</v>
      </c>
      <c r="G68" s="1" t="s">
        <v>42</v>
      </c>
      <c r="H68" s="1" t="str">
        <f>VLOOKUP(B68,'[1]export-all-2024-03-16-17-28-45'!$C$2:$T$5406,16,FALSE)</f>
        <v>Lítací jelen z.s.</v>
      </c>
      <c r="I68" s="1" t="str">
        <f>VLOOKUP(B68,'[1]export-all-2024-03-16-17-28-45'!$C$2:$T$5406,11,FALSE)</f>
        <v>Moravskoslezský kraj</v>
      </c>
      <c r="M68" s="1" t="str">
        <f>IFERROR(VLOOKUP(B68,'BD1'!$A$1:$G$50,7,FALSE),"")</f>
        <v/>
      </c>
      <c r="N68" s="1" t="str">
        <f>IFERROR(VLOOKUP(B68,'BD2'!$C$1:$I$146,7,FALSE),"")</f>
        <v/>
      </c>
      <c r="O68" s="1" t="str">
        <f>IFERROR(VLOOKUP(B68,'DM1'!$D$2:$I$61,6,FALSE),"")</f>
        <v/>
      </c>
      <c r="P68" s="1" t="str">
        <f>IFERROR(VLOOKUP(B68,'DM2'!$B$2:$G$261,6,FALSE),"")</f>
        <v/>
      </c>
      <c r="Q68" s="100">
        <f>IFERROR(LARGE(J68:P68,1),0)+IFERROR(LARGE(J68:P68,2),0)+IFERROR(LARGE(J68:P68,3),0)+IFERROR(LARGE(J68:P68,4),0)</f>
        <v>0</v>
      </c>
      <c r="R68" s="110">
        <f>(IFERROR(LARGE(J68:P68,1),0)+IFERROR(LARGE(J68:P68,2),0)+IFERROR(LARGE(J68:P68,3),0))/3</f>
        <v>0</v>
      </c>
      <c r="S68" s="1">
        <f>IFERROR(VLOOKUP(B68,PSLMON1!$A$1:$H$35,8,FALSE),"")</f>
        <v>9</v>
      </c>
      <c r="T68" s="1">
        <f>IFERROR(VLOOKUP(B68,PSLMON2!$A$1:$H$33,8,FALSE),"")</f>
        <v>10</v>
      </c>
      <c r="U68" s="1" t="str">
        <f>IFERROR(VLOOKUP(B68,PSLDM!$A$2:$J$102,10,FALSE),"")</f>
        <v/>
      </c>
      <c r="V68" s="1">
        <f>IFERROR(VLOOKUP(B68,PGSDM!$A$1:$H$102,8,FALSE),"")</f>
        <v>36</v>
      </c>
      <c r="W68" s="1">
        <f>IFERROR(VLOOKUP(B68,'M1'!$C$2:$I$94,7,FALSE),"")</f>
        <v>36</v>
      </c>
      <c r="X68" s="1">
        <f>IFERROR(VLOOKUP(B68,'M2'!$C$2:$I$94,7,FALSE),"")</f>
        <v>0</v>
      </c>
      <c r="Y68" s="100">
        <f>IFERROR(LARGE(S68:X68,1),0)+IFERROR(LARGE(S68:X68,2),0)+IFERROR(LARGE(S68:X68,3),0)+IFERROR(LARGE(S68:X68,4),0)</f>
        <v>91</v>
      </c>
      <c r="Z68" s="110">
        <f t="shared" ref="Z68:Z131" si="1">(IFERROR(LARGE(S68:X68,1),0)+IFERROR(LARGE(S68:X68,2),0)+IFERROR(LARGE(S68:X68,3),0))/3</f>
        <v>27.333333333333332</v>
      </c>
    </row>
    <row r="69" spans="1:26" x14ac:dyDescent="0.45">
      <c r="A69" s="1">
        <v>9150395</v>
      </c>
      <c r="B69" s="68">
        <v>770852</v>
      </c>
      <c r="C69" s="1" t="s">
        <v>110</v>
      </c>
      <c r="D69" s="53">
        <v>2008</v>
      </c>
      <c r="E69" s="53" t="s">
        <v>24</v>
      </c>
      <c r="F69" s="53" t="s">
        <v>25</v>
      </c>
      <c r="G69" s="1" t="s">
        <v>42</v>
      </c>
      <c r="H69" s="1" t="str">
        <f>VLOOKUP(B69,'[1]export-all-2024-03-16-17-28-45'!$C$2:$T$5406,16,FALSE)</f>
        <v>SKI Vítkovice - Bílá z.s.</v>
      </c>
      <c r="I69" s="1" t="str">
        <f>VLOOKUP(B69,'[1]export-all-2024-03-16-17-28-45'!$C$2:$T$5406,11,FALSE)</f>
        <v>Moravskoslezský kraj</v>
      </c>
      <c r="M69" s="1" t="str">
        <f>IFERROR(VLOOKUP(B69,'BD1'!$A$1:$G$50,7,FALSE),"")</f>
        <v/>
      </c>
      <c r="N69" s="1" t="str">
        <f>IFERROR(VLOOKUP(B69,'BD2'!$C$1:$I$146,7,FALSE),"")</f>
        <v/>
      </c>
      <c r="O69" s="1" t="str">
        <f>IFERROR(VLOOKUP(B69,'DM1'!$D$2:$I$61,6,FALSE),"")</f>
        <v/>
      </c>
      <c r="P69" s="1" t="str">
        <f>IFERROR(VLOOKUP(B69,'DM2'!$B$2:$G$261,6,FALSE),"")</f>
        <v/>
      </c>
      <c r="Q69" s="100">
        <f>IFERROR(LARGE(J69:P69,1),0)+IFERROR(LARGE(J69:P69,2),0)+IFERROR(LARGE(J69:P69,3),0)+IFERROR(LARGE(J69:P69,4),0)</f>
        <v>0</v>
      </c>
      <c r="R69" s="110">
        <f>(IFERROR(LARGE(J69:P69,1),0)+IFERROR(LARGE(J69:P69,2),0)+IFERROR(LARGE(J69:P69,3),0))/3</f>
        <v>0</v>
      </c>
      <c r="S69" s="1">
        <f>IFERROR(VLOOKUP(B69,PSLMON1!$A$1:$H$35,8,FALSE),"")</f>
        <v>14</v>
      </c>
      <c r="T69" s="1">
        <f>IFERROR(VLOOKUP(B69,PSLMON2!$A$1:$H$33,8,FALSE),"")</f>
        <v>0</v>
      </c>
      <c r="U69" s="1">
        <f>IFERROR(VLOOKUP(B69,PSLDM!$A$2:$J$102,10,FALSE),"")</f>
        <v>50</v>
      </c>
      <c r="V69" s="1" t="str">
        <f>IFERROR(VLOOKUP(B69,PGSDM!$A$1:$H$102,8,FALSE),"")</f>
        <v/>
      </c>
      <c r="W69" s="1" t="str">
        <f>IFERROR(VLOOKUP(B69,'M1'!$C$2:$I$94,7,FALSE),"")</f>
        <v/>
      </c>
      <c r="X69" s="1" t="str">
        <f>IFERROR(VLOOKUP(B69,'M2'!$C$2:$I$94,7,FALSE),"")</f>
        <v/>
      </c>
      <c r="Y69" s="100">
        <f>IFERROR(LARGE(S69:X69,1),0)+IFERROR(LARGE(S69:X69,2),0)+IFERROR(LARGE(S69:X69,3),0)+IFERROR(LARGE(S69:X69,4),0)</f>
        <v>64</v>
      </c>
      <c r="Z69" s="110">
        <f t="shared" si="1"/>
        <v>21.333333333333332</v>
      </c>
    </row>
    <row r="70" spans="1:26" x14ac:dyDescent="0.45">
      <c r="A70" s="50">
        <v>9150339</v>
      </c>
      <c r="B70" s="66">
        <v>775801</v>
      </c>
      <c r="C70" s="51" t="s">
        <v>154</v>
      </c>
      <c r="D70" s="50">
        <v>2006</v>
      </c>
      <c r="E70" s="50" t="s">
        <v>24</v>
      </c>
      <c r="F70" s="50" t="s">
        <v>25</v>
      </c>
      <c r="G70" s="1" t="s">
        <v>42</v>
      </c>
      <c r="H70" s="1" t="str">
        <f>VLOOKUP(B70,'[1]export-all-2024-03-16-17-28-45'!$C$2:$T$5406,16,FALSE)</f>
        <v>TJ Klínovec LO, z.s.</v>
      </c>
      <c r="I70" s="1" t="str">
        <f>VLOOKUP(B70,'[1]export-all-2024-03-16-17-28-45'!$C$2:$T$5406,11,FALSE)</f>
        <v>Ústecký kraj</v>
      </c>
      <c r="J70" s="1">
        <f>IFERROR(IFERROR(VLOOKUP(B70,'2_2'!$C$2:$I$82,7,FALSE),VLOOKUP(A70,'2_2'!$C$2:$I$82,7,FALSE)),"")</f>
        <v>10</v>
      </c>
      <c r="K70" s="1">
        <f>IFERROR(VLOOKUP(B70,'3_2'!$D$2:$I$156,6,FALSE),"")</f>
        <v>29</v>
      </c>
      <c r="L70" s="1" t="str">
        <f>IFERROR(VLOOKUP(B70,'4_2'!$D$1:$I$982,6,FALSE),"")</f>
        <v/>
      </c>
      <c r="N70" s="1">
        <f>IFERROR(VLOOKUP(B70,'BD2'!$C$1:$I$146,7,FALSE),"")</f>
        <v>100</v>
      </c>
      <c r="O70" s="1">
        <f>IFERROR(VLOOKUP(B70,'DM1'!$D$2:$I$61,6,FALSE),"")</f>
        <v>14</v>
      </c>
      <c r="P70" s="1">
        <f>IFERROR(VLOOKUP(B70,'DM2'!$B$2:$G$261,6,FALSE),"")</f>
        <v>24</v>
      </c>
      <c r="Q70" s="100">
        <f>IFERROR(LARGE(J70:P70,1),0)+IFERROR(LARGE(J70:P70,2),0)+IFERROR(LARGE(J70:P70,3),0)+IFERROR(LARGE(J70:P70,4),0)</f>
        <v>167</v>
      </c>
      <c r="R70" s="110">
        <f>(IFERROR(LARGE(J70:P70,1),0)+IFERROR(LARGE(J70:P70,2),0)+IFERROR(LARGE(J70:P70,3),0))/3</f>
        <v>51</v>
      </c>
      <c r="S70" s="1" t="str">
        <f>IFERROR(VLOOKUP(B70,PSLMON1!$A$1:$H$35,8,FALSE),"")</f>
        <v/>
      </c>
      <c r="T70" s="1" t="str">
        <f>IFERROR(VLOOKUP(B70,PSLMON2!$A$1:$H$33,8,FALSE),"")</f>
        <v/>
      </c>
      <c r="U70" s="1">
        <f>IFERROR(VLOOKUP(B70,PSLDM!$A$2:$J$102,10,FALSE),"")</f>
        <v>29</v>
      </c>
      <c r="V70" s="1" t="str">
        <f>IFERROR(VLOOKUP(B70,PGSDM!$A$1:$H$102,8,FALSE),"")</f>
        <v/>
      </c>
      <c r="W70" s="1" t="str">
        <f>IFERROR(VLOOKUP(B70,'M1'!$C$2:$I$94,7,FALSE),"")</f>
        <v/>
      </c>
      <c r="X70" s="1" t="str">
        <f>IFERROR(VLOOKUP(B70,'M2'!$C$2:$I$94,7,FALSE),"")</f>
        <v/>
      </c>
      <c r="Y70" s="100">
        <f>IFERROR(LARGE(S70:X70,1),0)+IFERROR(LARGE(S70:X70,2),0)+IFERROR(LARGE(S70:X70,3),0)+IFERROR(LARGE(S70:X70,4),0)</f>
        <v>29</v>
      </c>
      <c r="Z70" s="110">
        <f t="shared" si="1"/>
        <v>9.6666666666666661</v>
      </c>
    </row>
    <row r="71" spans="1:26" x14ac:dyDescent="0.45">
      <c r="A71" s="1">
        <v>9150346</v>
      </c>
      <c r="B71" s="66">
        <v>775698</v>
      </c>
      <c r="C71" s="1" t="s">
        <v>76</v>
      </c>
      <c r="D71" s="53">
        <v>2005</v>
      </c>
      <c r="E71" s="53" t="s">
        <v>24</v>
      </c>
      <c r="F71" s="53" t="s">
        <v>25</v>
      </c>
      <c r="G71" s="1" t="s">
        <v>42</v>
      </c>
      <c r="H71" s="1" t="str">
        <f>VLOOKUP(B71,'[1]export-all-2024-03-16-17-28-45'!$C$2:$T$5406,16,FALSE)</f>
        <v>Lítací jelen z.s.</v>
      </c>
      <c r="I71" s="1" t="str">
        <f>VLOOKUP(B71,'[1]export-all-2024-03-16-17-28-45'!$C$2:$T$5406,11,FALSE)</f>
        <v>Moravskoslezský kraj</v>
      </c>
      <c r="M71" s="1" t="str">
        <f>IFERROR(VLOOKUP(B71,'BD1'!$A$1:$G$50,7,FALSE),"")</f>
        <v/>
      </c>
      <c r="N71" s="1" t="str">
        <f>IFERROR(VLOOKUP(B71,'BD2'!$C$1:$I$146,7,FALSE),"")</f>
        <v/>
      </c>
      <c r="O71" s="1" t="str">
        <f>IFERROR(VLOOKUP(B71,'DM1'!$D$2:$I$61,6,FALSE),"")</f>
        <v/>
      </c>
      <c r="P71" s="1" t="str">
        <f>IFERROR(VLOOKUP(B71,'DM2'!$B$2:$G$261,6,FALSE),"")</f>
        <v/>
      </c>
      <c r="Q71" s="100">
        <f>IFERROR(LARGE(J71:P71,1),0)+IFERROR(LARGE(J71:P71,2),0)+IFERROR(LARGE(J71:P71,3),0)+IFERROR(LARGE(J71:P71,4),0)</f>
        <v>0</v>
      </c>
      <c r="R71" s="110">
        <f>(IFERROR(LARGE(J71:P71,1),0)+IFERROR(LARGE(J71:P71,2),0)+IFERROR(LARGE(J71:P71,3),0))/3</f>
        <v>0</v>
      </c>
      <c r="S71" s="1" t="str">
        <f>IFERROR(VLOOKUP(B71,PSLMON1!$A$1:$H$35,8,FALSE),"")</f>
        <v/>
      </c>
      <c r="T71" s="1" t="str">
        <f>IFERROR(VLOOKUP(B71,PSLMON2!$A$1:$H$33,8,FALSE),"")</f>
        <v/>
      </c>
      <c r="U71" s="1" t="str">
        <f>IFERROR(VLOOKUP(B71,PSLDM!$A$2:$J$102,10,FALSE),"")</f>
        <v/>
      </c>
      <c r="V71" s="1">
        <f>IFERROR(VLOOKUP(B71,PGSDM!$A$1:$H$102,8,FALSE),"")</f>
        <v>29</v>
      </c>
      <c r="W71" s="1" t="str">
        <f>IFERROR(VLOOKUP(B71,'M1'!$C$2:$I$94,7,FALSE),"")</f>
        <v/>
      </c>
      <c r="X71" s="1" t="str">
        <f>IFERROR(VLOOKUP(B71,'M2'!$C$2:$I$94,7,FALSE),"")</f>
        <v/>
      </c>
      <c r="Y71" s="100">
        <f>IFERROR(LARGE(S71:X71,1),0)+IFERROR(LARGE(S71:X71,2),0)+IFERROR(LARGE(S71:X71,3),0)+IFERROR(LARGE(S71:X71,4),0)</f>
        <v>29</v>
      </c>
      <c r="Z71" s="110">
        <f t="shared" si="1"/>
        <v>9.6666666666666661</v>
      </c>
    </row>
    <row r="72" spans="1:26" x14ac:dyDescent="0.45">
      <c r="A72" s="50">
        <v>9150396</v>
      </c>
      <c r="B72" s="66">
        <v>776152</v>
      </c>
      <c r="C72" s="51" t="s">
        <v>163</v>
      </c>
      <c r="D72" s="50">
        <v>2008</v>
      </c>
      <c r="E72" s="50" t="s">
        <v>24</v>
      </c>
      <c r="F72" s="50" t="s">
        <v>25</v>
      </c>
      <c r="G72" s="1" t="s">
        <v>42</v>
      </c>
      <c r="H72" s="1" t="str">
        <f>VLOOKUP(B72,'[1]export-all-2024-03-16-17-28-45'!$C$2:$T$5406,16,FALSE)</f>
        <v>Snow Rockets, z.s.</v>
      </c>
      <c r="I72" s="1" t="str">
        <f>VLOOKUP(B72,'[1]export-all-2024-03-16-17-28-45'!$C$2:$T$5406,11,FALSE)</f>
        <v>Hlavní město Praha</v>
      </c>
      <c r="J72" s="1">
        <f>IFERROR(IFERROR(VLOOKUP(B72,'2_2'!$C$2:$I$82,7,FALSE),VLOOKUP(A72,'2_2'!$C$2:$I$82,7,FALSE)),"")</f>
        <v>6</v>
      </c>
      <c r="K72" s="1">
        <f>IFERROR(VLOOKUP(B72,'3_2'!$D$2:$I$156,6,FALSE),"")</f>
        <v>14</v>
      </c>
      <c r="L72" s="1" t="str">
        <f>IFERROR(VLOOKUP(B72,'4_2'!$D$1:$I$982,6,FALSE),"")</f>
        <v/>
      </c>
      <c r="M72" s="1" t="str">
        <f>IFERROR(VLOOKUP(B72,'BD1'!$A$1:$G$50,7,FALSE),"")</f>
        <v/>
      </c>
      <c r="N72" s="1" t="str">
        <f>IFERROR(VLOOKUP(B72,'BD2'!$C$1:$I$146,7,FALSE),"")</f>
        <v/>
      </c>
      <c r="O72" s="1">
        <f>IFERROR(VLOOKUP(B72,'DM1'!$D$2:$I$61,6,FALSE),"")</f>
        <v>18</v>
      </c>
      <c r="P72" s="1">
        <f>IFERROR(VLOOKUP(B72,'DM2'!$B$2:$G$261,6,FALSE),"")</f>
        <v>13</v>
      </c>
      <c r="Q72" s="100">
        <f>IFERROR(LARGE(J72:P72,1),0)+IFERROR(LARGE(J72:P72,2),0)+IFERROR(LARGE(J72:P72,3),0)+IFERROR(LARGE(J72:P72,4),0)</f>
        <v>51</v>
      </c>
      <c r="R72" s="110">
        <f>(IFERROR(LARGE(J72:P72,1),0)+IFERROR(LARGE(J72:P72,2),0)+IFERROR(LARGE(J72:P72,3),0))/3</f>
        <v>15</v>
      </c>
      <c r="S72" s="1" t="str">
        <f>IFERROR(VLOOKUP(B72,PSLMON1!$A$1:$H$35,8,FALSE),"")</f>
        <v/>
      </c>
      <c r="T72" s="1" t="str">
        <f>IFERROR(VLOOKUP(B72,PSLMON2!$A$1:$H$33,8,FALSE),"")</f>
        <v/>
      </c>
      <c r="U72" s="1" t="str">
        <f>IFERROR(VLOOKUP(B72,PSLDM!$A$2:$J$102,10,FALSE),"")</f>
        <v/>
      </c>
      <c r="V72" s="1" t="str">
        <f>IFERROR(VLOOKUP(B72,PGSDM!$A$1:$H$102,8,FALSE),"")</f>
        <v/>
      </c>
      <c r="W72" s="1" t="str">
        <f>IFERROR(VLOOKUP(B72,'M1'!$C$2:$I$94,7,FALSE),"")</f>
        <v/>
      </c>
      <c r="X72" s="1" t="str">
        <f>IFERROR(VLOOKUP(B72,'M2'!$C$2:$I$94,7,FALSE),"")</f>
        <v/>
      </c>
      <c r="Y72" s="100">
        <f>IFERROR(LARGE(S72:X72,1),0)+IFERROR(LARGE(S72:X72,2),0)+IFERROR(LARGE(S72:X72,3),0)+IFERROR(LARGE(S72:X72,4),0)</f>
        <v>0</v>
      </c>
      <c r="Z72" s="110">
        <f t="shared" si="1"/>
        <v>0</v>
      </c>
    </row>
    <row r="73" spans="1:26" x14ac:dyDescent="0.45">
      <c r="A73" s="1">
        <v>9150390</v>
      </c>
      <c r="B73" s="66">
        <v>776141</v>
      </c>
      <c r="C73" s="1" t="s">
        <v>159</v>
      </c>
      <c r="D73" s="53">
        <v>2007</v>
      </c>
      <c r="E73" s="53" t="s">
        <v>24</v>
      </c>
      <c r="F73" s="53" t="s">
        <v>25</v>
      </c>
      <c r="G73" s="1" t="s">
        <v>42</v>
      </c>
      <c r="H73" s="1" t="str">
        <f>VLOOKUP(B73,'[1]export-all-2024-03-16-17-28-45'!$C$2:$T$5406,16,FALSE)</f>
        <v>Snow Rockets, z.s.</v>
      </c>
      <c r="I73" s="1" t="str">
        <f>VLOOKUP(B73,'[1]export-all-2024-03-16-17-28-45'!$C$2:$T$5406,11,FALSE)</f>
        <v>Středočeský kraj</v>
      </c>
      <c r="N73" s="1">
        <f>IFERROR(VLOOKUP(B73,'BD2'!$C$1:$I$146,7,FALSE),"")</f>
        <v>80</v>
      </c>
      <c r="O73" s="1">
        <f>IFERROR(VLOOKUP(B73,'DM1'!$D$2:$I$61,6,FALSE),"")</f>
        <v>11</v>
      </c>
      <c r="P73" s="1">
        <f>IFERROR(VLOOKUP(B73,'DM2'!$B$2:$G$261,6,FALSE),"")</f>
        <v>12</v>
      </c>
      <c r="Q73" s="100">
        <f>IFERROR(LARGE(J73:P73,1),0)+IFERROR(LARGE(J73:P73,2),0)+IFERROR(LARGE(J73:P73,3),0)+IFERROR(LARGE(J73:P73,4),0)</f>
        <v>103</v>
      </c>
      <c r="R73" s="110">
        <f>(IFERROR(LARGE(J73:P73,1),0)+IFERROR(LARGE(J73:P73,2),0)+IFERROR(LARGE(J73:P73,3),0))/3</f>
        <v>34.333333333333336</v>
      </c>
      <c r="S73" s="1" t="str">
        <f>IFERROR(VLOOKUP(B73,PSLMON1!$A$1:$H$35,8,FALSE),"")</f>
        <v/>
      </c>
      <c r="T73" s="1" t="str">
        <f>IFERROR(VLOOKUP(B73,PSLMON2!$A$1:$H$33,8,FALSE),"")</f>
        <v/>
      </c>
      <c r="U73" s="1" t="str">
        <f>IFERROR(VLOOKUP(B73,PSLDM!$A$2:$J$102,10,FALSE),"")</f>
        <v/>
      </c>
      <c r="V73" s="1" t="str">
        <f>IFERROR(VLOOKUP(B73,PGSDM!$A$1:$H$102,8,FALSE),"")</f>
        <v/>
      </c>
      <c r="W73" s="1" t="str">
        <f>IFERROR(VLOOKUP(B73,'M1'!$C$2:$I$94,7,FALSE),"")</f>
        <v/>
      </c>
      <c r="X73" s="1" t="str">
        <f>IFERROR(VLOOKUP(B73,'M2'!$C$2:$I$94,7,FALSE),"")</f>
        <v/>
      </c>
      <c r="Y73" s="100">
        <f>IFERROR(LARGE(S73:X73,1),0)+IFERROR(LARGE(S73:X73,2),0)+IFERROR(LARGE(S73:X73,3),0)+IFERROR(LARGE(S73:X73,4),0)</f>
        <v>0</v>
      </c>
      <c r="Z73" s="110">
        <f t="shared" si="1"/>
        <v>0</v>
      </c>
    </row>
    <row r="74" spans="1:26" x14ac:dyDescent="0.45">
      <c r="A74" s="49">
        <v>9150361</v>
      </c>
      <c r="B74" s="66">
        <v>774472</v>
      </c>
      <c r="C74" s="51" t="s">
        <v>145</v>
      </c>
      <c r="D74" s="50">
        <v>2007</v>
      </c>
      <c r="E74" s="50" t="s">
        <v>24</v>
      </c>
      <c r="F74" s="50" t="s">
        <v>25</v>
      </c>
      <c r="G74" s="1" t="s">
        <v>42</v>
      </c>
      <c r="H74" s="1" t="str">
        <f>VLOOKUP(B74,'[1]export-all-2024-03-16-17-28-45'!$C$2:$T$5406,16,FALSE)</f>
        <v>SA Špindlerův Mlýn, z.s.</v>
      </c>
      <c r="I74" s="1" t="str">
        <f>VLOOKUP(B74,'[1]export-all-2024-03-16-17-28-45'!$C$2:$T$5406,11,FALSE)</f>
        <v>Středočeský kraj</v>
      </c>
      <c r="J74" s="1">
        <f>IFERROR(IFERROR(VLOOKUP(B74,'2_2'!$C$2:$I$82,7,FALSE),VLOOKUP(A74,'2_2'!$C$2:$I$82,7,FALSE)),"")</f>
        <v>20</v>
      </c>
      <c r="K74" s="1">
        <f>IFERROR(VLOOKUP(B74,'3_2'!$D$2:$I$156,6,FALSE),"")</f>
        <v>36</v>
      </c>
      <c r="L74" s="1" t="str">
        <f>IFERROR(VLOOKUP(B74,'4_2'!$D$1:$I$982,6,FALSE),"")</f>
        <v/>
      </c>
      <c r="M74" s="1" t="str">
        <f>IFERROR(VLOOKUP(B74,'BD1'!$A$1:$G$50,7,FALSE),"")</f>
        <v/>
      </c>
      <c r="N74" s="1" t="str">
        <f>IFERROR(VLOOKUP(B74,'BD2'!$C$1:$I$146,7,FALSE),"")</f>
        <v/>
      </c>
      <c r="O74" s="1">
        <f>IFERROR(VLOOKUP(B74,'DM1'!$D$2:$I$61,6,FALSE),"")</f>
        <v>36</v>
      </c>
      <c r="P74" s="1">
        <f>IFERROR(VLOOKUP(B74,'DM2'!$B$2:$G$261,6,FALSE),"")</f>
        <v>100</v>
      </c>
      <c r="Q74" s="100">
        <f>IFERROR(LARGE(J74:P74,1),0)+IFERROR(LARGE(J74:P74,2),0)+IFERROR(LARGE(J74:P74,3),0)+IFERROR(LARGE(J74:P74,4),0)</f>
        <v>192</v>
      </c>
      <c r="R74" s="110">
        <f>(IFERROR(LARGE(J74:P74,1),0)+IFERROR(LARGE(J74:P74,2),0)+IFERROR(LARGE(J74:P74,3),0))/3</f>
        <v>57.333333333333336</v>
      </c>
      <c r="S74" s="1" t="str">
        <f>IFERROR(VLOOKUP(B74,PSLMON1!$A$1:$H$35,8,FALSE),"")</f>
        <v/>
      </c>
      <c r="T74" s="1" t="str">
        <f>IFERROR(VLOOKUP(B74,PSLMON2!$A$1:$H$33,8,FALSE),"")</f>
        <v/>
      </c>
      <c r="U74" s="1" t="str">
        <f>IFERROR(VLOOKUP(B74,PSLDM!$A$2:$J$102,10,FALSE),"")</f>
        <v/>
      </c>
      <c r="V74" s="1" t="str">
        <f>IFERROR(VLOOKUP(B74,PGSDM!$A$1:$H$102,8,FALSE),"")</f>
        <v/>
      </c>
      <c r="W74" s="1" t="str">
        <f>IFERROR(VLOOKUP(B74,'M1'!$C$2:$I$94,7,FALSE),"")</f>
        <v/>
      </c>
      <c r="X74" s="1" t="str">
        <f>IFERROR(VLOOKUP(B74,'M2'!$C$2:$I$94,7,FALSE),"")</f>
        <v/>
      </c>
      <c r="Y74" s="100">
        <f>IFERROR(LARGE(S74:X74,1),0)+IFERROR(LARGE(S74:X74,2),0)+IFERROR(LARGE(S74:X74,3),0)+IFERROR(LARGE(S74:X74,4),0)</f>
        <v>0</v>
      </c>
      <c r="Z74" s="110">
        <f t="shared" si="1"/>
        <v>0</v>
      </c>
    </row>
    <row r="75" spans="1:26" x14ac:dyDescent="0.45">
      <c r="A75" s="50">
        <v>9150369</v>
      </c>
      <c r="B75" s="66">
        <v>773746</v>
      </c>
      <c r="C75" s="51" t="s">
        <v>168</v>
      </c>
      <c r="D75" s="50">
        <v>2008</v>
      </c>
      <c r="E75" s="50" t="s">
        <v>24</v>
      </c>
      <c r="F75" s="50" t="s">
        <v>25</v>
      </c>
      <c r="G75" s="1" t="s">
        <v>42</v>
      </c>
      <c r="H75" s="1" t="str">
        <f>VLOOKUP(B75,'[1]export-all-2024-03-16-17-28-45'!$C$2:$T$5406,16,FALSE)</f>
        <v>SK SNOWRIDERS VIMPERK  z.s.</v>
      </c>
      <c r="I75" s="1" t="str">
        <f>VLOOKUP(B75,'[1]export-all-2024-03-16-17-28-45'!$C$2:$T$5406,11,FALSE)</f>
        <v>Jihočeský kraj</v>
      </c>
      <c r="J75" s="1">
        <f>IFERROR(IFERROR(VLOOKUP(B75,'2_2'!$C$2:$I$82,7,FALSE),VLOOKUP(A75,'2_2'!$C$2:$I$82,7,FALSE)),"")</f>
        <v>1.7599999999999998</v>
      </c>
      <c r="K75" s="1">
        <f>IFERROR(VLOOKUP(B75,'3_2'!$D$2:$I$156,6,FALSE),"")</f>
        <v>2.6</v>
      </c>
      <c r="L75" s="1" t="str">
        <f>IFERROR(VLOOKUP(B75,'4_2'!$D$1:$I$982,6,FALSE),"")</f>
        <v/>
      </c>
      <c r="M75" s="1" t="str">
        <f>IFERROR(VLOOKUP(B75,'BD1'!$A$1:$G$50,7,FALSE),"")</f>
        <v/>
      </c>
      <c r="N75" s="1" t="str">
        <f>IFERROR(VLOOKUP(B75,'BD2'!$C$1:$I$146,7,FALSE),"")</f>
        <v/>
      </c>
      <c r="O75" s="1" t="str">
        <f>IFERROR(VLOOKUP(B75,'DM1'!$D$2:$I$61,6,FALSE),"")</f>
        <v/>
      </c>
      <c r="P75" s="1" t="str">
        <f>IFERROR(VLOOKUP(B75,'DM2'!$B$2:$G$261,6,FALSE),"")</f>
        <v/>
      </c>
      <c r="Q75" s="100">
        <f>IFERROR(LARGE(J75:P75,1),0)+IFERROR(LARGE(J75:P75,2),0)+IFERROR(LARGE(J75:P75,3),0)+IFERROR(LARGE(J75:P75,4),0)</f>
        <v>4.3599999999999994</v>
      </c>
      <c r="R75" s="110">
        <f>(IFERROR(LARGE(J75:P75,1),0)+IFERROR(LARGE(J75:P75,2),0)+IFERROR(LARGE(J75:P75,3),0))/3</f>
        <v>1.4533333333333331</v>
      </c>
      <c r="S75" s="1" t="str">
        <f>IFERROR(VLOOKUP(B75,PSLMON1!$A$1:$H$35,8,FALSE),"")</f>
        <v/>
      </c>
      <c r="T75" s="1" t="str">
        <f>IFERROR(VLOOKUP(B75,PSLMON2!$A$1:$H$33,8,FALSE),"")</f>
        <v/>
      </c>
      <c r="U75" s="1" t="str">
        <f>IFERROR(VLOOKUP(B75,PSLDM!$A$2:$J$102,10,FALSE),"")</f>
        <v/>
      </c>
      <c r="V75" s="1" t="str">
        <f>IFERROR(VLOOKUP(B75,PGSDM!$A$1:$H$102,8,FALSE),"")</f>
        <v/>
      </c>
      <c r="W75" s="1" t="str">
        <f>IFERROR(VLOOKUP(B75,'M1'!$C$2:$I$94,7,FALSE),"")</f>
        <v/>
      </c>
      <c r="X75" s="1" t="str">
        <f>IFERROR(VLOOKUP(B75,'M2'!$C$2:$I$94,7,FALSE),"")</f>
        <v/>
      </c>
      <c r="Y75" s="100">
        <f>IFERROR(LARGE(S75:X75,1),0)+IFERROR(LARGE(S75:X75,2),0)+IFERROR(LARGE(S75:X75,3),0)+IFERROR(LARGE(S75:X75,4),0)</f>
        <v>0</v>
      </c>
      <c r="Z75" s="110">
        <f t="shared" si="1"/>
        <v>0</v>
      </c>
    </row>
    <row r="76" spans="1:26" x14ac:dyDescent="0.45">
      <c r="A76" s="50">
        <v>9150342</v>
      </c>
      <c r="B76" s="66">
        <v>776143</v>
      </c>
      <c r="C76" s="51" t="s">
        <v>167</v>
      </c>
      <c r="D76" s="50">
        <v>2005</v>
      </c>
      <c r="E76" s="50" t="s">
        <v>24</v>
      </c>
      <c r="F76" s="50" t="s">
        <v>25</v>
      </c>
      <c r="G76" s="1" t="s">
        <v>42</v>
      </c>
      <c r="H76" s="1" t="str">
        <f>VLOOKUP(B76,'[1]export-all-2024-03-16-17-28-45'!$C$2:$T$5406,16,FALSE)</f>
        <v>Snow Rockets, z.s.</v>
      </c>
      <c r="I76" s="1">
        <f>VLOOKUP(B76,'[1]export-all-2024-03-16-17-28-45'!$C$2:$T$5406,11,FALSE)</f>
        <v>0</v>
      </c>
      <c r="J76" s="1">
        <f>IFERROR(IFERROR(VLOOKUP(B76,'2_2'!$C$2:$I$82,7,FALSE),VLOOKUP(A76,'2_2'!$C$2:$I$82,7,FALSE)),"")</f>
        <v>2.2000000000000002</v>
      </c>
      <c r="K76" s="1">
        <f>IFERROR(VLOOKUP(B76,'3_2'!$D$2:$I$156,6,FALSE),"")</f>
        <v>2.6</v>
      </c>
      <c r="L76" s="1" t="str">
        <f>IFERROR(VLOOKUP(B76,'4_2'!$D$1:$I$982,6,FALSE),"")</f>
        <v/>
      </c>
      <c r="M76" s="1" t="str">
        <f>IFERROR(VLOOKUP(B76,'BD1'!$A$1:$G$50,7,FALSE),"")</f>
        <v/>
      </c>
      <c r="N76" s="1" t="str">
        <f>IFERROR(VLOOKUP(B76,'BD2'!$C$1:$I$146,7,FALSE),"")</f>
        <v/>
      </c>
      <c r="O76" s="1" t="str">
        <f>IFERROR(VLOOKUP(B76,'DM1'!$D$2:$I$61,6,FALSE),"")</f>
        <v/>
      </c>
      <c r="P76" s="1" t="str">
        <f>IFERROR(VLOOKUP(B76,'DM2'!$B$2:$G$261,6,FALSE),"")</f>
        <v/>
      </c>
      <c r="Q76" s="100">
        <f>IFERROR(LARGE(J76:P76,1),0)+IFERROR(LARGE(J76:P76,2),0)+IFERROR(LARGE(J76:P76,3),0)+IFERROR(LARGE(J76:P76,4),0)</f>
        <v>4.8000000000000007</v>
      </c>
      <c r="R76" s="110">
        <f>(IFERROR(LARGE(J76:P76,1),0)+IFERROR(LARGE(J76:P76,2),0)+IFERROR(LARGE(J76:P76,3),0))/3</f>
        <v>1.6000000000000003</v>
      </c>
      <c r="S76" s="1" t="str">
        <f>IFERROR(VLOOKUP(B76,PSLMON1!$A$1:$H$35,8,FALSE),"")</f>
        <v/>
      </c>
      <c r="T76" s="1" t="str">
        <f>IFERROR(VLOOKUP(B76,PSLMON2!$A$1:$H$33,8,FALSE),"")</f>
        <v/>
      </c>
      <c r="U76" s="1" t="str">
        <f>IFERROR(VLOOKUP(B76,PSLDM!$A$2:$J$102,10,FALSE),"")</f>
        <v/>
      </c>
      <c r="V76" s="1" t="str">
        <f>IFERROR(VLOOKUP(B76,PGSDM!$A$1:$H$102,8,FALSE),"")</f>
        <v/>
      </c>
      <c r="W76" s="1" t="str">
        <f>IFERROR(VLOOKUP(B76,'M1'!$C$2:$I$94,7,FALSE),"")</f>
        <v/>
      </c>
      <c r="X76" s="1" t="str">
        <f>IFERROR(VLOOKUP(B76,'M2'!$C$2:$I$94,7,FALSE),"")</f>
        <v/>
      </c>
      <c r="Y76" s="100">
        <f>IFERROR(LARGE(S76:X76,1),0)+IFERROR(LARGE(S76:X76,2),0)+IFERROR(LARGE(S76:X76,3),0)+IFERROR(LARGE(S76:X76,4),0)</f>
        <v>0</v>
      </c>
      <c r="Z76" s="110">
        <f t="shared" si="1"/>
        <v>0</v>
      </c>
    </row>
    <row r="77" spans="1:26" x14ac:dyDescent="0.45">
      <c r="A77" s="57">
        <v>9150399</v>
      </c>
      <c r="B77" s="66">
        <v>773745</v>
      </c>
      <c r="C77" s="57" t="s">
        <v>169</v>
      </c>
      <c r="D77" s="50">
        <v>2008</v>
      </c>
      <c r="E77" s="50" t="s">
        <v>24</v>
      </c>
      <c r="F77" s="50" t="s">
        <v>25</v>
      </c>
      <c r="G77" s="1" t="s">
        <v>42</v>
      </c>
      <c r="H77" s="1" t="str">
        <f>VLOOKUP(B77,'[1]export-all-2024-03-16-17-28-45'!$C$2:$T$5406,16,FALSE)</f>
        <v>SK SNOWRIDERS VIMPERK  z.s.</v>
      </c>
      <c r="I77" s="1" t="str">
        <f>VLOOKUP(B77,'[1]export-all-2024-03-16-17-28-45'!$C$2:$T$5406,11,FALSE)</f>
        <v>Jihočeský kraj</v>
      </c>
      <c r="J77" s="1">
        <f>IFERROR(IFERROR(VLOOKUP(B77,'2_2'!$C$2:$I$82,7,FALSE),VLOOKUP(A77,'2_2'!$C$2:$I$82,7,FALSE)),"")</f>
        <v>1.7899999999999998</v>
      </c>
      <c r="K77" s="1">
        <f>IFERROR(VLOOKUP(B77,'3_2'!$D$2:$I$156,6,FALSE),"")</f>
        <v>1.94</v>
      </c>
      <c r="L77" s="1" t="str">
        <f>IFERROR(VLOOKUP(B77,'4_2'!$D$1:$I$982,6,FALSE),"")</f>
        <v/>
      </c>
      <c r="M77" s="1" t="str">
        <f>IFERROR(VLOOKUP(B77,'BD1'!$A$1:$G$50,7,FALSE),"")</f>
        <v/>
      </c>
      <c r="N77" s="1" t="str">
        <f>IFERROR(VLOOKUP(B77,'BD2'!$C$1:$I$146,7,FALSE),"")</f>
        <v/>
      </c>
      <c r="O77" s="1" t="str">
        <f>IFERROR(VLOOKUP(B77,'DM1'!$D$2:$I$61,6,FALSE),"")</f>
        <v/>
      </c>
      <c r="P77" s="1" t="str">
        <f>IFERROR(VLOOKUP(B77,'DM2'!$B$2:$G$261,6,FALSE),"")</f>
        <v/>
      </c>
      <c r="Q77" s="100">
        <f>IFERROR(LARGE(J77:P77,1),0)+IFERROR(LARGE(J77:P77,2),0)+IFERROR(LARGE(J77:P77,3),0)+IFERROR(LARGE(J77:P77,4),0)</f>
        <v>3.7299999999999995</v>
      </c>
      <c r="R77" s="110">
        <f>(IFERROR(LARGE(J77:P77,1),0)+IFERROR(LARGE(J77:P77,2),0)+IFERROR(LARGE(J77:P77,3),0))/3</f>
        <v>1.2433333333333332</v>
      </c>
      <c r="S77" s="1" t="str">
        <f>IFERROR(VLOOKUP(B77,PSLMON1!$A$1:$H$35,8,FALSE),"")</f>
        <v/>
      </c>
      <c r="T77" s="1" t="str">
        <f>IFERROR(VLOOKUP(B77,PSLMON2!$A$1:$H$33,8,FALSE),"")</f>
        <v/>
      </c>
      <c r="U77" s="1" t="str">
        <f>IFERROR(VLOOKUP(B77,PSLDM!$A$2:$J$102,10,FALSE),"")</f>
        <v/>
      </c>
      <c r="V77" s="1" t="str">
        <f>IFERROR(VLOOKUP(B77,PGSDM!$A$1:$H$102,8,FALSE),"")</f>
        <v/>
      </c>
      <c r="W77" s="1" t="str">
        <f>IFERROR(VLOOKUP(B77,'M1'!$C$2:$I$94,7,FALSE),"")</f>
        <v/>
      </c>
      <c r="X77" s="1" t="str">
        <f>IFERROR(VLOOKUP(B77,'M2'!$C$2:$I$94,7,FALSE),"")</f>
        <v/>
      </c>
      <c r="Y77" s="100">
        <f>IFERROR(LARGE(S77:X77,1),0)+IFERROR(LARGE(S77:X77,2),0)+IFERROR(LARGE(S77:X77,3),0)+IFERROR(LARGE(S77:X77,4),0)</f>
        <v>0</v>
      </c>
      <c r="Z77" s="110">
        <f t="shared" si="1"/>
        <v>0</v>
      </c>
    </row>
    <row r="78" spans="1:26" x14ac:dyDescent="0.45">
      <c r="A78" s="57">
        <v>9150400</v>
      </c>
      <c r="B78" s="103">
        <v>776954</v>
      </c>
      <c r="C78" s="51" t="s">
        <v>162</v>
      </c>
      <c r="D78" s="50">
        <v>2008</v>
      </c>
      <c r="E78" s="50" t="s">
        <v>24</v>
      </c>
      <c r="F78" s="50" t="s">
        <v>25</v>
      </c>
      <c r="G78" s="1" t="s">
        <v>42</v>
      </c>
      <c r="H78" s="1" t="str">
        <f>VLOOKUP(B78,'[1]export-all-2024-03-16-17-28-45'!$C$2:$T$5406,16,FALSE)</f>
        <v>SK SNOWRIDERS VIMPERK  z.s.</v>
      </c>
      <c r="I78" s="1" t="str">
        <f>VLOOKUP(B78,'[1]export-all-2024-03-16-17-28-45'!$C$2:$T$5406,11,FALSE)</f>
        <v>Jihočeský kraj</v>
      </c>
      <c r="J78" s="1">
        <f>IFERROR(IFERROR(VLOOKUP(B78,'2_2'!$C$2:$I$82,7,FALSE),VLOOKUP(A78,'2_2'!$C$2:$I$82,7,FALSE)),"")</f>
        <v>1.6999999999999997</v>
      </c>
      <c r="K78" s="1">
        <f>IFERROR(VLOOKUP(B78,'3_2'!$D$2:$I$156,6,FALSE),"")</f>
        <v>1.94</v>
      </c>
      <c r="L78" s="1" t="str">
        <f>IFERROR(VLOOKUP(B78,'4_2'!$D$1:$I$982,6,FALSE),"")</f>
        <v/>
      </c>
      <c r="M78" s="1" t="str">
        <f>IFERROR(VLOOKUP(B78,'BD1'!$A$1:$G$50,7,FALSE),"")</f>
        <v/>
      </c>
      <c r="N78" s="1">
        <f>IFERROR(VLOOKUP(B78,'BD2'!$C$1:$I$146,7,FALSE),"")</f>
        <v>60</v>
      </c>
      <c r="O78" s="1" t="str">
        <f>IFERROR(VLOOKUP(B78,'DM1'!$D$2:$I$61,6,FALSE),"")</f>
        <v/>
      </c>
      <c r="P78" s="1">
        <f>IFERROR(VLOOKUP(B78,'DM2'!$B$2:$G$261,6,FALSE),"")</f>
        <v>7</v>
      </c>
      <c r="Q78" s="100">
        <f>IFERROR(LARGE(J78:P78,1),0)+IFERROR(LARGE(J78:P78,2),0)+IFERROR(LARGE(J78:P78,3),0)+IFERROR(LARGE(J78:P78,4),0)</f>
        <v>70.64</v>
      </c>
      <c r="R78" s="110">
        <f>(IFERROR(LARGE(J78:P78,1),0)+IFERROR(LARGE(J78:P78,2),0)+IFERROR(LARGE(J78:P78,3),0))/3</f>
        <v>22.98</v>
      </c>
      <c r="S78" s="1" t="str">
        <f>IFERROR(VLOOKUP(B78,PSLMON1!$A$1:$H$35,8,FALSE),"")</f>
        <v/>
      </c>
      <c r="T78" s="1" t="str">
        <f>IFERROR(VLOOKUP(B78,PSLMON2!$A$1:$H$33,8,FALSE),"")</f>
        <v/>
      </c>
      <c r="U78" s="1" t="str">
        <f>IFERROR(VLOOKUP(B78,PSLDM!$A$2:$J$102,10,FALSE),"")</f>
        <v/>
      </c>
      <c r="V78" s="1" t="str">
        <f>IFERROR(VLOOKUP(B78,PGSDM!$A$1:$H$102,8,FALSE),"")</f>
        <v/>
      </c>
      <c r="W78" s="1" t="str">
        <f>IFERROR(VLOOKUP(B78,'M1'!$C$2:$I$94,7,FALSE),"")</f>
        <v/>
      </c>
      <c r="X78" s="1" t="str">
        <f>IFERROR(VLOOKUP(B78,'M2'!$C$2:$I$94,7,FALSE),"")</f>
        <v/>
      </c>
      <c r="Y78" s="100">
        <f>IFERROR(LARGE(S78:X78,1),0)+IFERROR(LARGE(S78:X78,2),0)+IFERROR(LARGE(S78:X78,3),0)+IFERROR(LARGE(S78:X78,4),0)</f>
        <v>0</v>
      </c>
      <c r="Z78" s="110">
        <f t="shared" si="1"/>
        <v>0</v>
      </c>
    </row>
    <row r="79" spans="1:26" x14ac:dyDescent="0.45">
      <c r="A79" s="50">
        <v>9150338</v>
      </c>
      <c r="B79" s="66">
        <v>776136</v>
      </c>
      <c r="C79" s="51" t="s">
        <v>158</v>
      </c>
      <c r="D79" s="50">
        <v>2006</v>
      </c>
      <c r="E79" s="50" t="s">
        <v>24</v>
      </c>
      <c r="F79" s="50" t="s">
        <v>25</v>
      </c>
      <c r="G79" s="1" t="s">
        <v>42</v>
      </c>
      <c r="H79" s="1" t="str">
        <f>VLOOKUP(B79,'[1]export-all-2024-03-16-17-28-45'!$C$2:$T$5406,16,FALSE)</f>
        <v>Snow Rockets, z.s.</v>
      </c>
      <c r="I79" s="1" t="str">
        <f>VLOOKUP(B79,'[1]export-all-2024-03-16-17-28-45'!$C$2:$T$5406,11,FALSE)</f>
        <v>Karlovarský kraj</v>
      </c>
      <c r="J79" s="1">
        <f>IFERROR(IFERROR(VLOOKUP(B79,'2_2'!$C$2:$I$82,7,FALSE),VLOOKUP(A79,'2_2'!$C$2:$I$82,7,FALSE)),"")</f>
        <v>36</v>
      </c>
      <c r="K79" s="1" t="str">
        <f>IFERROR(VLOOKUP(B79,'3_2'!$D$2:$I$156,6,FALSE),"")</f>
        <v/>
      </c>
      <c r="L79" s="1" t="str">
        <f>IFERROR(VLOOKUP(B79,'4_2'!$D$1:$I$982,6,FALSE),"")</f>
        <v/>
      </c>
      <c r="M79" s="1" t="str">
        <f>IFERROR(VLOOKUP(B79,'BD1'!$A$1:$G$50,7,FALSE),"")</f>
        <v/>
      </c>
      <c r="N79" s="1" t="str">
        <f>IFERROR(VLOOKUP(B79,'BD2'!$C$1:$I$146,7,FALSE),"")</f>
        <v/>
      </c>
      <c r="O79" s="1">
        <f>IFERROR(VLOOKUP(B79,'DM1'!$D$2:$I$61,6,FALSE),"")</f>
        <v>50</v>
      </c>
      <c r="P79" s="1">
        <f>IFERROR(VLOOKUP(B79,'DM2'!$B$2:$G$261,6,FALSE),"")</f>
        <v>40</v>
      </c>
      <c r="Q79" s="100">
        <f>IFERROR(LARGE(J79:P79,1),0)+IFERROR(LARGE(J79:P79,2),0)+IFERROR(LARGE(J79:P79,3),0)+IFERROR(LARGE(J79:P79,4),0)</f>
        <v>126</v>
      </c>
      <c r="R79" s="110">
        <f>(IFERROR(LARGE(J79:P79,1),0)+IFERROR(LARGE(J79:P79,2),0)+IFERROR(LARGE(J79:P79,3),0))/3</f>
        <v>42</v>
      </c>
      <c r="S79" s="1" t="str">
        <f>IFERROR(VLOOKUP(B79,PSLMON1!$A$1:$H$35,8,FALSE),"")</f>
        <v/>
      </c>
      <c r="T79" s="1" t="str">
        <f>IFERROR(VLOOKUP(B79,PSLMON2!$A$1:$H$33,8,FALSE),"")</f>
        <v/>
      </c>
      <c r="U79" s="1" t="str">
        <f>IFERROR(VLOOKUP(B79,PSLDM!$A$2:$J$102,10,FALSE),"")</f>
        <v/>
      </c>
      <c r="V79" s="1" t="str">
        <f>IFERROR(VLOOKUP(B79,PGSDM!$A$1:$H$102,8,FALSE),"")</f>
        <v/>
      </c>
      <c r="W79" s="1" t="str">
        <f>IFERROR(VLOOKUP(B79,'M1'!$C$2:$I$94,7,FALSE),"")</f>
        <v/>
      </c>
      <c r="X79" s="1" t="str">
        <f>IFERROR(VLOOKUP(B79,'M2'!$C$2:$I$94,7,FALSE),"")</f>
        <v/>
      </c>
      <c r="Y79" s="100">
        <f>IFERROR(LARGE(S79:X79,1),0)+IFERROR(LARGE(S79:X79,2),0)+IFERROR(LARGE(S79:X79,3),0)+IFERROR(LARGE(S79:X79,4),0)</f>
        <v>0</v>
      </c>
      <c r="Z79" s="110">
        <f t="shared" si="1"/>
        <v>0</v>
      </c>
    </row>
    <row r="80" spans="1:26" x14ac:dyDescent="0.45">
      <c r="A80" s="50">
        <v>9150401</v>
      </c>
      <c r="B80" s="66">
        <v>776981</v>
      </c>
      <c r="C80" s="51" t="s">
        <v>171</v>
      </c>
      <c r="D80" s="50">
        <v>2007</v>
      </c>
      <c r="E80" s="50" t="s">
        <v>24</v>
      </c>
      <c r="F80" s="50" t="s">
        <v>25</v>
      </c>
      <c r="G80" s="1" t="s">
        <v>42</v>
      </c>
      <c r="H80" s="1" t="str">
        <f>VLOOKUP(B80,'[1]export-all-2024-03-16-17-28-45'!$C$2:$T$5406,16,FALSE)</f>
        <v>Neregistrovaní</v>
      </c>
      <c r="I80" s="1" t="str">
        <f>VLOOKUP(B80,'[1]export-all-2024-03-16-17-28-45'!$C$2:$T$5406,11,FALSE)</f>
        <v>Zlínský kraj</v>
      </c>
      <c r="J80" s="1">
        <f>IFERROR(IFERROR(VLOOKUP(B80,'2_2'!$C$2:$I$82,7,FALSE),VLOOKUP(A80,'2_2'!$C$2:$I$82,7,FALSE)),"")</f>
        <v>1.7299999999999998</v>
      </c>
      <c r="K80" s="1">
        <f>IFERROR(VLOOKUP(B80,'3_2'!$D$2:$I$156,6,FALSE),"")</f>
        <v>1.94</v>
      </c>
      <c r="L80" s="1" t="str">
        <f>IFERROR(VLOOKUP(B80,'4_2'!$D$1:$I$982,6,FALSE),"")</f>
        <v/>
      </c>
      <c r="M80" s="1" t="str">
        <f>IFERROR(VLOOKUP(B80,'BD1'!$A$1:$G$50,7,FALSE),"")</f>
        <v/>
      </c>
      <c r="N80" s="1" t="str">
        <f>IFERROR(VLOOKUP(B80,'BD2'!$C$1:$I$146,7,FALSE),"")</f>
        <v/>
      </c>
      <c r="O80" s="1" t="str">
        <f>IFERROR(VLOOKUP(B80,'DM1'!$D$2:$I$61,6,FALSE),"")</f>
        <v/>
      </c>
      <c r="P80" s="1" t="str">
        <f>IFERROR(VLOOKUP(B80,'DM2'!$B$2:$G$261,6,FALSE),"")</f>
        <v/>
      </c>
      <c r="Q80" s="100">
        <f>IFERROR(LARGE(J80:P80,1),0)+IFERROR(LARGE(J80:P80,2),0)+IFERROR(LARGE(J80:P80,3),0)+IFERROR(LARGE(J80:P80,4),0)</f>
        <v>3.67</v>
      </c>
      <c r="R80" s="110">
        <f>(IFERROR(LARGE(J80:P80,1),0)+IFERROR(LARGE(J80:P80,2),0)+IFERROR(LARGE(J80:P80,3),0))/3</f>
        <v>1.2233333333333334</v>
      </c>
      <c r="S80" s="1" t="str">
        <f>IFERROR(VLOOKUP(B80,PSLMON1!$A$1:$H$35,8,FALSE),"")</f>
        <v/>
      </c>
      <c r="T80" s="1" t="str">
        <f>IFERROR(VLOOKUP(B80,PSLMON2!$A$1:$H$33,8,FALSE),"")</f>
        <v/>
      </c>
      <c r="U80" s="1" t="str">
        <f>IFERROR(VLOOKUP(B80,PSLDM!$A$2:$J$102,10,FALSE),"")</f>
        <v/>
      </c>
      <c r="V80" s="1" t="str">
        <f>IFERROR(VLOOKUP(B80,PGSDM!$A$1:$H$102,8,FALSE),"")</f>
        <v/>
      </c>
      <c r="W80" s="1" t="str">
        <f>IFERROR(VLOOKUP(B80,'M1'!$C$2:$I$94,7,FALSE),"")</f>
        <v/>
      </c>
      <c r="X80" s="1" t="str">
        <f>IFERROR(VLOOKUP(B80,'M2'!$C$2:$I$94,7,FALSE),"")</f>
        <v/>
      </c>
      <c r="Y80" s="100">
        <f>IFERROR(LARGE(S80:X80,1),0)+IFERROR(LARGE(S80:X80,2),0)+IFERROR(LARGE(S80:X80,3),0)+IFERROR(LARGE(S80:X80,4),0)</f>
        <v>0</v>
      </c>
      <c r="Z80" s="110">
        <f t="shared" si="1"/>
        <v>0</v>
      </c>
    </row>
    <row r="81" spans="1:26" x14ac:dyDescent="0.45">
      <c r="A81" s="50">
        <v>9150373</v>
      </c>
      <c r="B81" s="66">
        <v>776156</v>
      </c>
      <c r="C81" s="51" t="s">
        <v>165</v>
      </c>
      <c r="D81" s="50">
        <v>2005</v>
      </c>
      <c r="E81" s="50" t="s">
        <v>24</v>
      </c>
      <c r="F81" s="50" t="s">
        <v>25</v>
      </c>
      <c r="G81" s="1" t="s">
        <v>42</v>
      </c>
      <c r="H81" s="1" t="str">
        <f>VLOOKUP(B81,'[1]export-all-2024-03-16-17-28-45'!$C$2:$T$5406,16,FALSE)</f>
        <v>Snow Rockets, z.s.</v>
      </c>
      <c r="I81" s="1" t="str">
        <f>VLOOKUP(B81,'[1]export-all-2024-03-16-17-28-45'!$C$2:$T$5406,11,FALSE)</f>
        <v>Jihomoravský kraj</v>
      </c>
      <c r="J81" s="1">
        <f>IFERROR(IFERROR(VLOOKUP(B81,'2_2'!$C$2:$I$82,7,FALSE),VLOOKUP(A81,'2_2'!$C$2:$I$82,7,FALSE)),"")</f>
        <v>2.4</v>
      </c>
      <c r="K81" s="1">
        <f>IFERROR(VLOOKUP(B81,'3_2'!$D$2:$I$156,6,FALSE),"")</f>
        <v>2.6</v>
      </c>
      <c r="L81" s="1" t="str">
        <f>IFERROR(VLOOKUP(B81,'4_2'!$D$1:$I$982,6,FALSE),"")</f>
        <v/>
      </c>
      <c r="M81" s="1" t="str">
        <f>IFERROR(VLOOKUP(B81,'BD1'!$A$1:$G$50,7,FALSE),"")</f>
        <v/>
      </c>
      <c r="N81" s="1" t="str">
        <f>IFERROR(VLOOKUP(B81,'BD2'!$C$1:$I$146,7,FALSE),"")</f>
        <v/>
      </c>
      <c r="O81" s="1">
        <f>IFERROR(VLOOKUP(B81,'DM1'!$D$2:$I$61,6,FALSE),"")</f>
        <v>16</v>
      </c>
      <c r="P81" s="1">
        <f>IFERROR(VLOOKUP(B81,'DM2'!$B$2:$G$261,6,FALSE),"")</f>
        <v>9</v>
      </c>
      <c r="Q81" s="100">
        <f>IFERROR(LARGE(J81:P81,1),0)+IFERROR(LARGE(J81:P81,2),0)+IFERROR(LARGE(J81:P81,3),0)+IFERROR(LARGE(J81:P81,4),0)</f>
        <v>30</v>
      </c>
      <c r="R81" s="110">
        <f>(IFERROR(LARGE(J81:P81,1),0)+IFERROR(LARGE(J81:P81,2),0)+IFERROR(LARGE(J81:P81,3),0))/3</f>
        <v>9.2000000000000011</v>
      </c>
      <c r="S81" s="1" t="str">
        <f>IFERROR(VLOOKUP(B81,PSLMON1!$A$1:$H$35,8,FALSE),"")</f>
        <v/>
      </c>
      <c r="T81" s="1" t="str">
        <f>IFERROR(VLOOKUP(B81,PSLMON2!$A$1:$H$33,8,FALSE),"")</f>
        <v/>
      </c>
      <c r="U81" s="1" t="str">
        <f>IFERROR(VLOOKUP(B81,PSLDM!$A$2:$J$102,10,FALSE),"")</f>
        <v/>
      </c>
      <c r="V81" s="1" t="str">
        <f>IFERROR(VLOOKUP(B81,PGSDM!$A$1:$H$102,8,FALSE),"")</f>
        <v/>
      </c>
      <c r="W81" s="1" t="str">
        <f>IFERROR(VLOOKUP(B81,'M1'!$C$2:$I$94,7,FALSE),"")</f>
        <v/>
      </c>
      <c r="X81" s="1" t="str">
        <f>IFERROR(VLOOKUP(B81,'M2'!$C$2:$I$94,7,FALSE),"")</f>
        <v/>
      </c>
      <c r="Y81" s="100">
        <f>IFERROR(LARGE(S81:X81,1),0)+IFERROR(LARGE(S81:X81,2),0)+IFERROR(LARGE(S81:X81,3),0)+IFERROR(LARGE(S81:X81,4),0)</f>
        <v>0</v>
      </c>
      <c r="Z81" s="110">
        <f t="shared" si="1"/>
        <v>0</v>
      </c>
    </row>
    <row r="82" spans="1:26" x14ac:dyDescent="0.45">
      <c r="A82" s="50">
        <v>9150397</v>
      </c>
      <c r="B82" s="66">
        <v>773739</v>
      </c>
      <c r="C82" s="51" t="s">
        <v>161</v>
      </c>
      <c r="D82" s="50">
        <v>2008</v>
      </c>
      <c r="E82" s="50" t="s">
        <v>24</v>
      </c>
      <c r="F82" s="50" t="s">
        <v>25</v>
      </c>
      <c r="G82" s="1" t="s">
        <v>42</v>
      </c>
      <c r="H82" s="1" t="str">
        <f>VLOOKUP(B82,'[1]export-all-2024-03-16-17-28-45'!$C$2:$T$5406,16,FALSE)</f>
        <v>SK SNOWRIDERS VIMPERK  z.s.</v>
      </c>
      <c r="I82" s="1">
        <f>VLOOKUP(B82,'[1]export-all-2024-03-16-17-28-45'!$C$2:$T$5406,11,FALSE)</f>
        <v>0</v>
      </c>
      <c r="J82" s="1">
        <f>IFERROR(IFERROR(VLOOKUP(B82,'2_2'!$C$2:$I$82,7,FALSE),VLOOKUP(A82,'2_2'!$C$2:$I$82,7,FALSE)),"")</f>
        <v>11</v>
      </c>
      <c r="K82" s="1">
        <f>IFERROR(VLOOKUP(B82,'3_2'!$D$2:$I$156,6,FALSE),"")</f>
        <v>14</v>
      </c>
      <c r="L82" s="1" t="str">
        <f>IFERROR(VLOOKUP(B82,'4_2'!$D$1:$I$982,6,FALSE),"")</f>
        <v/>
      </c>
      <c r="M82" s="1" t="str">
        <f>IFERROR(VLOOKUP(B82,'BD1'!$A$1:$G$50,7,FALSE),"")</f>
        <v/>
      </c>
      <c r="N82" s="1" t="str">
        <f>IFERROR(VLOOKUP(B82,'BD2'!$C$1:$I$146,7,FALSE),"")</f>
        <v/>
      </c>
      <c r="O82" s="1">
        <f>IFERROR(VLOOKUP(B82,'DM1'!$D$2:$I$61,6,FALSE),"")</f>
        <v>26</v>
      </c>
      <c r="P82" s="1">
        <f>IFERROR(VLOOKUP(B82,'DM2'!$B$2:$G$261,6,FALSE),"")</f>
        <v>26</v>
      </c>
      <c r="Q82" s="100">
        <f>IFERROR(LARGE(J82:P82,1),0)+IFERROR(LARGE(J82:P82,2),0)+IFERROR(LARGE(J82:P82,3),0)+IFERROR(LARGE(J82:P82,4),0)</f>
        <v>77</v>
      </c>
      <c r="R82" s="110">
        <f>(IFERROR(LARGE(J82:P82,1),0)+IFERROR(LARGE(J82:P82,2),0)+IFERROR(LARGE(J82:P82,3),0))/3</f>
        <v>22</v>
      </c>
      <c r="S82" s="1" t="str">
        <f>IFERROR(VLOOKUP(B82,PSLMON1!$A$1:$H$35,8,FALSE),"")</f>
        <v/>
      </c>
      <c r="T82" s="1" t="str">
        <f>IFERROR(VLOOKUP(B82,PSLMON2!$A$1:$H$33,8,FALSE),"")</f>
        <v/>
      </c>
      <c r="U82" s="1" t="str">
        <f>IFERROR(VLOOKUP(B82,PSLDM!$A$2:$J$102,10,FALSE),"")</f>
        <v/>
      </c>
      <c r="V82" s="1" t="str">
        <f>IFERROR(VLOOKUP(B82,PGSDM!$A$1:$H$102,8,FALSE),"")</f>
        <v/>
      </c>
      <c r="W82" s="1" t="str">
        <f>IFERROR(VLOOKUP(B82,'M1'!$C$2:$I$94,7,FALSE),"")</f>
        <v/>
      </c>
      <c r="X82" s="1" t="str">
        <f>IFERROR(VLOOKUP(B82,'M2'!$C$2:$I$94,7,FALSE),"")</f>
        <v/>
      </c>
      <c r="Y82" s="100">
        <f>IFERROR(LARGE(S82:X82,1),0)+IFERROR(LARGE(S82:X82,2),0)+IFERROR(LARGE(S82:X82,3),0)+IFERROR(LARGE(S82:X82,4),0)</f>
        <v>0</v>
      </c>
      <c r="Z82" s="110">
        <f t="shared" si="1"/>
        <v>0</v>
      </c>
    </row>
    <row r="83" spans="1:26" x14ac:dyDescent="0.45">
      <c r="A83" s="50">
        <v>9150353</v>
      </c>
      <c r="B83" s="66">
        <v>775680</v>
      </c>
      <c r="C83" s="51" t="s">
        <v>164</v>
      </c>
      <c r="D83" s="50">
        <v>2008</v>
      </c>
      <c r="E83" s="50" t="s">
        <v>24</v>
      </c>
      <c r="F83" s="50" t="s">
        <v>25</v>
      </c>
      <c r="G83" s="1" t="s">
        <v>42</v>
      </c>
      <c r="H83" s="1" t="str">
        <f>VLOOKUP(B83,'[1]export-all-2024-03-16-17-28-45'!$C$2:$T$5406,16,FALSE)</f>
        <v>board masteRS team z.s.</v>
      </c>
      <c r="I83" s="1" t="str">
        <f>VLOOKUP(B83,'[1]export-all-2024-03-16-17-28-45'!$C$2:$T$5406,11,FALSE)</f>
        <v>Královéhradecký kraj</v>
      </c>
      <c r="J83" s="1">
        <f>IFERROR(IFERROR(VLOOKUP(B83,'2_2'!$C$2:$I$82,7,FALSE),VLOOKUP(A83,'2_2'!$C$2:$I$82,7,FALSE)),"")</f>
        <v>3.6</v>
      </c>
      <c r="K83" s="1">
        <f>IFERROR(VLOOKUP(B83,'3_2'!$D$2:$I$156,6,FALSE),"")</f>
        <v>6</v>
      </c>
      <c r="L83" s="1" t="str">
        <f>IFERROR(VLOOKUP(B83,'4_2'!$D$1:$I$982,6,FALSE),"")</f>
        <v/>
      </c>
      <c r="M83" s="1" t="str">
        <f>IFERROR(VLOOKUP(B83,'BD1'!$A$1:$G$50,7,FALSE),"")</f>
        <v/>
      </c>
      <c r="N83" s="1" t="str">
        <f>IFERROR(VLOOKUP(B83,'BD2'!$C$1:$I$146,7,FALSE),"")</f>
        <v/>
      </c>
      <c r="O83" s="1">
        <f>IFERROR(VLOOKUP(B83,'DM1'!$D$2:$I$61,6,FALSE),"")</f>
        <v>12</v>
      </c>
      <c r="P83" s="1">
        <f>IFERROR(VLOOKUP(B83,'DM2'!$B$2:$G$261,6,FALSE),"")</f>
        <v>11</v>
      </c>
      <c r="Q83" s="100">
        <f>IFERROR(LARGE(J83:P83,1),0)+IFERROR(LARGE(J83:P83,2),0)+IFERROR(LARGE(J83:P83,3),0)+IFERROR(LARGE(J83:P83,4),0)</f>
        <v>32.6</v>
      </c>
      <c r="R83" s="110">
        <f>(IFERROR(LARGE(J83:P83,1),0)+IFERROR(LARGE(J83:P83,2),0)+IFERROR(LARGE(J83:P83,3),0))/3</f>
        <v>9.6666666666666661</v>
      </c>
      <c r="S83" s="1" t="str">
        <f>IFERROR(VLOOKUP(B83,PSLMON1!$A$1:$H$35,8,FALSE),"")</f>
        <v/>
      </c>
      <c r="T83" s="1" t="str">
        <f>IFERROR(VLOOKUP(B83,PSLMON2!$A$1:$H$33,8,FALSE),"")</f>
        <v/>
      </c>
      <c r="U83" s="1" t="str">
        <f>IFERROR(VLOOKUP(B83,PSLDM!$A$2:$J$102,10,FALSE),"")</f>
        <v/>
      </c>
      <c r="V83" s="1" t="str">
        <f>IFERROR(VLOOKUP(B83,PGSDM!$A$1:$H$102,8,FALSE),"")</f>
        <v/>
      </c>
      <c r="W83" s="1" t="str">
        <f>IFERROR(VLOOKUP(B83,'M1'!$C$2:$I$94,7,FALSE),"")</f>
        <v/>
      </c>
      <c r="X83" s="1" t="str">
        <f>IFERROR(VLOOKUP(B83,'M2'!$C$2:$I$94,7,FALSE),"")</f>
        <v/>
      </c>
      <c r="Y83" s="100">
        <f>IFERROR(LARGE(S83:X83,1),0)+IFERROR(LARGE(S83:X83,2),0)+IFERROR(LARGE(S83:X83,3),0)+IFERROR(LARGE(S83:X83,4),0)</f>
        <v>0</v>
      </c>
      <c r="Z83" s="110">
        <f t="shared" si="1"/>
        <v>0</v>
      </c>
    </row>
    <row r="84" spans="1:26" x14ac:dyDescent="0.45">
      <c r="A84" s="49">
        <v>9150386</v>
      </c>
      <c r="B84" s="66">
        <v>776142</v>
      </c>
      <c r="C84" s="51" t="s">
        <v>155</v>
      </c>
      <c r="D84" s="50">
        <v>2007</v>
      </c>
      <c r="E84" s="50" t="s">
        <v>24</v>
      </c>
      <c r="F84" s="50" t="s">
        <v>25</v>
      </c>
      <c r="G84" s="1" t="s">
        <v>42</v>
      </c>
      <c r="H84" s="1" t="str">
        <f>VLOOKUP(B84,'[1]export-all-2024-03-16-17-28-45'!$C$2:$T$5406,16,FALSE)</f>
        <v>Snow Rockets, z.s.</v>
      </c>
      <c r="I84" s="1">
        <f>VLOOKUP(B84,'[1]export-all-2024-03-16-17-28-45'!$C$2:$T$5406,11,FALSE)</f>
        <v>0</v>
      </c>
      <c r="J84" s="1">
        <f>IFERROR(IFERROR(VLOOKUP(B84,'2_2'!$C$2:$I$82,7,FALSE),VLOOKUP(A84,'2_2'!$C$2:$I$82,7,FALSE)),"")</f>
        <v>45</v>
      </c>
      <c r="K84" s="1">
        <f>IFERROR(VLOOKUP(B84,'3_2'!$D$2:$I$156,6,FALSE),"")</f>
        <v>45</v>
      </c>
      <c r="L84" s="1" t="str">
        <f>IFERROR(VLOOKUP(B84,'4_2'!$D$1:$I$982,6,FALSE),"")</f>
        <v/>
      </c>
      <c r="M84" s="1" t="str">
        <f>IFERROR(VLOOKUP(B84,'BD1'!$A$1:$G$50,7,FALSE),"")</f>
        <v/>
      </c>
      <c r="N84" s="1" t="str">
        <f>IFERROR(VLOOKUP(B84,'BD2'!$C$1:$I$146,7,FALSE),"")</f>
        <v/>
      </c>
      <c r="O84" s="1">
        <f>IFERROR(VLOOKUP(B84,'DM1'!$D$2:$I$61,6,FALSE),"")</f>
        <v>45</v>
      </c>
      <c r="P84" s="1">
        <f>IFERROR(VLOOKUP(B84,'DM2'!$B$2:$G$261,6,FALSE),"")</f>
        <v>32</v>
      </c>
      <c r="Q84" s="100">
        <f>IFERROR(LARGE(J84:P84,1),0)+IFERROR(LARGE(J84:P84,2),0)+IFERROR(LARGE(J84:P84,3),0)+IFERROR(LARGE(J84:P84,4),0)</f>
        <v>167</v>
      </c>
      <c r="R84" s="110">
        <f>(IFERROR(LARGE(J84:P84,1),0)+IFERROR(LARGE(J84:P84,2),0)+IFERROR(LARGE(J84:P84,3),0))/3</f>
        <v>45</v>
      </c>
      <c r="S84" s="1" t="str">
        <f>IFERROR(VLOOKUP(B84,PSLMON1!$A$1:$H$35,8,FALSE),"")</f>
        <v/>
      </c>
      <c r="T84" s="1" t="str">
        <f>IFERROR(VLOOKUP(B84,PSLMON2!$A$1:$H$33,8,FALSE),"")</f>
        <v/>
      </c>
      <c r="U84" s="1" t="str">
        <f>IFERROR(VLOOKUP(B84,PSLDM!$A$2:$J$102,10,FALSE),"")</f>
        <v/>
      </c>
      <c r="V84" s="1" t="str">
        <f>IFERROR(VLOOKUP(B84,PGSDM!$A$1:$H$102,8,FALSE),"")</f>
        <v/>
      </c>
      <c r="W84" s="1" t="str">
        <f>IFERROR(VLOOKUP(B84,'M1'!$C$2:$I$94,7,FALSE),"")</f>
        <v/>
      </c>
      <c r="X84" s="1" t="str">
        <f>IFERROR(VLOOKUP(B84,'M2'!$C$2:$I$94,7,FALSE),"")</f>
        <v/>
      </c>
      <c r="Y84" s="100">
        <f>IFERROR(LARGE(S84:X84,1),0)+IFERROR(LARGE(S84:X84,2),0)+IFERROR(LARGE(S84:X84,3),0)+IFERROR(LARGE(S84:X84,4),0)</f>
        <v>0</v>
      </c>
      <c r="Z84" s="110">
        <f t="shared" si="1"/>
        <v>0</v>
      </c>
    </row>
    <row r="85" spans="1:26" x14ac:dyDescent="0.45">
      <c r="A85" s="50">
        <v>9155100</v>
      </c>
      <c r="B85" s="66">
        <v>776144</v>
      </c>
      <c r="C85" s="51" t="s">
        <v>160</v>
      </c>
      <c r="D85" s="50">
        <v>2004</v>
      </c>
      <c r="E85" s="50" t="s">
        <v>24</v>
      </c>
      <c r="F85" s="50" t="s">
        <v>25</v>
      </c>
      <c r="G85" s="1" t="s">
        <v>42</v>
      </c>
      <c r="H85" s="1" t="str">
        <f>VLOOKUP(B85,'[1]export-all-2024-03-16-17-28-45'!$C$2:$T$5406,16,FALSE)</f>
        <v>Neregistrovaní</v>
      </c>
      <c r="I85" s="1" t="str">
        <f>VLOOKUP(B85,'[1]export-all-2024-03-16-17-28-45'!$C$2:$T$5406,11,FALSE)</f>
        <v>Jihomoravský kraj</v>
      </c>
      <c r="J85" s="1">
        <f>IFERROR(IFERROR(VLOOKUP(B85,'2_2'!$C$2:$I$82,7,FALSE),VLOOKUP(A85,'2_2'!$C$2:$I$82,7,FALSE)),"")</f>
        <v>14</v>
      </c>
      <c r="K85" s="1">
        <f>IFERROR(VLOOKUP(B85,'3_2'!$D$2:$I$156,6,FALSE),"")</f>
        <v>20</v>
      </c>
      <c r="L85" s="1" t="str">
        <f>IFERROR(VLOOKUP(B85,'4_2'!$D$1:$I$982,6,FALSE),"")</f>
        <v/>
      </c>
      <c r="M85" s="1" t="str">
        <f>IFERROR(VLOOKUP(B85,'BD1'!$A$1:$G$50,7,FALSE),"")</f>
        <v/>
      </c>
      <c r="N85" s="1" t="str">
        <f>IFERROR(VLOOKUP(B85,'BD2'!$C$1:$I$146,7,FALSE),"")</f>
        <v/>
      </c>
      <c r="O85" s="1">
        <f>IFERROR(VLOOKUP(B85,'DM1'!$D$2:$I$61,6,FALSE),"")</f>
        <v>24</v>
      </c>
      <c r="P85" s="1">
        <f>IFERROR(VLOOKUP(B85,'DM2'!$B$2:$G$261,6,FALSE),"")</f>
        <v>29</v>
      </c>
      <c r="Q85" s="100">
        <f>IFERROR(LARGE(J85:P85,1),0)+IFERROR(LARGE(J85:P85,2),0)+IFERROR(LARGE(J85:P85,3),0)+IFERROR(LARGE(J85:P85,4),0)</f>
        <v>87</v>
      </c>
      <c r="R85" s="110">
        <f>(IFERROR(LARGE(J85:P85,1),0)+IFERROR(LARGE(J85:P85,2),0)+IFERROR(LARGE(J85:P85,3),0))/3</f>
        <v>24.333333333333332</v>
      </c>
      <c r="S85" s="1" t="str">
        <f>IFERROR(VLOOKUP(B85,PSLMON1!$A$1:$H$35,8,FALSE),"")</f>
        <v/>
      </c>
      <c r="T85" s="1" t="str">
        <f>IFERROR(VLOOKUP(B85,PSLMON2!$A$1:$H$33,8,FALSE),"")</f>
        <v/>
      </c>
      <c r="U85" s="1" t="str">
        <f>IFERROR(VLOOKUP(B85,PSLDM!$A$2:$J$102,10,FALSE),"")</f>
        <v/>
      </c>
      <c r="V85" s="1" t="str">
        <f>IFERROR(VLOOKUP(B85,PGSDM!$A$1:$H$102,8,FALSE),"")</f>
        <v/>
      </c>
      <c r="W85" s="1" t="str">
        <f>IFERROR(VLOOKUP(B85,'M1'!$C$2:$I$94,7,FALSE),"")</f>
        <v/>
      </c>
      <c r="X85" s="1" t="str">
        <f>IFERROR(VLOOKUP(B85,'M2'!$C$2:$I$94,7,FALSE),"")</f>
        <v/>
      </c>
      <c r="Y85" s="100">
        <f>IFERROR(LARGE(S85:X85,1),0)+IFERROR(LARGE(S85:X85,2),0)+IFERROR(LARGE(S85:X85,3),0)+IFERROR(LARGE(S85:X85,4),0)</f>
        <v>0</v>
      </c>
      <c r="Z85" s="110">
        <f t="shared" si="1"/>
        <v>0</v>
      </c>
    </row>
    <row r="86" spans="1:26" x14ac:dyDescent="0.45">
      <c r="A86" s="86">
        <v>9150310</v>
      </c>
      <c r="B86" s="56">
        <v>776137</v>
      </c>
      <c r="C86" s="86" t="s">
        <v>156</v>
      </c>
      <c r="D86" s="56" t="s">
        <v>157</v>
      </c>
      <c r="E86" s="56" t="s">
        <v>24</v>
      </c>
      <c r="F86" s="56" t="s">
        <v>25</v>
      </c>
      <c r="G86" s="1" t="s">
        <v>42</v>
      </c>
      <c r="H86" s="1" t="str">
        <f>VLOOKUP(B86,'[1]export-all-2024-03-16-17-28-45'!$C$2:$T$5406,16,FALSE)</f>
        <v>Snow Rockets, z.s.</v>
      </c>
      <c r="I86" s="1" t="str">
        <f>VLOOKUP(B86,'[1]export-all-2024-03-16-17-28-45'!$C$2:$T$5406,11,FALSE)</f>
        <v>Středočeský kraj</v>
      </c>
      <c r="N86" s="1" t="str">
        <f>IFERROR(VLOOKUP(B86,'BD2'!$C$1:$I$146,7,FALSE),"")</f>
        <v/>
      </c>
      <c r="O86" s="1">
        <f>IFERROR(VLOOKUP(B86,'DM1'!$D$2:$I$61,6,FALSE),"")</f>
        <v>100</v>
      </c>
      <c r="P86" s="1">
        <f>IFERROR(VLOOKUP(B86,'DM2'!$B$2:$G$261,6,FALSE),"")</f>
        <v>50</v>
      </c>
      <c r="Q86" s="100">
        <f>IFERROR(LARGE(J86:P86,1),0)+IFERROR(LARGE(J86:P86,2),0)+IFERROR(LARGE(J86:P86,3),0)+IFERROR(LARGE(J86:P86,4),0)</f>
        <v>150</v>
      </c>
      <c r="R86" s="110">
        <f>(IFERROR(LARGE(J86:P86,1),0)+IFERROR(LARGE(J86:P86,2),0)+IFERROR(LARGE(J86:P86,3),0))/3</f>
        <v>50</v>
      </c>
      <c r="S86" s="1" t="str">
        <f>IFERROR(VLOOKUP(B86,PSLMON1!$A$1:$H$35,8,FALSE),"")</f>
        <v/>
      </c>
      <c r="T86" s="1" t="str">
        <f>IFERROR(VLOOKUP(B86,PSLMON2!$A$1:$H$33,8,FALSE),"")</f>
        <v/>
      </c>
      <c r="V86" s="1" t="str">
        <f>IFERROR(VLOOKUP(B86,PGSDM!$A$1:$H$102,8,FALSE),"")</f>
        <v/>
      </c>
      <c r="W86" s="1" t="str">
        <f>IFERROR(VLOOKUP(B86,'M1'!$C$2:$I$94,7,FALSE),"")</f>
        <v/>
      </c>
      <c r="X86" s="1" t="str">
        <f>IFERROR(VLOOKUP(B86,'M2'!$C$2:$I$94,7,FALSE),"")</f>
        <v/>
      </c>
      <c r="Y86" s="100">
        <f>IFERROR(LARGE(S86:X86,1),0)+IFERROR(LARGE(S86:X86,2),0)+IFERROR(LARGE(S86:X86,3),0)+IFERROR(LARGE(S86:X86,4),0)</f>
        <v>0</v>
      </c>
      <c r="Z86" s="110">
        <f t="shared" si="1"/>
        <v>0</v>
      </c>
    </row>
    <row r="87" spans="1:26" x14ac:dyDescent="0.45">
      <c r="B87" s="66">
        <v>777050</v>
      </c>
      <c r="C87" s="1" t="s">
        <v>84</v>
      </c>
      <c r="D87" s="53">
        <v>2006</v>
      </c>
      <c r="E87" s="53" t="s">
        <v>24</v>
      </c>
      <c r="F87" s="53" t="s">
        <v>25</v>
      </c>
      <c r="G87" s="1" t="s">
        <v>42</v>
      </c>
      <c r="H87" s="1" t="str">
        <f>VLOOKUP(B87,'[1]export-all-2024-03-16-17-28-45'!$C$2:$T$5406,16,FALSE)</f>
        <v>Klub Krušných hor, z.s.</v>
      </c>
      <c r="I87" s="1" t="str">
        <f>VLOOKUP(B87,'[1]export-all-2024-03-16-17-28-45'!$C$2:$T$5406,11,FALSE)</f>
        <v>Karlovarský kraj</v>
      </c>
      <c r="N87" s="1" t="str">
        <f>IFERROR(VLOOKUP(B87,'BD2'!$C$1:$I$146,7,FALSE),"")</f>
        <v/>
      </c>
      <c r="O87" s="1" t="str">
        <f>IFERROR(VLOOKUP(B87,'DM1'!$D$2:$I$61,6,FALSE),"")</f>
        <v/>
      </c>
      <c r="P87" s="1" t="str">
        <f>IFERROR(VLOOKUP(B87,'DM2'!$B$2:$G$261,6,FALSE),"")</f>
        <v/>
      </c>
      <c r="Q87" s="100">
        <f>IFERROR(LARGE(J87:P87,1),0)+IFERROR(LARGE(J87:P87,2),0)+IFERROR(LARGE(J87:P87,3),0)+IFERROR(LARGE(J87:P87,4),0)</f>
        <v>0</v>
      </c>
      <c r="R87" s="110">
        <f>(IFERROR(LARGE(J87:P87,1),0)+IFERROR(LARGE(J87:P87,2),0)+IFERROR(LARGE(J87:P87,3),0))/3</f>
        <v>0</v>
      </c>
      <c r="S87" s="1" t="str">
        <f>IFERROR(VLOOKUP(B87,PSLMON1!$A$1:$H$35,8,FALSE),"")</f>
        <v/>
      </c>
      <c r="T87" s="1" t="str">
        <f>IFERROR(VLOOKUP(B87,PSLMON2!$A$1:$H$33,8,FALSE),"")</f>
        <v/>
      </c>
      <c r="U87" s="1" t="str">
        <f>IFERROR(VLOOKUP(B87,PSLDM!$A$2:$J$102,10,FALSE),"")</f>
        <v/>
      </c>
      <c r="V87" s="1" t="str">
        <f>IFERROR(VLOOKUP(B87,PGSDM!$A$1:$H$102,8,FALSE),"")</f>
        <v/>
      </c>
      <c r="W87" s="1" t="str">
        <f>IFERROR(VLOOKUP(B87,'M1'!$C$2:$I$94,7,FALSE),"")</f>
        <v/>
      </c>
      <c r="X87" s="1" t="str">
        <f>IFERROR(VLOOKUP(B87,'M2'!$C$2:$I$94,7,FALSE),"")</f>
        <v/>
      </c>
      <c r="Y87" s="100">
        <f>IFERROR(LARGE(S87:X87,1),0)+IFERROR(LARGE(S87:X87,2),0)+IFERROR(LARGE(S87:X87,3),0)+IFERROR(LARGE(S87:X87,4),0)</f>
        <v>0</v>
      </c>
      <c r="Z87" s="110">
        <f t="shared" si="1"/>
        <v>0</v>
      </c>
    </row>
    <row r="88" spans="1:26" hidden="1" x14ac:dyDescent="0.45">
      <c r="B88" s="66">
        <v>1114</v>
      </c>
      <c r="C88" s="1" t="s">
        <v>166</v>
      </c>
      <c r="D88" s="53">
        <v>2008</v>
      </c>
      <c r="E88" s="53" t="s">
        <v>106</v>
      </c>
      <c r="F88" s="53" t="s">
        <v>25</v>
      </c>
      <c r="G88" s="1" t="s">
        <v>42</v>
      </c>
      <c r="H88" s="1" t="e">
        <f>VLOOKUP(B88,'[1]export-all-2024-03-16-17-28-45'!$C$2:$T$5406,16,FALSE)</f>
        <v>#N/A</v>
      </c>
      <c r="K88" s="1">
        <f>IFERROR(VLOOKUP(B88,'3_2'!$D$2:$I$156,6,FALSE),"")</f>
        <v>14</v>
      </c>
      <c r="L88" s="1" t="str">
        <f>IFERROR(VLOOKUP(B88,'4_2'!$D$1:$I$982,6,FALSE),"")</f>
        <v/>
      </c>
      <c r="M88" s="1" t="str">
        <f>IFERROR(VLOOKUP(B88,'BD1'!$A$1:$G$50,7,FALSE),"")</f>
        <v/>
      </c>
      <c r="N88" s="1" t="str">
        <f>IFERROR(VLOOKUP(B88,'BD2'!$C$1:$I$146,7,FALSE),"")</f>
        <v/>
      </c>
      <c r="O88" s="1" t="str">
        <f>IFERROR(VLOOKUP(B88,'DM1'!$D$2:$I$61,6,FALSE),"")</f>
        <v/>
      </c>
      <c r="Q88" s="100">
        <f>IFERROR(LARGE(J88:P88,1),0)+IFERROR(LARGE(J88:P88,2),0)+IFERROR(LARGE(J88:P88,3),0)+IFERROR(LARGE(J88:P88,4),0)</f>
        <v>14</v>
      </c>
      <c r="R88" s="110">
        <f>(IFERROR(LARGE(J88:P88,1),0)+IFERROR(LARGE(J88:P88,2),0)+IFERROR(LARGE(J88:P88,3),0))/3</f>
        <v>4.666666666666667</v>
      </c>
      <c r="S88" s="1" t="str">
        <f>IFERROR(VLOOKUP(B88,PSLMON1!$A$1:$H$35,8,FALSE),"")</f>
        <v/>
      </c>
      <c r="T88" s="1" t="str">
        <f>IFERROR(VLOOKUP(B88,PSLMON2!$A$1:$H$33,8,FALSE),"")</f>
        <v/>
      </c>
      <c r="U88" s="1" t="str">
        <f>IFERROR(VLOOKUP(B88,PSLDM!$A$2:$J$102,10,FALSE),"")</f>
        <v/>
      </c>
      <c r="V88" s="1" t="str">
        <f>IFERROR(VLOOKUP(B88,PGSDM!$A$1:$H$102,8,FALSE),"")</f>
        <v/>
      </c>
      <c r="W88" s="1" t="str">
        <f>IFERROR(VLOOKUP(B88,'M1'!$C$2:$I$94,7,FALSE),"")</f>
        <v/>
      </c>
      <c r="X88" s="1" t="str">
        <f>IFERROR(VLOOKUP(B88,'M2'!$C$2:$I$94,7,FALSE),"")</f>
        <v/>
      </c>
      <c r="Y88" s="100">
        <f>IFERROR(LARGE(S88:X88,1),0)+IFERROR(LARGE(S88:X88,2),0)+IFERROR(LARGE(S88:X88,3),0)+IFERROR(LARGE(S88:X88,4),0)</f>
        <v>0</v>
      </c>
      <c r="Z88" s="110">
        <f t="shared" si="1"/>
        <v>0</v>
      </c>
    </row>
    <row r="89" spans="1:26" x14ac:dyDescent="0.45">
      <c r="B89" s="68">
        <v>889802</v>
      </c>
      <c r="C89" s="1" t="s">
        <v>187</v>
      </c>
      <c r="D89" s="53">
        <v>2012</v>
      </c>
      <c r="E89" s="53" t="s">
        <v>24</v>
      </c>
      <c r="F89" s="53" t="s">
        <v>28</v>
      </c>
      <c r="G89" s="1" t="s">
        <v>90</v>
      </c>
      <c r="H89" s="1" t="str">
        <f>VLOOKUP(B89,'[1]export-all-2024-03-16-17-28-45'!$C$2:$T$5406,16,FALSE)</f>
        <v>Lítací jelen z.s.</v>
      </c>
      <c r="I89" s="1" t="str">
        <f>VLOOKUP(B89,'[1]export-all-2024-03-16-17-28-45'!$C$2:$T$5406,11,FALSE)</f>
        <v>Zlínský kraj</v>
      </c>
      <c r="M89" s="1" t="str">
        <f>IFERROR(VLOOKUP(B89,'BD1'!$A$1:$G$50,7,FALSE),"")</f>
        <v/>
      </c>
      <c r="N89" s="1" t="str">
        <f>IFERROR(VLOOKUP(B89,'BD2'!$C$1:$I$146,7,FALSE),"")</f>
        <v/>
      </c>
      <c r="O89" s="1" t="str">
        <f>IFERROR(VLOOKUP(B89,'DM1'!$D$2:$I$61,6,FALSE),"")</f>
        <v/>
      </c>
      <c r="P89" s="1" t="str">
        <f>IFERROR(VLOOKUP(B89,'DM2'!$B$2:$G$261,6,FALSE),"")</f>
        <v/>
      </c>
      <c r="Q89" s="100">
        <f>IFERROR(LARGE(J89:P89,1),0)+IFERROR(LARGE(J89:P89,2),0)+IFERROR(LARGE(J89:P89,3),0)+IFERROR(LARGE(J89:P89,4),0)</f>
        <v>0</v>
      </c>
      <c r="R89" s="110">
        <f>(IFERROR(LARGE(J89:P89,1),0)+IFERROR(LARGE(J89:P89,2),0)+IFERROR(LARGE(J89:P89,3),0))/3</f>
        <v>0</v>
      </c>
      <c r="S89" s="1" t="str">
        <f>IFERROR(VLOOKUP(B89,PSLMON1!$A$1:$H$35,8,FALSE),"")</f>
        <v/>
      </c>
      <c r="T89" s="1" t="str">
        <f>IFERROR(VLOOKUP(B89,PSLMON2!$A$1:$H$33,8,FALSE),"")</f>
        <v/>
      </c>
      <c r="U89" s="1">
        <f>IFERROR(VLOOKUP(B89,PSLDM!$A$2:$J$102,10,FALSE),"")</f>
        <v>45</v>
      </c>
      <c r="V89" s="1">
        <f>IFERROR(VLOOKUP(B89,PGSDM!$A$1:$H$102,8,FALSE),"")</f>
        <v>80</v>
      </c>
      <c r="W89" s="1">
        <f>IFERROR(VLOOKUP(B89,'M1'!$C$2:$I$94,7,FALSE),"")</f>
        <v>60</v>
      </c>
      <c r="X89" s="1">
        <f>IFERROR(VLOOKUP(B89,'M2'!$C$2:$I$94,7,FALSE),"")</f>
        <v>50</v>
      </c>
      <c r="Y89" s="100">
        <f>IFERROR(LARGE(S89:X89,1),0)+IFERROR(LARGE(S89:X89,2),0)+IFERROR(LARGE(S89:X89,3),0)+IFERROR(LARGE(S89:X89,4),0)</f>
        <v>235</v>
      </c>
      <c r="Z89" s="110">
        <f t="shared" si="1"/>
        <v>63.333333333333336</v>
      </c>
    </row>
    <row r="90" spans="1:26" x14ac:dyDescent="0.45">
      <c r="B90" s="53">
        <v>887897</v>
      </c>
      <c r="C90" s="1" t="s">
        <v>556</v>
      </c>
      <c r="D90" s="53">
        <v>2012</v>
      </c>
      <c r="E90" s="53" t="s">
        <v>24</v>
      </c>
      <c r="F90" s="53" t="s">
        <v>28</v>
      </c>
      <c r="H90" s="1" t="str">
        <f>VLOOKUP(B90,'[1]export-all-2024-03-16-17-28-45'!$C$2:$T$5406,16,FALSE)</f>
        <v>SA Špindlerův Mlýn, z.s.</v>
      </c>
      <c r="I90" s="1" t="str">
        <f>VLOOKUP(B90,'[1]export-all-2024-03-16-17-28-45'!$C$2:$T$5406,11,FALSE)</f>
        <v>Pardubický kraj</v>
      </c>
      <c r="Q90" s="100">
        <f>IFERROR(LARGE(J90:P90,1),0)+IFERROR(LARGE(J90:P90,2),0)+IFERROR(LARGE(J90:P90,3),0)+IFERROR(LARGE(J90:P90,4),0)</f>
        <v>0</v>
      </c>
      <c r="R90" s="110">
        <f>(IFERROR(LARGE(J90:P90,1),0)+IFERROR(LARGE(J90:P90,2),0)+IFERROR(LARGE(J90:P90,3),0))/3</f>
        <v>0</v>
      </c>
      <c r="S90" s="1" t="str">
        <f>IFERROR(VLOOKUP(B90,PSLMON1!$A$1:$H$35,8,FALSE),"")</f>
        <v/>
      </c>
      <c r="T90" s="1" t="str">
        <f>IFERROR(VLOOKUP(B90,PSLMON2!$A$1:$H$33,8,FALSE),"")</f>
        <v/>
      </c>
      <c r="U90" s="1" t="str">
        <f>IFERROR(VLOOKUP(B90,PSLDM!$A$2:$J$102,10,FALSE),"")</f>
        <v/>
      </c>
      <c r="V90" s="1" t="str">
        <f>IFERROR(VLOOKUP(B90,PGSDM!$A$1:$H$102,8,FALSE),"")</f>
        <v/>
      </c>
      <c r="W90" s="1">
        <f>IFERROR(VLOOKUP(B90,'M1'!$C$2:$I$94,7,FALSE),"")</f>
        <v>80</v>
      </c>
      <c r="X90" s="1">
        <f>IFERROR(VLOOKUP(B90,'M2'!$C$2:$I$94,7,FALSE),"")</f>
        <v>60</v>
      </c>
      <c r="Y90" s="100">
        <f>IFERROR(LARGE(S90:X90,1),0)+IFERROR(LARGE(S90:X90,2),0)+IFERROR(LARGE(S90:X90,3),0)+IFERROR(LARGE(S90:X90,4),0)</f>
        <v>140</v>
      </c>
      <c r="Z90" s="110">
        <f t="shared" si="1"/>
        <v>46.666666666666664</v>
      </c>
    </row>
    <row r="91" spans="1:26" x14ac:dyDescent="0.45">
      <c r="B91" s="103">
        <v>887895</v>
      </c>
      <c r="C91" s="1" t="s">
        <v>118</v>
      </c>
      <c r="D91" s="53">
        <v>2011</v>
      </c>
      <c r="E91" s="53" t="s">
        <v>24</v>
      </c>
      <c r="F91" s="53" t="s">
        <v>28</v>
      </c>
      <c r="G91" s="1" t="s">
        <v>90</v>
      </c>
      <c r="H91" s="1" t="str">
        <f>VLOOKUP(B91,'[1]export-all-2024-03-16-17-28-45'!$C$2:$T$5406,16,FALSE)</f>
        <v>SA Špindlerův Mlýn, z.s.</v>
      </c>
      <c r="I91" s="1" t="str">
        <f>VLOOKUP(B91,'[1]export-all-2024-03-16-17-28-45'!$C$2:$T$5406,11,FALSE)</f>
        <v>Hlavní město Praha</v>
      </c>
      <c r="J91" s="1" t="str">
        <f>IFERROR(IFERROR(VLOOKUP(B91,'2_2'!$C$2:$I$82,7,FALSE),VLOOKUP(A91,'2_2'!$C$2:$I$82,7,FALSE)),"")</f>
        <v/>
      </c>
      <c r="K91" s="1">
        <f>IFERROR(VLOOKUP(B91,'3_2'!$D$2:$I$156,6,FALSE),"")</f>
        <v>36</v>
      </c>
      <c r="L91" s="1">
        <f>IFERROR(VLOOKUP(B91,'4_2'!$D$1:$I$982,6,FALSE),"")</f>
        <v>50</v>
      </c>
      <c r="M91" s="1" t="str">
        <f>IFERROR(VLOOKUP(B91,'BD1'!$A$1:$G$50,7,FALSE),"")</f>
        <v/>
      </c>
      <c r="N91" s="1" t="str">
        <f>IFERROR(VLOOKUP(B91,'BD2'!$C$1:$I$146,7,FALSE),"")</f>
        <v/>
      </c>
      <c r="O91" s="1" t="str">
        <f>IFERROR(VLOOKUP(B91,'DM1'!$D$2:$I$61,6,FALSE),"")</f>
        <v/>
      </c>
      <c r="P91" s="1" t="str">
        <f>IFERROR(VLOOKUP(B91,'DM2'!$B$2:$G$261,6,FALSE),"")</f>
        <v/>
      </c>
      <c r="Q91" s="100">
        <f>IFERROR(LARGE(J91:P91,1),0)+IFERROR(LARGE(J91:P91,2),0)+IFERROR(LARGE(J91:P91,3),0)+IFERROR(LARGE(J91:P91,4),0)</f>
        <v>86</v>
      </c>
      <c r="R91" s="110">
        <f>(IFERROR(LARGE(J91:P91,1),0)+IFERROR(LARGE(J91:P91,2),0)+IFERROR(LARGE(J91:P91,3),0))/3</f>
        <v>28.666666666666668</v>
      </c>
      <c r="S91" s="1" t="str">
        <f>IFERROR(VLOOKUP(B91,PSLMON1!$A$1:$H$35,8,FALSE),"")</f>
        <v/>
      </c>
      <c r="T91" s="1" t="str">
        <f>IFERROR(VLOOKUP(B91,PSLMON2!$A$1:$H$33,8,FALSE),"")</f>
        <v/>
      </c>
      <c r="U91" s="1" t="str">
        <f>IFERROR(VLOOKUP(B91,PSLDM!$A$2:$J$102,10,FALSE),"")</f>
        <v/>
      </c>
      <c r="V91" s="1" t="str">
        <f>IFERROR(VLOOKUP(B91,PGSDM!$A$1:$H$102,8,FALSE),"")</f>
        <v/>
      </c>
      <c r="W91" s="1" t="str">
        <f>IFERROR(VLOOKUP(B91,'M1'!$C$2:$I$94,7,FALSE),"")</f>
        <v/>
      </c>
      <c r="X91" s="1">
        <f>IFERROR(VLOOKUP(B91,'M2'!$C$2:$I$94,7,FALSE),"")</f>
        <v>80</v>
      </c>
      <c r="Y91" s="100">
        <f>IFERROR(LARGE(S91:X91,1),0)+IFERROR(LARGE(S91:X91,2),0)+IFERROR(LARGE(S91:X91,3),0)+IFERROR(LARGE(S91:X91,4),0)</f>
        <v>80</v>
      </c>
      <c r="Z91" s="110">
        <f t="shared" si="1"/>
        <v>26.666666666666668</v>
      </c>
    </row>
    <row r="92" spans="1:26" x14ac:dyDescent="0.45">
      <c r="B92" s="66">
        <v>889232</v>
      </c>
      <c r="C92" s="1" t="s">
        <v>99</v>
      </c>
      <c r="D92" s="53">
        <v>2012</v>
      </c>
      <c r="E92" s="53" t="s">
        <v>24</v>
      </c>
      <c r="F92" s="53" t="s">
        <v>28</v>
      </c>
      <c r="G92" s="1" t="s">
        <v>90</v>
      </c>
      <c r="H92" s="1" t="str">
        <f>VLOOKUP(B92,'[1]export-all-2024-03-16-17-28-45'!$C$2:$T$5406,16,FALSE)</f>
        <v>Snow Rockets, z.s.</v>
      </c>
      <c r="I92" s="1" t="str">
        <f>VLOOKUP(B92,'[1]export-all-2024-03-16-17-28-45'!$C$2:$T$5406,11,FALSE)</f>
        <v>Pardubický kraj</v>
      </c>
      <c r="J92" s="1" t="str">
        <f>IFERROR(IFERROR(VLOOKUP(B92,'2_2'!$C$2:$I$82,7,FALSE),VLOOKUP(A92,'2_2'!$C$2:$I$82,7,FALSE)),"")</f>
        <v/>
      </c>
      <c r="K92" s="1">
        <f>IFERROR(VLOOKUP(B92,'3_2'!$D$2:$I$156,6,FALSE),"")</f>
        <v>29</v>
      </c>
      <c r="L92" s="1">
        <f>IFERROR(VLOOKUP(B92,'4_2'!$D$1:$I$982,6,FALSE),"")</f>
        <v>45</v>
      </c>
      <c r="M92" s="1">
        <f>IFERROR(VLOOKUP(B92,'BD1'!$A$1:$G$50,7,FALSE),"")</f>
        <v>32</v>
      </c>
      <c r="N92" s="1">
        <f>IFERROR(VLOOKUP(B92,'BD2'!$C$1:$I$146,7,FALSE),"")</f>
        <v>26</v>
      </c>
      <c r="O92" s="1">
        <f>IFERROR(VLOOKUP(B92,'DM1'!$D$2:$I$61,6,FALSE),"")</f>
        <v>60</v>
      </c>
      <c r="P92" s="1">
        <f>IFERROR(VLOOKUP(B92,'DM2'!$B$2:$G$261,6,FALSE),"")</f>
        <v>26</v>
      </c>
      <c r="Q92" s="100">
        <f>IFERROR(LARGE(J92:P92,1),0)+IFERROR(LARGE(J92:P92,2),0)+IFERROR(LARGE(J92:P92,3),0)+IFERROR(LARGE(J92:P92,4),0)</f>
        <v>166</v>
      </c>
      <c r="R92" s="110">
        <f>(IFERROR(LARGE(J92:P92,1),0)+IFERROR(LARGE(J92:P92,2),0)+IFERROR(LARGE(J92:P92,3),0))/3</f>
        <v>45.666666666666664</v>
      </c>
      <c r="S92" s="1" t="str">
        <f>IFERROR(VLOOKUP(B92,PSLMON1!$A$1:$H$35,8,FALSE),"")</f>
        <v/>
      </c>
      <c r="T92" s="1" t="str">
        <f>IFERROR(VLOOKUP(B92,PSLMON2!$A$1:$H$33,8,FALSE),"")</f>
        <v/>
      </c>
      <c r="U92" s="1">
        <f>IFERROR(VLOOKUP(B92,PSLDM!$A$2:$J$102,10,FALSE),"")</f>
        <v>60</v>
      </c>
      <c r="V92" s="1" t="str">
        <f>IFERROR(VLOOKUP(B92,PGSDM!$A$1:$H$102,8,FALSE),"")</f>
        <v/>
      </c>
      <c r="W92" s="1" t="str">
        <f>IFERROR(VLOOKUP(B92,'M1'!$C$2:$I$94,7,FALSE),"")</f>
        <v/>
      </c>
      <c r="X92" s="1" t="str">
        <f>IFERROR(VLOOKUP(B92,'M2'!$C$2:$I$94,7,FALSE),"")</f>
        <v/>
      </c>
      <c r="Y92" s="100">
        <f>IFERROR(LARGE(S92:X92,1),0)+IFERROR(LARGE(S92:X92,2),0)+IFERROR(LARGE(S92:X92,3),0)+IFERROR(LARGE(S92:X92,4),0)</f>
        <v>60</v>
      </c>
      <c r="Z92" s="110">
        <f t="shared" si="1"/>
        <v>20</v>
      </c>
    </row>
    <row r="93" spans="1:26" x14ac:dyDescent="0.45">
      <c r="B93" s="66">
        <v>886600</v>
      </c>
      <c r="C93" s="1" t="s">
        <v>109</v>
      </c>
      <c r="D93" s="53">
        <v>2012</v>
      </c>
      <c r="E93" s="53" t="s">
        <v>24</v>
      </c>
      <c r="F93" s="53" t="s">
        <v>28</v>
      </c>
      <c r="G93" s="1" t="s">
        <v>90</v>
      </c>
      <c r="H93" s="1" t="str">
        <f>VLOOKUP(B93,'[1]export-all-2024-03-16-17-28-45'!$C$2:$T$5406,16,FALSE)</f>
        <v>SKI KLUB PETŘÍKOV, z.s.</v>
      </c>
      <c r="I93" s="1">
        <f>VLOOKUP(B93,'[1]export-all-2024-03-16-17-28-45'!$C$2:$T$5406,11,FALSE)</f>
        <v>0</v>
      </c>
      <c r="J93" s="1" t="str">
        <f>IFERROR(IFERROR(VLOOKUP(B93,'2_2'!$C$2:$I$82,7,FALSE),VLOOKUP(A93,'2_2'!$C$2:$I$82,7,FALSE)),"")</f>
        <v/>
      </c>
      <c r="K93" s="1">
        <f>IFERROR(VLOOKUP(B93,'3_2'!$D$2:$I$156,6,FALSE),"")</f>
        <v>32</v>
      </c>
      <c r="L93" s="1">
        <f>IFERROR(VLOOKUP(B93,'4_2'!$D$1:$I$982,6,FALSE),"")</f>
        <v>13</v>
      </c>
      <c r="M93" s="1">
        <f>IFERROR(VLOOKUP(B93,'BD1'!$A$1:$G$50,7,FALSE),"")</f>
        <v>24</v>
      </c>
      <c r="N93" s="1">
        <f>IFERROR(VLOOKUP(B93,'BD2'!$C$1:$I$146,7,FALSE),"")</f>
        <v>22</v>
      </c>
      <c r="O93" s="1" t="str">
        <f>IFERROR(VLOOKUP(B93,'DM1'!$D$2:$I$61,6,FALSE),"")</f>
        <v/>
      </c>
      <c r="P93" s="1" t="str">
        <f>IFERROR(VLOOKUP(B93,'DM2'!$B$2:$G$261,6,FALSE),"")</f>
        <v/>
      </c>
      <c r="Q93" s="100">
        <f>IFERROR(LARGE(J93:P93,1),0)+IFERROR(LARGE(J93:P93,2),0)+IFERROR(LARGE(J93:P93,3),0)+IFERROR(LARGE(J93:P93,4),0)</f>
        <v>91</v>
      </c>
      <c r="R93" s="110">
        <f>(IFERROR(LARGE(J93:P93,1),0)+IFERROR(LARGE(J93:P93,2),0)+IFERROR(LARGE(J93:P93,3),0))/3</f>
        <v>26</v>
      </c>
      <c r="S93" s="1" t="str">
        <f>IFERROR(VLOOKUP(B93,PSLMON1!$A$1:$H$35,8,FALSE),"")</f>
        <v/>
      </c>
      <c r="T93" s="1" t="str">
        <f>IFERROR(VLOOKUP(B93,PSLMON2!$A$1:$H$33,8,FALSE),"")</f>
        <v/>
      </c>
      <c r="U93" s="1">
        <f>IFERROR(VLOOKUP(B93,PSLDM!$A$2:$J$102,10,FALSE),"")</f>
        <v>50</v>
      </c>
      <c r="V93" s="1" t="str">
        <f>IFERROR(VLOOKUP(B93,PGSDM!$A$1:$H$102,8,FALSE),"")</f>
        <v/>
      </c>
      <c r="W93" s="1" t="str">
        <f>IFERROR(VLOOKUP(B93,'M1'!$C$2:$I$94,7,FALSE),"")</f>
        <v/>
      </c>
      <c r="X93" s="1" t="str">
        <f>IFERROR(VLOOKUP(B93,'M2'!$C$2:$I$94,7,FALSE),"")</f>
        <v/>
      </c>
      <c r="Y93" s="100">
        <f>IFERROR(LARGE(S93:X93,1),0)+IFERROR(LARGE(S93:X93,2),0)+IFERROR(LARGE(S93:X93,3),0)+IFERROR(LARGE(S93:X93,4),0)</f>
        <v>50</v>
      </c>
      <c r="Z93" s="110">
        <f t="shared" si="1"/>
        <v>16.666666666666668</v>
      </c>
    </row>
    <row r="94" spans="1:26" x14ac:dyDescent="0.45">
      <c r="B94" s="66">
        <v>887900</v>
      </c>
      <c r="C94" s="51" t="s">
        <v>107</v>
      </c>
      <c r="D94" s="50">
        <v>2012</v>
      </c>
      <c r="E94" s="50" t="s">
        <v>24</v>
      </c>
      <c r="F94" s="50" t="s">
        <v>28</v>
      </c>
      <c r="G94" s="1" t="s">
        <v>90</v>
      </c>
      <c r="H94" s="1" t="str">
        <f>VLOOKUP(B94,'[1]export-all-2024-03-16-17-28-45'!$C$2:$T$5406,16,FALSE)</f>
        <v>SA Špindlerův Mlýn, z.s.</v>
      </c>
      <c r="I94" s="1" t="str">
        <f>VLOOKUP(B94,'[1]export-all-2024-03-16-17-28-45'!$C$2:$T$5406,11,FALSE)</f>
        <v>Hlavní město Praha</v>
      </c>
      <c r="J94" s="1" t="str">
        <f>IFERROR(IFERROR(VLOOKUP(B94,'2_2'!$C$2:$I$82,7,FALSE),VLOOKUP(A94,'2_2'!$C$2:$I$82,7,FALSE)),"")</f>
        <v/>
      </c>
      <c r="K94" s="1">
        <f>IFERROR(VLOOKUP(B94,'3_2'!$D$2:$I$156,6,FALSE),"")</f>
        <v>14</v>
      </c>
      <c r="L94" s="1">
        <f>IFERROR(VLOOKUP(B94,'4_2'!$D$1:$I$982,6,FALSE),"")</f>
        <v>20</v>
      </c>
      <c r="M94" s="1">
        <f>IFERROR(VLOOKUP(B94,'BD1'!$A$1:$G$50,7,FALSE),"")</f>
        <v>26</v>
      </c>
      <c r="N94" s="1">
        <f>IFERROR(VLOOKUP(B94,'BD2'!$C$1:$I$146,7,FALSE),"")</f>
        <v>36</v>
      </c>
      <c r="O94" s="1" t="str">
        <f>IFERROR(VLOOKUP(B94,'DM1'!$D$2:$I$61,6,FALSE),"")</f>
        <v/>
      </c>
      <c r="P94" s="1" t="str">
        <f>IFERROR(VLOOKUP(B94,'DM2'!$B$2:$G$261,6,FALSE),"")</f>
        <v/>
      </c>
      <c r="Q94" s="100">
        <f>IFERROR(LARGE(J94:P94,1),0)+IFERROR(LARGE(J94:P94,2),0)+IFERROR(LARGE(J94:P94,3),0)+IFERROR(LARGE(J94:P94,4),0)</f>
        <v>96</v>
      </c>
      <c r="R94" s="110">
        <f>(IFERROR(LARGE(J94:P94,1),0)+IFERROR(LARGE(J94:P94,2),0)+IFERROR(LARGE(J94:P94,3),0))/3</f>
        <v>27.333333333333332</v>
      </c>
      <c r="S94" s="1" t="str">
        <f>IFERROR(VLOOKUP(B94,PSLMON1!$A$1:$H$35,8,FALSE),"")</f>
        <v/>
      </c>
      <c r="T94" s="1" t="str">
        <f>IFERROR(VLOOKUP(B94,PSLMON2!$A$1:$H$33,8,FALSE),"")</f>
        <v/>
      </c>
      <c r="U94" s="1" t="str">
        <f>IFERROR(VLOOKUP(B94,PSLDM!$A$2:$J$102,10,FALSE),"")</f>
        <v/>
      </c>
      <c r="V94" s="1" t="str">
        <f>IFERROR(VLOOKUP(B94,PGSDM!$A$1:$H$102,8,FALSE),"")</f>
        <v/>
      </c>
      <c r="W94" s="1" t="str">
        <f>IFERROR(VLOOKUP(B94,'M1'!$C$2:$I$94,7,FALSE),"")</f>
        <v/>
      </c>
      <c r="X94" s="1">
        <f>IFERROR(VLOOKUP(B94,'M2'!$C$2:$I$94,7,FALSE),"")</f>
        <v>45</v>
      </c>
      <c r="Y94" s="100">
        <f>IFERROR(LARGE(S94:X94,1),0)+IFERROR(LARGE(S94:X94,2),0)+IFERROR(LARGE(S94:X94,3),0)+IFERROR(LARGE(S94:X94,4),0)</f>
        <v>45</v>
      </c>
      <c r="Z94" s="110">
        <f t="shared" si="1"/>
        <v>15</v>
      </c>
    </row>
    <row r="95" spans="1:26" x14ac:dyDescent="0.45">
      <c r="B95" s="66">
        <v>887885</v>
      </c>
      <c r="C95" s="1" t="s">
        <v>89</v>
      </c>
      <c r="D95" s="53">
        <v>2012</v>
      </c>
      <c r="E95" s="53" t="s">
        <v>24</v>
      </c>
      <c r="F95" s="53" t="s">
        <v>28</v>
      </c>
      <c r="G95" s="1" t="s">
        <v>90</v>
      </c>
      <c r="H95" s="1" t="str">
        <f>VLOOKUP(B95,'[1]export-all-2024-03-16-17-28-45'!$C$2:$T$5406,16,FALSE)</f>
        <v>SA Špindlerův Mlýn, z.s.</v>
      </c>
      <c r="I95" s="1" t="str">
        <f>VLOOKUP(B95,'[1]export-all-2024-03-16-17-28-45'!$C$2:$T$5406,11,FALSE)</f>
        <v>Středočeský kraj</v>
      </c>
      <c r="J95" s="1" t="str">
        <f>IFERROR(IFERROR(VLOOKUP(B95,'2_2'!$C$2:$I$82,7,FALSE),VLOOKUP(A95,'2_2'!$C$2:$I$82,7,FALSE)),"")</f>
        <v/>
      </c>
      <c r="K95" s="1">
        <f>IFERROR(VLOOKUP(B95,'3_2'!$D$2:$I$156,6,FALSE),"")</f>
        <v>100</v>
      </c>
      <c r="L95" s="1">
        <f>IFERROR(VLOOKUP(B95,'4_2'!$D$1:$I$982,6,FALSE),"")</f>
        <v>100</v>
      </c>
      <c r="M95" s="1">
        <f>IFERROR(VLOOKUP(B95,'BD1'!$A$1:$G$50,7,FALSE),"")</f>
        <v>100</v>
      </c>
      <c r="N95" s="1">
        <f>IFERROR(VLOOKUP(B95,'BD2'!$C$1:$I$146,7,FALSE),"")</f>
        <v>100</v>
      </c>
      <c r="O95" s="1">
        <f>IFERROR(VLOOKUP(B95,'DM1'!$D$2:$I$61,6,FALSE),"")</f>
        <v>100</v>
      </c>
      <c r="P95" s="1">
        <f>IFERROR(VLOOKUP(B95,'DM2'!$B$2:$G$261,6,FALSE),"")</f>
        <v>80</v>
      </c>
      <c r="Q95" s="100">
        <f>IFERROR(LARGE(J95:P95,1),0)+IFERROR(LARGE(J95:P95,2),0)+IFERROR(LARGE(J95:P95,3),0)+IFERROR(LARGE(J95:P95,4),0)</f>
        <v>400</v>
      </c>
      <c r="R95" s="110">
        <f>(IFERROR(LARGE(J95:P95,1),0)+IFERROR(LARGE(J95:P95,2),0)+IFERROR(LARGE(J95:P95,3),0))/3</f>
        <v>100</v>
      </c>
      <c r="S95" s="1" t="str">
        <f>IFERROR(VLOOKUP(B95,PSLMON1!$A$1:$H$35,8,FALSE),"")</f>
        <v/>
      </c>
      <c r="T95" s="1" t="str">
        <f>IFERROR(VLOOKUP(B95,PSLMON2!$A$1:$H$33,8,FALSE),"")</f>
        <v/>
      </c>
      <c r="U95" s="1" t="str">
        <f>IFERROR(VLOOKUP(B95,PSLDM!$A$2:$J$102,10,FALSE),"")</f>
        <v/>
      </c>
      <c r="V95" s="1" t="str">
        <f>IFERROR(VLOOKUP(B95,PGSDM!$A$1:$H$102,8,FALSE),"")</f>
        <v/>
      </c>
      <c r="W95" s="1" t="str">
        <f>IFERROR(VLOOKUP(B95,'M1'!$C$2:$I$94,7,FALSE),"")</f>
        <v/>
      </c>
      <c r="X95" s="1" t="str">
        <f>IFERROR(VLOOKUP(B95,'M2'!$C$2:$I$94,7,FALSE),"")</f>
        <v/>
      </c>
      <c r="Y95" s="100">
        <f>IFERROR(LARGE(S95:X95,1),0)+IFERROR(LARGE(S95:X95,2),0)+IFERROR(LARGE(S95:X95,3),0)+IFERROR(LARGE(S95:X95,4),0)</f>
        <v>0</v>
      </c>
      <c r="Z95" s="110">
        <f t="shared" si="1"/>
        <v>0</v>
      </c>
    </row>
    <row r="96" spans="1:26" x14ac:dyDescent="0.45">
      <c r="B96" s="66">
        <v>887087</v>
      </c>
      <c r="C96" s="1" t="s">
        <v>108</v>
      </c>
      <c r="D96" s="53">
        <v>2011</v>
      </c>
      <c r="E96" s="53" t="s">
        <v>24</v>
      </c>
      <c r="F96" s="53" t="s">
        <v>28</v>
      </c>
      <c r="G96" s="1" t="s">
        <v>90</v>
      </c>
      <c r="H96" s="1" t="str">
        <f>VLOOKUP(B96,'[1]export-all-2024-03-16-17-28-45'!$C$2:$T$5406,16,FALSE)</f>
        <v>Snow Rockets, z.s.</v>
      </c>
      <c r="I96" s="1" t="str">
        <f>VLOOKUP(B96,'[1]export-all-2024-03-16-17-28-45'!$C$2:$T$5406,11,FALSE)</f>
        <v>Hlavní město Praha</v>
      </c>
      <c r="K96" s="1" t="str">
        <f>IFERROR(VLOOKUP(B96,'3_2'!$D$2:$I$156,6,FALSE),"")</f>
        <v/>
      </c>
      <c r="L96" s="1" t="str">
        <f>IFERROR(VLOOKUP(B96,'4_2'!$D$1:$I$982,6,FALSE),"")</f>
        <v/>
      </c>
      <c r="M96" s="1">
        <f>IFERROR(VLOOKUP(B96,'BD1'!$A$1:$G$50,7,FALSE),"")</f>
        <v>16</v>
      </c>
      <c r="N96" s="1">
        <f>IFERROR(VLOOKUP(B96,'BD2'!$C$1:$I$146,7,FALSE),"")</f>
        <v>14</v>
      </c>
      <c r="O96" s="1">
        <f>IFERROR(VLOOKUP(B96,'DM1'!$D$2:$I$61,6,FALSE),"")</f>
        <v>40</v>
      </c>
      <c r="P96" s="1">
        <f>IFERROR(VLOOKUP(B96,'DM2'!$B$2:$G$261,6,FALSE),"")</f>
        <v>24</v>
      </c>
      <c r="Q96" s="100">
        <f>IFERROR(LARGE(J96:P96,1),0)+IFERROR(LARGE(J96:P96,2),0)+IFERROR(LARGE(J96:P96,3),0)+IFERROR(LARGE(J96:P96,4),0)</f>
        <v>94</v>
      </c>
      <c r="R96" s="110">
        <f>(IFERROR(LARGE(J96:P96,1),0)+IFERROR(LARGE(J96:P96,2),0)+IFERROR(LARGE(J96:P96,3),0))/3</f>
        <v>26.666666666666668</v>
      </c>
      <c r="S96" s="1" t="str">
        <f>IFERROR(VLOOKUP(B96,PSLMON1!$A$1:$H$35,8,FALSE),"")</f>
        <v/>
      </c>
      <c r="T96" s="1" t="str">
        <f>IFERROR(VLOOKUP(B96,PSLMON2!$A$1:$H$33,8,FALSE),"")</f>
        <v/>
      </c>
      <c r="U96" s="1" t="str">
        <f>IFERROR(VLOOKUP(B96,PSLDM!$A$2:$J$102,10,FALSE),"")</f>
        <v/>
      </c>
      <c r="V96" s="1" t="str">
        <f>IFERROR(VLOOKUP(B96,PGSDM!$A$1:$H$102,8,FALSE),"")</f>
        <v/>
      </c>
      <c r="W96" s="1" t="str">
        <f>IFERROR(VLOOKUP(B96,'M1'!$C$2:$I$94,7,FALSE),"")</f>
        <v/>
      </c>
      <c r="X96" s="1" t="str">
        <f>IFERROR(VLOOKUP(B96,'M2'!$C$2:$I$94,7,FALSE),"")</f>
        <v/>
      </c>
      <c r="Y96" s="100">
        <f>IFERROR(LARGE(S96:X96,1),0)+IFERROR(LARGE(S96:X96,2),0)+IFERROR(LARGE(S96:X96,3),0)+IFERROR(LARGE(S96:X96,4),0)</f>
        <v>0</v>
      </c>
      <c r="Z96" s="110">
        <f t="shared" si="1"/>
        <v>0</v>
      </c>
    </row>
    <row r="97" spans="2:26" x14ac:dyDescent="0.45">
      <c r="B97" s="66">
        <v>889937</v>
      </c>
      <c r="C97" s="1" t="s">
        <v>126</v>
      </c>
      <c r="D97" s="53">
        <v>2011</v>
      </c>
      <c r="E97" s="53" t="s">
        <v>24</v>
      </c>
      <c r="F97" s="53" t="s">
        <v>28</v>
      </c>
      <c r="G97" s="1" t="s">
        <v>90</v>
      </c>
      <c r="H97" s="1" t="str">
        <f>VLOOKUP(B97,'[1]export-all-2024-03-16-17-28-45'!$C$2:$T$5406,16,FALSE)</f>
        <v>SK SNOWRIDERS VIMPERK  z.s.</v>
      </c>
      <c r="I97" s="1" t="str">
        <f>VLOOKUP(B97,'[1]export-all-2024-03-16-17-28-45'!$C$2:$T$5406,11,FALSE)</f>
        <v>Jihočeský kraj</v>
      </c>
      <c r="J97" s="1" t="str">
        <f>IFERROR(IFERROR(VLOOKUP(B97,'2_2'!$C$2:$I$82,7,FALSE),VLOOKUP(A97,'2_2'!$C$2:$I$82,7,FALSE)),"")</f>
        <v/>
      </c>
      <c r="K97" s="1">
        <f>IFERROR(VLOOKUP(B97,'3_2'!$D$2:$I$156,6,FALSE),"")</f>
        <v>20</v>
      </c>
      <c r="L97" s="1">
        <f>IFERROR(VLOOKUP(B97,'4_2'!$D$1:$I$982,6,FALSE),"")</f>
        <v>16</v>
      </c>
      <c r="M97" s="1" t="str">
        <f>IFERROR(VLOOKUP(B97,'BD1'!$A$1:$G$50,7,FALSE),"")</f>
        <v/>
      </c>
      <c r="N97" s="1">
        <f>IFERROR(VLOOKUP(B97,'BD2'!$C$1:$I$146,7,FALSE),"")</f>
        <v>16</v>
      </c>
      <c r="O97" s="1" t="str">
        <f>IFERROR(VLOOKUP(B97,'DM1'!$D$2:$I$61,6,FALSE),"")</f>
        <v/>
      </c>
      <c r="P97" s="1" t="str">
        <f>IFERROR(VLOOKUP(B97,'DM2'!$B$2:$G$261,6,FALSE),"")</f>
        <v/>
      </c>
      <c r="Q97" s="100">
        <f>IFERROR(LARGE(J97:P97,1),0)+IFERROR(LARGE(J97:P97,2),0)+IFERROR(LARGE(J97:P97,3),0)+IFERROR(LARGE(J97:P97,4),0)</f>
        <v>52</v>
      </c>
      <c r="R97" s="110">
        <f>(IFERROR(LARGE(J97:P97,1),0)+IFERROR(LARGE(J97:P97,2),0)+IFERROR(LARGE(J97:P97,3),0))/3</f>
        <v>17.333333333333332</v>
      </c>
      <c r="S97" s="1" t="str">
        <f>IFERROR(VLOOKUP(B97,PSLMON1!$A$1:$H$35,8,FALSE),"")</f>
        <v/>
      </c>
      <c r="T97" s="1" t="str">
        <f>IFERROR(VLOOKUP(B97,PSLMON2!$A$1:$H$33,8,FALSE),"")</f>
        <v/>
      </c>
      <c r="U97" s="1" t="str">
        <f>IFERROR(VLOOKUP(B97,PSLDM!$A$2:$J$102,10,FALSE),"")</f>
        <v/>
      </c>
      <c r="V97" s="1" t="str">
        <f>IFERROR(VLOOKUP(B97,PGSDM!$A$1:$H$102,8,FALSE),"")</f>
        <v/>
      </c>
      <c r="W97" s="1" t="str">
        <f>IFERROR(VLOOKUP(B97,'M1'!$C$2:$I$94,7,FALSE),"")</f>
        <v/>
      </c>
      <c r="X97" s="1" t="str">
        <f>IFERROR(VLOOKUP(B97,'M2'!$C$2:$I$94,7,FALSE),"")</f>
        <v/>
      </c>
      <c r="Y97" s="100">
        <f>IFERROR(LARGE(S97:X97,1),0)+IFERROR(LARGE(S97:X97,2),0)+IFERROR(LARGE(S97:X97,3),0)+IFERROR(LARGE(S97:X97,4),0)</f>
        <v>0</v>
      </c>
      <c r="Z97" s="110">
        <f t="shared" si="1"/>
        <v>0</v>
      </c>
    </row>
    <row r="98" spans="2:26" x14ac:dyDescent="0.45">
      <c r="B98" s="66">
        <v>887300</v>
      </c>
      <c r="C98" s="1" t="s">
        <v>128</v>
      </c>
      <c r="D98" s="53">
        <v>2011</v>
      </c>
      <c r="E98" s="53" t="s">
        <v>24</v>
      </c>
      <c r="F98" s="53" t="s">
        <v>28</v>
      </c>
      <c r="G98" s="1" t="s">
        <v>90</v>
      </c>
      <c r="H98" s="1" t="str">
        <f>VLOOKUP(B98,'[1]export-all-2024-03-16-17-28-45'!$C$2:$T$5406,16,FALSE)</f>
        <v>SK SNOWRIDERS VIMPERK  z.s.</v>
      </c>
      <c r="I98" s="1" t="str">
        <f>VLOOKUP(B98,'[1]export-all-2024-03-16-17-28-45'!$C$2:$T$5406,11,FALSE)</f>
        <v>Jihočeský kraj</v>
      </c>
      <c r="J98" s="1" t="str">
        <f>IFERROR(IFERROR(VLOOKUP(B98,'2_2'!$C$2:$I$82,7,FALSE),VLOOKUP(A98,'2_2'!$C$2:$I$82,7,FALSE)),"")</f>
        <v/>
      </c>
      <c r="K98" s="1">
        <f>IFERROR(VLOOKUP(B98,'3_2'!$D$2:$I$156,6,FALSE),"")</f>
        <v>14</v>
      </c>
      <c r="L98" s="1">
        <f>IFERROR(VLOOKUP(B98,'4_2'!$D$1:$I$982,6,FALSE),"")</f>
        <v>11</v>
      </c>
      <c r="M98" s="1" t="str">
        <f>IFERROR(VLOOKUP(B98,'BD1'!$A$1:$G$50,7,FALSE),"")</f>
        <v/>
      </c>
      <c r="N98" s="1" t="str">
        <f>IFERROR(VLOOKUP(B98,'BD2'!$C$1:$I$146,7,FALSE),"")</f>
        <v/>
      </c>
      <c r="O98" s="1" t="str">
        <f>IFERROR(VLOOKUP(B98,'DM1'!$D$2:$I$61,6,FALSE),"")</f>
        <v/>
      </c>
      <c r="P98" s="1">
        <f>IFERROR(VLOOKUP(B98,'DM2'!$B$2:$G$261,6,FALSE),"")</f>
        <v>20</v>
      </c>
      <c r="Q98" s="100">
        <f>IFERROR(LARGE(J98:P98,1),0)+IFERROR(LARGE(J98:P98,2),0)+IFERROR(LARGE(J98:P98,3),0)+IFERROR(LARGE(J98:P98,4),0)</f>
        <v>45</v>
      </c>
      <c r="R98" s="110">
        <f>(IFERROR(LARGE(J98:P98,1),0)+IFERROR(LARGE(J98:P98,2),0)+IFERROR(LARGE(J98:P98,3),0))/3</f>
        <v>15</v>
      </c>
      <c r="S98" s="1" t="str">
        <f>IFERROR(VLOOKUP(B98,PSLMON1!$A$1:$H$35,8,FALSE),"")</f>
        <v/>
      </c>
      <c r="T98" s="1" t="str">
        <f>IFERROR(VLOOKUP(B98,PSLMON2!$A$1:$H$33,8,FALSE),"")</f>
        <v/>
      </c>
      <c r="U98" s="1" t="str">
        <f>IFERROR(VLOOKUP(B98,PSLDM!$A$2:$J$102,10,FALSE),"")</f>
        <v/>
      </c>
      <c r="V98" s="1" t="str">
        <f>IFERROR(VLOOKUP(B98,PGSDM!$A$1:$H$102,8,FALSE),"")</f>
        <v/>
      </c>
      <c r="W98" s="1" t="str">
        <f>IFERROR(VLOOKUP(B98,'M1'!$C$2:$I$94,7,FALSE),"")</f>
        <v/>
      </c>
      <c r="X98" s="1" t="str">
        <f>IFERROR(VLOOKUP(B98,'M2'!$C$2:$I$94,7,FALSE),"")</f>
        <v/>
      </c>
      <c r="Y98" s="100">
        <f>IFERROR(LARGE(S98:X98,1),0)+IFERROR(LARGE(S98:X98,2),0)+IFERROR(LARGE(S98:X98,3),0)+IFERROR(LARGE(S98:X98,4),0)</f>
        <v>0</v>
      </c>
      <c r="Z98" s="110">
        <f t="shared" si="1"/>
        <v>0</v>
      </c>
    </row>
    <row r="99" spans="2:26" x14ac:dyDescent="0.45">
      <c r="B99" s="66">
        <v>887307</v>
      </c>
      <c r="C99" s="1" t="s">
        <v>129</v>
      </c>
      <c r="D99" s="53">
        <v>2011</v>
      </c>
      <c r="E99" s="53" t="s">
        <v>24</v>
      </c>
      <c r="F99" s="53" t="s">
        <v>28</v>
      </c>
      <c r="G99" s="1" t="s">
        <v>90</v>
      </c>
      <c r="H99" s="1" t="str">
        <f>VLOOKUP(B99,'[1]export-all-2024-03-16-17-28-45'!$C$2:$T$5406,16,FALSE)</f>
        <v>SK SNOWRIDERS VIMPERK  z.s.</v>
      </c>
      <c r="I99" s="1" t="str">
        <f>VLOOKUP(B99,'[1]export-all-2024-03-16-17-28-45'!$C$2:$T$5406,11,FALSE)</f>
        <v>Jihočeský kraj</v>
      </c>
      <c r="J99" s="1" t="str">
        <f>IFERROR(IFERROR(VLOOKUP(B99,'2_2'!$C$2:$I$82,7,FALSE),VLOOKUP(A99,'2_2'!$C$2:$I$82,7,FALSE)),"")</f>
        <v/>
      </c>
      <c r="K99" s="1">
        <f>IFERROR(VLOOKUP(B99,'3_2'!$D$2:$I$156,6,FALSE),"")</f>
        <v>12</v>
      </c>
      <c r="L99" s="1">
        <f>IFERROR(VLOOKUP(B99,'4_2'!$D$1:$I$982,6,FALSE),"")</f>
        <v>12</v>
      </c>
      <c r="M99" s="1" t="str">
        <f>IFERROR(VLOOKUP(B99,'BD1'!$A$1:$G$50,7,FALSE),"")</f>
        <v/>
      </c>
      <c r="N99" s="1">
        <f>IFERROR(VLOOKUP(B99,'BD2'!$C$1:$I$146,7,FALSE),"")</f>
        <v>18</v>
      </c>
      <c r="O99" s="1" t="str">
        <f>IFERROR(VLOOKUP(B99,'DM1'!$D$2:$I$61,6,FALSE),"")</f>
        <v/>
      </c>
      <c r="P99" s="1" t="str">
        <f>IFERROR(VLOOKUP(B99,'DM2'!$B$2:$G$261,6,FALSE),"")</f>
        <v/>
      </c>
      <c r="Q99" s="100">
        <f>IFERROR(LARGE(J99:P99,1),0)+IFERROR(LARGE(J99:P99,2),0)+IFERROR(LARGE(J99:P99,3),0)+IFERROR(LARGE(J99:P99,4),0)</f>
        <v>42</v>
      </c>
      <c r="R99" s="110">
        <f>(IFERROR(LARGE(J99:P99,1),0)+IFERROR(LARGE(J99:P99,2),0)+IFERROR(LARGE(J99:P99,3),0))/3</f>
        <v>14</v>
      </c>
      <c r="S99" s="1" t="str">
        <f>IFERROR(VLOOKUP(B99,PSLMON1!$A$1:$H$35,8,FALSE),"")</f>
        <v/>
      </c>
      <c r="T99" s="1" t="str">
        <f>IFERROR(VLOOKUP(B99,PSLMON2!$A$1:$H$33,8,FALSE),"")</f>
        <v/>
      </c>
      <c r="U99" s="1" t="str">
        <f>IFERROR(VLOOKUP(B99,PSLDM!$A$2:$J$102,10,FALSE),"")</f>
        <v/>
      </c>
      <c r="V99" s="1" t="str">
        <f>IFERROR(VLOOKUP(B99,PGSDM!$A$1:$H$102,8,FALSE),"")</f>
        <v/>
      </c>
      <c r="W99" s="1" t="str">
        <f>IFERROR(VLOOKUP(B99,'M1'!$C$2:$I$94,7,FALSE),"")</f>
        <v/>
      </c>
      <c r="X99" s="1" t="str">
        <f>IFERROR(VLOOKUP(B99,'M2'!$C$2:$I$94,7,FALSE),"")</f>
        <v/>
      </c>
      <c r="Y99" s="100">
        <f>IFERROR(LARGE(S99:X99,1),0)+IFERROR(LARGE(S99:X99,2),0)+IFERROR(LARGE(S99:X99,3),0)+IFERROR(LARGE(S99:X99,4),0)</f>
        <v>0</v>
      </c>
      <c r="Z99" s="110">
        <f t="shared" si="1"/>
        <v>0</v>
      </c>
    </row>
    <row r="100" spans="2:26" x14ac:dyDescent="0.45">
      <c r="B100" s="66">
        <v>890015</v>
      </c>
      <c r="C100" s="1" t="s">
        <v>133</v>
      </c>
      <c r="D100" s="53">
        <v>2011</v>
      </c>
      <c r="E100" s="53" t="s">
        <v>24</v>
      </c>
      <c r="F100" s="53" t="s">
        <v>28</v>
      </c>
      <c r="G100" s="1" t="s">
        <v>90</v>
      </c>
      <c r="H100" s="1" t="str">
        <f>VLOOKUP(B100,'[1]export-all-2024-03-16-17-28-45'!$C$2:$T$5406,16,FALSE)</f>
        <v>SK SNOWRIDERS VIMPERK  z.s.</v>
      </c>
      <c r="I100" s="1" t="str">
        <f>VLOOKUP(B100,'[1]export-all-2024-03-16-17-28-45'!$C$2:$T$5406,11,FALSE)</f>
        <v>Jihočeský kraj</v>
      </c>
      <c r="J100" s="1" t="str">
        <f>IFERROR(IFERROR(VLOOKUP(B100,'2_2'!$C$2:$I$82,7,FALSE),VLOOKUP(A100,'2_2'!$C$2:$I$82,7,FALSE)),"")</f>
        <v/>
      </c>
      <c r="K100" s="1">
        <f>IFERROR(VLOOKUP(B100,'3_2'!$D$2:$I$156,6,FALSE),"")</f>
        <v>10</v>
      </c>
      <c r="L100" s="1">
        <f>IFERROR(VLOOKUP(B100,'4_2'!$D$1:$I$982,6,FALSE),"")</f>
        <v>10</v>
      </c>
      <c r="M100" s="1" t="str">
        <f>IFERROR(VLOOKUP(B100,'BD1'!$A$1:$G$50,7,FALSE),"")</f>
        <v/>
      </c>
      <c r="N100" s="1" t="str">
        <f>IFERROR(VLOOKUP(B100,'BD2'!$C$1:$I$146,7,FALSE),"")</f>
        <v/>
      </c>
      <c r="O100" s="1" t="str">
        <f>IFERROR(VLOOKUP(B100,'DM1'!$D$2:$I$61,6,FALSE),"")</f>
        <v/>
      </c>
      <c r="P100" s="1" t="str">
        <f>IFERROR(VLOOKUP(B100,'DM2'!$B$2:$G$261,6,FALSE),"")</f>
        <v/>
      </c>
      <c r="Q100" s="100">
        <f>IFERROR(LARGE(J100:P100,1),0)+IFERROR(LARGE(J100:P100,2),0)+IFERROR(LARGE(J100:P100,3),0)+IFERROR(LARGE(J100:P100,4),0)</f>
        <v>20</v>
      </c>
      <c r="R100" s="110">
        <f>(IFERROR(LARGE(J100:P100,1),0)+IFERROR(LARGE(J100:P100,2),0)+IFERROR(LARGE(J100:P100,3),0))/3</f>
        <v>6.666666666666667</v>
      </c>
      <c r="S100" s="1" t="str">
        <f>IFERROR(VLOOKUP(B100,PSLMON1!$A$1:$H$35,8,FALSE),"")</f>
        <v/>
      </c>
      <c r="T100" s="1" t="str">
        <f>IFERROR(VLOOKUP(B100,PSLMON2!$A$1:$H$33,8,FALSE),"")</f>
        <v/>
      </c>
      <c r="U100" s="1" t="str">
        <f>IFERROR(VLOOKUP(B100,PSLDM!$A$2:$J$102,10,FALSE),"")</f>
        <v/>
      </c>
      <c r="V100" s="1" t="str">
        <f>IFERROR(VLOOKUP(B100,PGSDM!$A$1:$H$102,8,FALSE),"")</f>
        <v/>
      </c>
      <c r="W100" s="1" t="str">
        <f>IFERROR(VLOOKUP(B100,'M1'!$C$2:$I$94,7,FALSE),"")</f>
        <v/>
      </c>
      <c r="X100" s="1" t="str">
        <f>IFERROR(VLOOKUP(B100,'M2'!$C$2:$I$94,7,FALSE),"")</f>
        <v/>
      </c>
      <c r="Y100" s="100">
        <f>IFERROR(LARGE(S100:X100,1),0)+IFERROR(LARGE(S100:X100,2),0)+IFERROR(LARGE(S100:X100,3),0)+IFERROR(LARGE(S100:X100,4),0)</f>
        <v>0</v>
      </c>
      <c r="Z100" s="110">
        <f t="shared" si="1"/>
        <v>0</v>
      </c>
    </row>
    <row r="101" spans="2:26" hidden="1" x14ac:dyDescent="0.45">
      <c r="B101" s="66">
        <v>1006</v>
      </c>
      <c r="C101" s="1" t="s">
        <v>104</v>
      </c>
      <c r="D101" s="53">
        <v>2011</v>
      </c>
      <c r="E101" s="53" t="s">
        <v>95</v>
      </c>
      <c r="F101" s="53" t="s">
        <v>28</v>
      </c>
      <c r="G101" s="1" t="s">
        <v>90</v>
      </c>
      <c r="H101" s="1" t="e">
        <f>VLOOKUP(B101,'[1]export-all-2024-03-16-17-28-45'!$C$2:$T$5406,16,FALSE)</f>
        <v>#N/A</v>
      </c>
      <c r="J101" s="1" t="str">
        <f>IFERROR(IFERROR(VLOOKUP(B101,'2_2'!$C$2:$I$82,7,FALSE),VLOOKUP(A101,'2_2'!$C$2:$I$82,7,FALSE)),"")</f>
        <v/>
      </c>
      <c r="K101" s="1">
        <f>IFERROR(VLOOKUP(B101,'3_2'!$D$2:$I$156,6,FALSE),"")</f>
        <v>29</v>
      </c>
      <c r="L101" s="1">
        <f>IFERROR(VLOOKUP(B101,'4_2'!$D$1:$I$982,6,FALSE),"")</f>
        <v>14</v>
      </c>
      <c r="M101" s="1">
        <f>IFERROR(VLOOKUP(B101,'BD1'!$A$1:$G$50,7,FALSE),"")</f>
        <v>50</v>
      </c>
      <c r="N101" s="1">
        <f>IFERROR(VLOOKUP(B101,'BD2'!$C$1:$I$146,7,FALSE),"")</f>
        <v>29</v>
      </c>
      <c r="O101" s="1" t="str">
        <f>IFERROR(VLOOKUP(B101,'DM1'!$D$2:$I$61,6,FALSE),"")</f>
        <v/>
      </c>
      <c r="P101" s="1" t="str">
        <f>IFERROR(VLOOKUP(B101,'DM2'!$B$2:$G$261,6,FALSE),"")</f>
        <v/>
      </c>
      <c r="Q101" s="100">
        <f>IFERROR(LARGE(J101:P101,1),0)+IFERROR(LARGE(J101:P101,2),0)+IFERROR(LARGE(J101:P101,3),0)+IFERROR(LARGE(J101:P101,4),0)</f>
        <v>122</v>
      </c>
      <c r="R101" s="110">
        <f>(IFERROR(LARGE(J101:P101,1),0)+IFERROR(LARGE(J101:P101,2),0)+IFERROR(LARGE(J101:P101,3),0))/3</f>
        <v>36</v>
      </c>
      <c r="S101" s="1" t="str">
        <f>IFERROR(VLOOKUP(B101,PSLMON1!$A$1:$H$35,8,FALSE),"")</f>
        <v/>
      </c>
      <c r="T101" s="1" t="str">
        <f>IFERROR(VLOOKUP(B101,PSLMON2!$A$1:$H$33,8,FALSE),"")</f>
        <v/>
      </c>
      <c r="U101" s="1" t="str">
        <f>IFERROR(VLOOKUP(B101,PSLDM!$A$2:$J$102,10,FALSE),"")</f>
        <v/>
      </c>
      <c r="V101" s="1" t="str">
        <f>IFERROR(VLOOKUP(B101,PGSDM!$A$1:$H$102,8,FALSE),"")</f>
        <v/>
      </c>
      <c r="W101" s="1" t="str">
        <f>IFERROR(VLOOKUP(B101,'M1'!$C$2:$I$94,7,FALSE),"")</f>
        <v/>
      </c>
      <c r="X101" s="1" t="str">
        <f>IFERROR(VLOOKUP(B101,'M2'!$C$2:$I$94,7,FALSE),"")</f>
        <v/>
      </c>
      <c r="Y101" s="100">
        <f>IFERROR(LARGE(S101:X101,1),0)+IFERROR(LARGE(S101:X101,2),0)+IFERROR(LARGE(S101:X101,3),0)+IFERROR(LARGE(S101:X101,4),0)</f>
        <v>0</v>
      </c>
      <c r="Z101" s="110">
        <f t="shared" si="1"/>
        <v>0</v>
      </c>
    </row>
    <row r="102" spans="2:26" x14ac:dyDescent="0.45">
      <c r="B102" s="66">
        <v>887901</v>
      </c>
      <c r="C102" s="1" t="s">
        <v>183</v>
      </c>
      <c r="D102" s="53">
        <v>2012</v>
      </c>
      <c r="E102" s="53" t="s">
        <v>24</v>
      </c>
      <c r="F102" s="53" t="s">
        <v>28</v>
      </c>
      <c r="G102" s="1" t="s">
        <v>90</v>
      </c>
      <c r="H102" s="1" t="str">
        <f>VLOOKUP(B102,'[1]export-all-2024-03-16-17-28-45'!$C$2:$T$5406,16,FALSE)</f>
        <v>SA Špindlerův Mlýn, z.s.</v>
      </c>
      <c r="I102" s="1" t="str">
        <f>VLOOKUP(B102,'[1]export-all-2024-03-16-17-28-45'!$C$2:$T$5406,11,FALSE)</f>
        <v>Hlavní město Praha</v>
      </c>
      <c r="J102" s="1" t="str">
        <f>IFERROR(IFERROR(VLOOKUP(B102,'2_2'!$C$2:$I$82,7,FALSE),VLOOKUP(A102,'2_2'!$C$2:$I$82,7,FALSE)),"")</f>
        <v/>
      </c>
      <c r="K102" s="1" t="str">
        <f>IFERROR(VLOOKUP(B102,'3_2'!$D$2:$I$156,6,FALSE),"")</f>
        <v/>
      </c>
      <c r="L102" s="1" t="str">
        <f>IFERROR(VLOOKUP(B102,'4_2'!$D$1:$I$982,6,FALSE),"")</f>
        <v/>
      </c>
      <c r="M102" s="1" t="str">
        <f>IFERROR(VLOOKUP(B102,'BD1'!$A$1:$G$50,7,FALSE),"")</f>
        <v/>
      </c>
      <c r="N102" s="1" t="str">
        <f>IFERROR(VLOOKUP(B102,'BD2'!$C$1:$I$146,7,FALSE),"")</f>
        <v/>
      </c>
      <c r="O102" s="1" t="str">
        <f>IFERROR(VLOOKUP(B102,'DM1'!$D$2:$I$61,6,FALSE),"")</f>
        <v/>
      </c>
      <c r="P102" s="1" t="str">
        <f>IFERROR(VLOOKUP(B102,'DM2'!$B$2:$G$261,6,FALSE),"")</f>
        <v/>
      </c>
      <c r="Q102" s="100">
        <f>IFERROR(LARGE(J102:P102,1),0)+IFERROR(LARGE(J102:P102,2),0)+IFERROR(LARGE(J102:P102,3),0)+IFERROR(LARGE(J102:P102,4),0)</f>
        <v>0</v>
      </c>
      <c r="R102" s="110">
        <f>(IFERROR(LARGE(J102:P102,1),0)+IFERROR(LARGE(J102:P102,2),0)+IFERROR(LARGE(J102:P102,3),0))/3</f>
        <v>0</v>
      </c>
      <c r="S102" s="1" t="str">
        <f>IFERROR(VLOOKUP(B102,PSLMON1!$A$1:$H$35,8,FALSE),"")</f>
        <v/>
      </c>
      <c r="T102" s="1" t="str">
        <f>IFERROR(VLOOKUP(B102,PSLMON2!$A$1:$H$33,8,FALSE),"")</f>
        <v/>
      </c>
      <c r="U102" s="1" t="str">
        <f>IFERROR(VLOOKUP(B102,PSLDM!$A$2:$J$102,10,FALSE),"")</f>
        <v/>
      </c>
      <c r="V102" s="1" t="str">
        <f>IFERROR(VLOOKUP(B102,PGSDM!$A$1:$H$102,8,FALSE),"")</f>
        <v/>
      </c>
      <c r="W102" s="1" t="str">
        <f>IFERROR(VLOOKUP(B102,'M1'!$C$2:$I$94,7,FALSE),"")</f>
        <v/>
      </c>
      <c r="X102" s="1" t="str">
        <f>IFERROR(VLOOKUP(B102,'M2'!$C$2:$I$94,7,FALSE),"")</f>
        <v/>
      </c>
      <c r="Y102" s="100">
        <f>IFERROR(LARGE(S102:X102,1),0)+IFERROR(LARGE(S102:X102,2),0)+IFERROR(LARGE(S102:X102,3),0)+IFERROR(LARGE(S102:X102,4),0)</f>
        <v>0</v>
      </c>
      <c r="Z102" s="110">
        <f t="shared" si="1"/>
        <v>0</v>
      </c>
    </row>
    <row r="103" spans="2:26" hidden="1" x14ac:dyDescent="0.45">
      <c r="B103" s="66">
        <v>1100</v>
      </c>
      <c r="C103" s="1" t="s">
        <v>122</v>
      </c>
      <c r="D103" s="53">
        <v>2011</v>
      </c>
      <c r="E103" s="53" t="s">
        <v>106</v>
      </c>
      <c r="F103" s="53" t="s">
        <v>28</v>
      </c>
      <c r="G103" s="1" t="s">
        <v>90</v>
      </c>
      <c r="H103" s="1" t="e">
        <f>VLOOKUP(B103,'[1]export-all-2024-03-16-17-28-45'!$C$2:$T$5406,16,FALSE)</f>
        <v>#N/A</v>
      </c>
      <c r="J103" s="1" t="str">
        <f>IFERROR(IFERROR(VLOOKUP(B103,'2_2'!$C$2:$I$82,7,FALSE),VLOOKUP(A103,'2_2'!$C$2:$I$82,7,FALSE)),"")</f>
        <v/>
      </c>
      <c r="K103" s="1">
        <f>IFERROR(VLOOKUP(B103,'3_2'!$D$2:$I$156,6,FALSE),"")</f>
        <v>10</v>
      </c>
      <c r="L103" s="1">
        <f>IFERROR(VLOOKUP(B103,'4_2'!$D$1:$I$982,6,FALSE),"")</f>
        <v>22</v>
      </c>
      <c r="M103" s="1" t="str">
        <f>IFERROR(VLOOKUP(B103,'BD1'!$A$1:$G$50,7,FALSE),"")</f>
        <v/>
      </c>
      <c r="N103" s="1" t="str">
        <f>IFERROR(VLOOKUP(B103,'BD2'!$C$1:$I$146,7,FALSE),"")</f>
        <v/>
      </c>
      <c r="O103" s="1">
        <f>IFERROR(VLOOKUP(B103,'DM1'!$D$2:$I$61,6,FALSE),"")</f>
        <v>36</v>
      </c>
      <c r="Q103" s="100">
        <f>IFERROR(LARGE(J103:P103,1),0)+IFERROR(LARGE(J103:P103,2),0)+IFERROR(LARGE(J103:P103,3),0)+IFERROR(LARGE(J103:P103,4),0)</f>
        <v>68</v>
      </c>
      <c r="R103" s="110">
        <f>(IFERROR(LARGE(J103:P103,1),0)+IFERROR(LARGE(J103:P103,2),0)+IFERROR(LARGE(J103:P103,3),0))/3</f>
        <v>22.666666666666668</v>
      </c>
      <c r="S103" s="1" t="str">
        <f>IFERROR(VLOOKUP(B103,PSLMON1!$A$1:$H$35,8,FALSE),"")</f>
        <v/>
      </c>
      <c r="T103" s="1" t="str">
        <f>IFERROR(VLOOKUP(B103,PSLMON2!$A$1:$H$33,8,FALSE),"")</f>
        <v/>
      </c>
      <c r="U103" s="1" t="str">
        <f>IFERROR(VLOOKUP(B103,PSLDM!$A$2:$J$102,10,FALSE),"")</f>
        <v/>
      </c>
      <c r="V103" s="1" t="str">
        <f>IFERROR(VLOOKUP(B103,PGSDM!$A$1:$H$102,8,FALSE),"")</f>
        <v/>
      </c>
      <c r="W103" s="1" t="str">
        <f>IFERROR(VLOOKUP(B103,'M1'!$C$2:$I$94,7,FALSE),"")</f>
        <v/>
      </c>
      <c r="X103" s="1" t="str">
        <f>IFERROR(VLOOKUP(B103,'M2'!$C$2:$I$94,7,FALSE),"")</f>
        <v/>
      </c>
      <c r="Y103" s="100">
        <f>IFERROR(LARGE(S103:X103,1),0)+IFERROR(LARGE(S103:X103,2),0)+IFERROR(LARGE(S103:X103,3),0)+IFERROR(LARGE(S103:X103,4),0)</f>
        <v>0</v>
      </c>
      <c r="Z103" s="110">
        <f t="shared" si="1"/>
        <v>0</v>
      </c>
    </row>
    <row r="104" spans="2:26" x14ac:dyDescent="0.45">
      <c r="B104" s="66">
        <v>887299</v>
      </c>
      <c r="C104" s="1" t="s">
        <v>103</v>
      </c>
      <c r="D104" s="53">
        <v>2012</v>
      </c>
      <c r="E104" s="53" t="s">
        <v>24</v>
      </c>
      <c r="F104" s="53" t="s">
        <v>28</v>
      </c>
      <c r="G104" s="1" t="s">
        <v>90</v>
      </c>
      <c r="H104" s="1" t="str">
        <f>VLOOKUP(B104,'[1]export-all-2024-03-16-17-28-45'!$C$2:$T$5406,16,FALSE)</f>
        <v>SK SNOWRIDERS VIMPERK  z.s.</v>
      </c>
      <c r="I104" s="1" t="str">
        <f>VLOOKUP(B104,'[1]export-all-2024-03-16-17-28-45'!$C$2:$T$5406,11,FALSE)</f>
        <v>Jihočeský kraj</v>
      </c>
      <c r="J104" s="1" t="str">
        <f>IFERROR(IFERROR(VLOOKUP(B104,'2_2'!$C$2:$I$82,7,FALSE),VLOOKUP(A104,'2_2'!$C$2:$I$82,7,FALSE)),"")</f>
        <v/>
      </c>
      <c r="K104" s="1">
        <f>IFERROR(VLOOKUP(B104,'3_2'!$D$2:$I$156,6,FALSE),"")</f>
        <v>29</v>
      </c>
      <c r="L104" s="1">
        <f>IFERROR(VLOOKUP(B104,'4_2'!$D$1:$I$982,6,FALSE),"")</f>
        <v>40</v>
      </c>
      <c r="M104" s="1">
        <f>IFERROR(VLOOKUP(B104,'BD1'!$A$1:$G$50,7,FALSE),"")</f>
        <v>36</v>
      </c>
      <c r="N104" s="1">
        <f>IFERROR(VLOOKUP(B104,'BD2'!$C$1:$I$146,7,FALSE),"")</f>
        <v>24</v>
      </c>
      <c r="O104" s="1" t="str">
        <f>IFERROR(VLOOKUP(B104,'DM1'!$D$2:$I$61,6,FALSE),"")</f>
        <v/>
      </c>
      <c r="P104" s="1">
        <f>IFERROR(VLOOKUP(B104,'DM2'!$B$2:$G$261,6,FALSE),"")</f>
        <v>29</v>
      </c>
      <c r="Q104" s="100">
        <f>IFERROR(LARGE(J104:P104,1),0)+IFERROR(LARGE(J104:P104,2),0)+IFERROR(LARGE(J104:P104,3),0)+IFERROR(LARGE(J104:P104,4),0)</f>
        <v>134</v>
      </c>
      <c r="R104" s="110">
        <f>(IFERROR(LARGE(J104:P104,1),0)+IFERROR(LARGE(J104:P104,2),0)+IFERROR(LARGE(J104:P104,3),0))/3</f>
        <v>35</v>
      </c>
      <c r="S104" s="1" t="str">
        <f>IFERROR(VLOOKUP(B104,PSLMON1!$A$1:$H$35,8,FALSE),"")</f>
        <v/>
      </c>
      <c r="T104" s="1" t="str">
        <f>IFERROR(VLOOKUP(B104,PSLMON2!$A$1:$H$33,8,FALSE),"")</f>
        <v/>
      </c>
      <c r="U104" s="1" t="str">
        <f>IFERROR(VLOOKUP(B104,PSLDM!$A$2:$J$102,10,FALSE),"")</f>
        <v/>
      </c>
      <c r="V104" s="1" t="str">
        <f>IFERROR(VLOOKUP(B104,PGSDM!$A$1:$H$102,8,FALSE),"")</f>
        <v/>
      </c>
      <c r="W104" s="1" t="str">
        <f>IFERROR(VLOOKUP(B104,'M1'!$C$2:$I$94,7,FALSE),"")</f>
        <v/>
      </c>
      <c r="X104" s="1" t="str">
        <f>IFERROR(VLOOKUP(B104,'M2'!$C$2:$I$94,7,FALSE),"")</f>
        <v/>
      </c>
      <c r="Y104" s="100">
        <f>IFERROR(LARGE(S104:X104,1),0)+IFERROR(LARGE(S104:X104,2),0)+IFERROR(LARGE(S104:X104,3),0)+IFERROR(LARGE(S104:X104,4),0)</f>
        <v>0</v>
      </c>
      <c r="Z104" s="110">
        <f t="shared" si="1"/>
        <v>0</v>
      </c>
    </row>
    <row r="105" spans="2:26" hidden="1" x14ac:dyDescent="0.45">
      <c r="B105" s="66">
        <v>889877</v>
      </c>
      <c r="C105" s="51" t="s">
        <v>105</v>
      </c>
      <c r="D105" s="50">
        <v>2012</v>
      </c>
      <c r="E105" s="50" t="s">
        <v>106</v>
      </c>
      <c r="F105" s="50" t="s">
        <v>28</v>
      </c>
      <c r="G105" s="1" t="s">
        <v>90</v>
      </c>
      <c r="H105" s="1" t="str">
        <f>VLOOKUP(B105,'[1]export-all-2024-03-16-17-28-45'!$C$2:$T$5406,16,FALSE)</f>
        <v>Snow Rockets, z.s.</v>
      </c>
      <c r="J105" s="1" t="str">
        <f>IFERROR(IFERROR(VLOOKUP(B105,'2_2'!$C$2:$I$82,7,FALSE),VLOOKUP(A105,'2_2'!$C$2:$I$82,7,FALSE)),"")</f>
        <v/>
      </c>
      <c r="K105" s="1" t="str">
        <f>IFERROR(VLOOKUP(B105,'3_2'!$D$2:$I$156,6,FALSE),"")</f>
        <v/>
      </c>
      <c r="L105" s="1">
        <f>IFERROR(VLOOKUP(B105,'4_2'!$D$1:$I$982,6,FALSE),"")</f>
        <v>36</v>
      </c>
      <c r="M105" s="1">
        <f>IFERROR(VLOOKUP(B105,'BD1'!$A$1:$G$50,7,FALSE),"")</f>
        <v>22</v>
      </c>
      <c r="N105" s="1" t="str">
        <f>IFERROR(VLOOKUP(B105,'BD2'!$C$1:$I$146,7,FALSE),"")</f>
        <v/>
      </c>
      <c r="O105" s="1" t="str">
        <f>IFERROR(VLOOKUP(B105,'DM1'!$D$2:$I$61,6,FALSE),"")</f>
        <v/>
      </c>
      <c r="P105" s="1">
        <f>IFERROR(VLOOKUP(B105,'DM2'!$B$2:$G$261,6,FALSE),"")</f>
        <v>50</v>
      </c>
      <c r="Q105" s="100">
        <f>IFERROR(LARGE(J105:P105,1),0)+IFERROR(LARGE(J105:P105,2),0)+IFERROR(LARGE(J105:P105,3),0)+IFERROR(LARGE(J105:P105,4),0)</f>
        <v>108</v>
      </c>
      <c r="R105" s="110">
        <f>(IFERROR(LARGE(J105:P105,1),0)+IFERROR(LARGE(J105:P105,2),0)+IFERROR(LARGE(J105:P105,3),0))/3</f>
        <v>36</v>
      </c>
      <c r="S105" s="1" t="str">
        <f>IFERROR(VLOOKUP(B105,PSLMON1!$A$1:$H$35,8,FALSE),"")</f>
        <v/>
      </c>
      <c r="T105" s="1" t="str">
        <f>IFERROR(VLOOKUP(B105,PSLMON2!$A$1:$H$33,8,FALSE),"")</f>
        <v/>
      </c>
      <c r="U105" s="1" t="str">
        <f>IFERROR(VLOOKUP(B105,PSLDM!$A$2:$J$102,10,FALSE),"")</f>
        <v/>
      </c>
      <c r="V105" s="1" t="str">
        <f>IFERROR(VLOOKUP(B105,PGSDM!$A$1:$H$102,8,FALSE),"")</f>
        <v/>
      </c>
      <c r="W105" s="1" t="str">
        <f>IFERROR(VLOOKUP(B105,'M1'!$C$2:$I$94,7,FALSE),"")</f>
        <v/>
      </c>
      <c r="X105" s="1" t="str">
        <f>IFERROR(VLOOKUP(B105,'M2'!$C$2:$I$94,7,FALSE),"")</f>
        <v/>
      </c>
      <c r="Y105" s="100">
        <f>IFERROR(LARGE(S105:X105,1),0)+IFERROR(LARGE(S105:X105,2),0)+IFERROR(LARGE(S105:X105,3),0)+IFERROR(LARGE(S105:X105,4),0)</f>
        <v>0</v>
      </c>
      <c r="Z105" s="110">
        <f t="shared" si="1"/>
        <v>0</v>
      </c>
    </row>
    <row r="106" spans="2:26" hidden="1" x14ac:dyDescent="0.45">
      <c r="B106" s="66">
        <v>1101</v>
      </c>
      <c r="C106" s="1" t="s">
        <v>117</v>
      </c>
      <c r="D106" s="53">
        <v>2012</v>
      </c>
      <c r="E106" s="53" t="s">
        <v>106</v>
      </c>
      <c r="F106" s="53" t="s">
        <v>28</v>
      </c>
      <c r="G106" s="1" t="s">
        <v>90</v>
      </c>
      <c r="H106" s="1" t="e">
        <f>VLOOKUP(B106,'[1]export-all-2024-03-16-17-28-45'!$C$2:$T$5406,16,FALSE)</f>
        <v>#N/A</v>
      </c>
      <c r="J106" s="1" t="str">
        <f>IFERROR(IFERROR(VLOOKUP(B106,'2_2'!$C$2:$I$82,7,FALSE),VLOOKUP(A106,'2_2'!$C$2:$I$82,7,FALSE)),"")</f>
        <v/>
      </c>
      <c r="K106" s="1">
        <f>IFERROR(VLOOKUP(B106,'3_2'!$D$2:$I$156,6,FALSE),"")</f>
        <v>20</v>
      </c>
      <c r="L106" s="1">
        <f>IFERROR(VLOOKUP(B106,'4_2'!$D$1:$I$982,6,FALSE),"")</f>
        <v>24</v>
      </c>
      <c r="M106" s="1" t="str">
        <f>IFERROR(VLOOKUP(B106,'BD1'!$A$1:$G$50,7,FALSE),"")</f>
        <v/>
      </c>
      <c r="N106" s="1" t="str">
        <f>IFERROR(VLOOKUP(B106,'BD2'!$C$1:$I$146,7,FALSE),"")</f>
        <v/>
      </c>
      <c r="O106" s="1">
        <f>IFERROR(VLOOKUP(B106,'DM1'!$D$2:$I$61,6,FALSE),"")</f>
        <v>45</v>
      </c>
      <c r="Q106" s="100">
        <f>IFERROR(LARGE(J106:P106,1),0)+IFERROR(LARGE(J106:P106,2),0)+IFERROR(LARGE(J106:P106,3),0)+IFERROR(LARGE(J106:P106,4),0)</f>
        <v>89</v>
      </c>
      <c r="R106" s="110">
        <f>(IFERROR(LARGE(J106:P106,1),0)+IFERROR(LARGE(J106:P106,2),0)+IFERROR(LARGE(J106:P106,3),0))/3</f>
        <v>29.666666666666668</v>
      </c>
      <c r="S106" s="1" t="str">
        <f>IFERROR(VLOOKUP(B106,PSLMON1!$A$1:$H$35,8,FALSE),"")</f>
        <v/>
      </c>
      <c r="T106" s="1" t="str">
        <f>IFERROR(VLOOKUP(B106,PSLMON2!$A$1:$H$33,8,FALSE),"")</f>
        <v/>
      </c>
      <c r="U106" s="1" t="str">
        <f>IFERROR(VLOOKUP(B106,PSLDM!$A$2:$J$102,10,FALSE),"")</f>
        <v/>
      </c>
      <c r="V106" s="1" t="str">
        <f>IFERROR(VLOOKUP(B106,PGSDM!$A$1:$H$102,8,FALSE),"")</f>
        <v/>
      </c>
      <c r="W106" s="1" t="str">
        <f>IFERROR(VLOOKUP(B106,'M1'!$C$2:$I$94,7,FALSE),"")</f>
        <v/>
      </c>
      <c r="X106" s="1" t="str">
        <f>IFERROR(VLOOKUP(B106,'M2'!$C$2:$I$94,7,FALSE),"")</f>
        <v/>
      </c>
      <c r="Y106" s="100">
        <f>IFERROR(LARGE(S106:X106,1),0)+IFERROR(LARGE(S106:X106,2),0)+IFERROR(LARGE(S106:X106,3),0)+IFERROR(LARGE(S106:X106,4),0)</f>
        <v>0</v>
      </c>
      <c r="Z106" s="110">
        <f t="shared" si="1"/>
        <v>0</v>
      </c>
    </row>
    <row r="107" spans="2:26" x14ac:dyDescent="0.45">
      <c r="B107" s="66">
        <v>775701</v>
      </c>
      <c r="C107" s="1" t="s">
        <v>170</v>
      </c>
      <c r="D107" s="53">
        <v>2011</v>
      </c>
      <c r="E107" s="53" t="s">
        <v>24</v>
      </c>
      <c r="F107" s="53" t="s">
        <v>25</v>
      </c>
      <c r="G107" s="1" t="s">
        <v>90</v>
      </c>
      <c r="H107" s="1" t="str">
        <f>VLOOKUP(B107,'[1]export-all-2024-03-16-17-28-45'!$C$2:$T$5406,16,FALSE)</f>
        <v>Lítací jelen z.s.</v>
      </c>
      <c r="I107" s="1" t="str">
        <f>VLOOKUP(B107,'[1]export-all-2024-03-16-17-28-45'!$C$2:$T$5406,11,FALSE)</f>
        <v>Moravskoslezský kraj</v>
      </c>
      <c r="M107" s="1" t="str">
        <f>IFERROR(VLOOKUP(B107,'BD1'!$A$1:$G$50,7,FALSE),"")</f>
        <v/>
      </c>
      <c r="N107" s="1" t="str">
        <f>IFERROR(VLOOKUP(B107,'BD2'!$C$1:$I$146,7,FALSE),"")</f>
        <v/>
      </c>
      <c r="O107" s="1" t="str">
        <f>IFERROR(VLOOKUP(B107,'DM1'!$D$2:$I$61,6,FALSE),"")</f>
        <v/>
      </c>
      <c r="P107" s="1" t="str">
        <f>IFERROR(VLOOKUP(B107,'DM2'!$B$2:$G$261,6,FALSE),"")</f>
        <v/>
      </c>
      <c r="Q107" s="100">
        <f>IFERROR(LARGE(J107:P107,1),0)+IFERROR(LARGE(J107:P107,2),0)+IFERROR(LARGE(J107:P107,3),0)+IFERROR(LARGE(J107:P107,4),0)</f>
        <v>0</v>
      </c>
      <c r="R107" s="110">
        <f>(IFERROR(LARGE(J107:P107,1),0)+IFERROR(LARGE(J107:P107,2),0)+IFERROR(LARGE(J107:P107,3),0))/3</f>
        <v>0</v>
      </c>
      <c r="S107" s="1">
        <f>IFERROR(VLOOKUP(B107,PSLMON1!$A$1:$H$35,8,FALSE),"")</f>
        <v>100</v>
      </c>
      <c r="T107" s="1">
        <f>IFERROR(VLOOKUP(B107,PSLMON2!$A$1:$H$33,8,FALSE),"")</f>
        <v>80</v>
      </c>
      <c r="U107" s="1">
        <f>IFERROR(VLOOKUP(B107,PSLDM!$A$2:$J$102,10,FALSE),"")</f>
        <v>40</v>
      </c>
      <c r="V107" s="1">
        <f>IFERROR(VLOOKUP(B107,PGSDM!$A$1:$H$102,8,FALSE),"")</f>
        <v>50</v>
      </c>
      <c r="W107" s="1">
        <f>IFERROR(VLOOKUP(B107,'M1'!$C$2:$I$94,7,FALSE),"")</f>
        <v>80</v>
      </c>
      <c r="X107" s="1">
        <f>IFERROR(VLOOKUP(B107,'M2'!$C$2:$I$94,7,FALSE),"")</f>
        <v>80</v>
      </c>
      <c r="Y107" s="100">
        <f>IFERROR(LARGE(S107:X107,1),0)+IFERROR(LARGE(S107:X107,2),0)+IFERROR(LARGE(S107:X107,3),0)+IFERROR(LARGE(S107:X107,4),0)</f>
        <v>340</v>
      </c>
      <c r="Z107" s="110">
        <f t="shared" si="1"/>
        <v>86.666666666666671</v>
      </c>
    </row>
    <row r="108" spans="2:26" x14ac:dyDescent="0.45">
      <c r="B108" s="68">
        <v>773200</v>
      </c>
      <c r="C108" s="1" t="s">
        <v>184</v>
      </c>
      <c r="D108" s="53">
        <v>2012</v>
      </c>
      <c r="E108" s="53" t="s">
        <v>24</v>
      </c>
      <c r="F108" s="53" t="s">
        <v>25</v>
      </c>
      <c r="G108" s="1" t="s">
        <v>90</v>
      </c>
      <c r="H108" s="1" t="str">
        <f>VLOOKUP(B108,'[1]export-all-2024-03-16-17-28-45'!$C$2:$T$5406,16,FALSE)</f>
        <v>Tělovýchovná jednota Spartak Vrchlabí, z. s. AD</v>
      </c>
      <c r="I108" s="1" t="str">
        <f>VLOOKUP(B108,'[1]export-all-2024-03-16-17-28-45'!$C$2:$T$5406,11,FALSE)</f>
        <v>Královéhradecký kraj</v>
      </c>
      <c r="M108" s="1" t="str">
        <f>IFERROR(VLOOKUP(B108,'BD1'!$A$1:$G$50,7,FALSE),"")</f>
        <v/>
      </c>
      <c r="N108" s="1" t="str">
        <f>IFERROR(VLOOKUP(B108,'BD2'!$C$1:$I$146,7,FALSE),"")</f>
        <v/>
      </c>
      <c r="O108" s="1" t="str">
        <f>IFERROR(VLOOKUP(B108,'DM1'!$D$2:$I$61,6,FALSE),"")</f>
        <v/>
      </c>
      <c r="P108" s="1" t="str">
        <f>IFERROR(VLOOKUP(B108,'DM2'!$B$2:$G$261,6,FALSE),"")</f>
        <v/>
      </c>
      <c r="Q108" s="100">
        <f>IFERROR(LARGE(J108:P108,1),0)+IFERROR(LARGE(J108:P108,2),0)+IFERROR(LARGE(J108:P108,3),0)+IFERROR(LARGE(J108:P108,4),0)</f>
        <v>0</v>
      </c>
      <c r="R108" s="110">
        <f>(IFERROR(LARGE(J108:P108,1),0)+IFERROR(LARGE(J108:P108,2),0)+IFERROR(LARGE(J108:P108,3),0))/3</f>
        <v>0</v>
      </c>
      <c r="S108" s="1">
        <f>IFERROR(VLOOKUP(B108,PSLMON1!$A$1:$H$35,8,FALSE),"")</f>
        <v>80</v>
      </c>
      <c r="T108" s="1">
        <f>IFERROR(VLOOKUP(B108,PSLMON2!$A$1:$H$33,8,FALSE),"")</f>
        <v>100</v>
      </c>
      <c r="U108" s="1">
        <f>IFERROR(VLOOKUP(B108,PSLDM!$A$2:$J$102,10,FALSE),"")</f>
        <v>45</v>
      </c>
      <c r="V108" s="1">
        <f>IFERROR(VLOOKUP(B108,PGSDM!$A$1:$H$102,8,FALSE),"")</f>
        <v>40</v>
      </c>
      <c r="W108" s="1">
        <f>IFERROR(VLOOKUP(B108,'M1'!$C$2:$I$94,7,FALSE),"")</f>
        <v>45</v>
      </c>
      <c r="X108" s="1">
        <f>IFERROR(VLOOKUP(B108,'M2'!$C$2:$I$94,7,FALSE),"")</f>
        <v>36</v>
      </c>
      <c r="Y108" s="100">
        <f>IFERROR(LARGE(S108:X108,1),0)+IFERROR(LARGE(S108:X108,2),0)+IFERROR(LARGE(S108:X108,3),0)+IFERROR(LARGE(S108:X108,4),0)</f>
        <v>270</v>
      </c>
      <c r="Z108" s="110">
        <f t="shared" si="1"/>
        <v>75</v>
      </c>
    </row>
    <row r="109" spans="2:26" x14ac:dyDescent="0.45">
      <c r="B109" s="66">
        <v>774102</v>
      </c>
      <c r="C109" s="1" t="s">
        <v>185</v>
      </c>
      <c r="D109" s="53">
        <v>2012</v>
      </c>
      <c r="E109" s="53" t="s">
        <v>24</v>
      </c>
      <c r="F109" s="53" t="s">
        <v>25</v>
      </c>
      <c r="G109" s="1" t="s">
        <v>90</v>
      </c>
      <c r="H109" s="1" t="str">
        <f>VLOOKUP(B109,'[1]export-all-2024-03-16-17-28-45'!$C$2:$T$5406,16,FALSE)</f>
        <v>Max Klínovec z.s.</v>
      </c>
      <c r="I109" s="1" t="str">
        <f>VLOOKUP(B109,'[1]export-all-2024-03-16-17-28-45'!$C$2:$T$5406,11,FALSE)</f>
        <v>Liberecký kraj</v>
      </c>
      <c r="M109" s="1" t="str">
        <f>IFERROR(VLOOKUP(B109,'BD1'!$A$1:$G$50,7,FALSE),"")</f>
        <v/>
      </c>
      <c r="N109" s="1" t="str">
        <f>IFERROR(VLOOKUP(B109,'BD2'!$C$1:$I$146,7,FALSE),"")</f>
        <v/>
      </c>
      <c r="O109" s="1" t="str">
        <f>IFERROR(VLOOKUP(B109,'DM1'!$D$2:$I$61,6,FALSE),"")</f>
        <v/>
      </c>
      <c r="P109" s="1" t="str">
        <f>IFERROR(VLOOKUP(B109,'DM2'!$B$2:$G$261,6,FALSE),"")</f>
        <v/>
      </c>
      <c r="Q109" s="100">
        <f>IFERROR(LARGE(J109:P109,1),0)+IFERROR(LARGE(J109:P109,2),0)+IFERROR(LARGE(J109:P109,3),0)+IFERROR(LARGE(J109:P109,4),0)</f>
        <v>0</v>
      </c>
      <c r="R109" s="110">
        <f>(IFERROR(LARGE(J109:P109,1),0)+IFERROR(LARGE(J109:P109,2),0)+IFERROR(LARGE(J109:P109,3),0))/3</f>
        <v>0</v>
      </c>
      <c r="S109" s="1" t="str">
        <f>IFERROR(VLOOKUP(B109,PSLMON1!$A$1:$H$35,8,FALSE),"")</f>
        <v/>
      </c>
      <c r="T109" s="1" t="str">
        <f>IFERROR(VLOOKUP(B109,PSLMON2!$A$1:$H$33,8,FALSE),"")</f>
        <v/>
      </c>
      <c r="U109" s="1">
        <f>IFERROR(VLOOKUP(B109,PSLDM!$A$2:$J$102,10,FALSE),"")</f>
        <v>80</v>
      </c>
      <c r="V109" s="1">
        <f>IFERROR(VLOOKUP(B109,PGSDM!$A$1:$H$102,8,FALSE),"")</f>
        <v>60</v>
      </c>
      <c r="W109" s="1">
        <f>IFERROR(VLOOKUP(B109,'M1'!$C$2:$I$94,7,FALSE),"")</f>
        <v>60</v>
      </c>
      <c r="X109" s="1">
        <f>IFERROR(VLOOKUP(B109,'M2'!$C$2:$I$94,7,FALSE),"")</f>
        <v>60</v>
      </c>
      <c r="Y109" s="100">
        <f>IFERROR(LARGE(S109:X109,1),0)+IFERROR(LARGE(S109:X109,2),0)+IFERROR(LARGE(S109:X109,3),0)+IFERROR(LARGE(S109:X109,4),0)</f>
        <v>260</v>
      </c>
      <c r="Z109" s="110">
        <f t="shared" si="1"/>
        <v>66.666666666666671</v>
      </c>
    </row>
    <row r="110" spans="2:26" x14ac:dyDescent="0.45">
      <c r="B110" s="66">
        <v>774779</v>
      </c>
      <c r="C110" s="1" t="s">
        <v>197</v>
      </c>
      <c r="D110" s="53">
        <v>2012</v>
      </c>
      <c r="E110" s="53" t="s">
        <v>24</v>
      </c>
      <c r="F110" s="53" t="s">
        <v>25</v>
      </c>
      <c r="G110" s="1" t="s">
        <v>90</v>
      </c>
      <c r="H110" s="1" t="str">
        <f>VLOOKUP(B110,'[1]export-all-2024-03-16-17-28-45'!$C$2:$T$5406,16,FALSE)</f>
        <v>Klub Krušných hor, z.s.</v>
      </c>
      <c r="I110" s="1" t="str">
        <f>VLOOKUP(B110,'[1]export-all-2024-03-16-17-28-45'!$C$2:$T$5406,11,FALSE)</f>
        <v>Karlovarský kraj</v>
      </c>
      <c r="J110" s="1" t="str">
        <f>IFERROR(IFERROR(VLOOKUP(B110,'2_2'!$C$2:$I$82,7,FALSE),VLOOKUP(A110,'2_2'!$C$2:$I$82,7,FALSE)),"")</f>
        <v/>
      </c>
      <c r="K110" s="1">
        <f>IFERROR(VLOOKUP(B110,'3_2'!$D$2:$I$156,6,FALSE),"")</f>
        <v>40</v>
      </c>
      <c r="L110" s="1">
        <f>IFERROR(VLOOKUP(B110,'4_2'!$D$1:$I$982,6,FALSE),"")</f>
        <v>32</v>
      </c>
      <c r="M110" s="1">
        <f>IFERROR(VLOOKUP(B110,'BD1'!$A$1:$G$50,7,FALSE),"")</f>
        <v>80</v>
      </c>
      <c r="N110" s="1">
        <f>IFERROR(VLOOKUP(B110,'BD2'!$C$1:$I$146,7,FALSE),"")</f>
        <v>80</v>
      </c>
      <c r="O110" s="1" t="str">
        <f>IFERROR(VLOOKUP(B110,'DM1'!$D$2:$I$61,6,FALSE),"")</f>
        <v/>
      </c>
      <c r="P110" s="1">
        <f>IFERROR(VLOOKUP(B110,'DM2'!$B$2:$G$261,6,FALSE),"")</f>
        <v>60</v>
      </c>
      <c r="Q110" s="100">
        <f>IFERROR(LARGE(J110:P110,1),0)+IFERROR(LARGE(J110:P110,2),0)+IFERROR(LARGE(J110:P110,3),0)+IFERROR(LARGE(J110:P110,4),0)</f>
        <v>260</v>
      </c>
      <c r="R110" s="110">
        <f>(IFERROR(LARGE(J110:P110,1),0)+IFERROR(LARGE(J110:P110,2),0)+IFERROR(LARGE(J110:P110,3),0))/3</f>
        <v>73.333333333333329</v>
      </c>
      <c r="S110" s="1" t="str">
        <f>IFERROR(VLOOKUP(B110,PSLMON1!$A$1:$H$35,8,FALSE),"")</f>
        <v/>
      </c>
      <c r="T110" s="1" t="str">
        <f>IFERROR(VLOOKUP(B110,PSLMON2!$A$1:$H$33,8,FALSE),"")</f>
        <v/>
      </c>
      <c r="U110" s="1" t="str">
        <f>IFERROR(VLOOKUP(B110,PSLDM!$A$2:$J$102,10,FALSE),"")</f>
        <v/>
      </c>
      <c r="V110" s="1" t="str">
        <f>IFERROR(VLOOKUP(B110,PGSDM!$A$1:$H$102,8,FALSE),"")</f>
        <v/>
      </c>
      <c r="W110" s="1" t="str">
        <f>IFERROR(VLOOKUP(B110,'M1'!$C$2:$I$94,7,FALSE),"")</f>
        <v/>
      </c>
      <c r="X110" s="1">
        <f>IFERROR(VLOOKUP(B110,'M2'!$C$2:$I$94,7,FALSE),"")</f>
        <v>50</v>
      </c>
      <c r="Y110" s="100">
        <f>IFERROR(LARGE(S110:X110,1),0)+IFERROR(LARGE(S110:X110,2),0)+IFERROR(LARGE(S110:X110,3),0)+IFERROR(LARGE(S110:X110,4),0)</f>
        <v>50</v>
      </c>
      <c r="Z110" s="110">
        <f t="shared" si="1"/>
        <v>16.666666666666668</v>
      </c>
    </row>
    <row r="111" spans="2:26" x14ac:dyDescent="0.45">
      <c r="B111" s="66">
        <v>774475</v>
      </c>
      <c r="C111" s="1" t="s">
        <v>223</v>
      </c>
      <c r="D111" s="53">
        <v>2011</v>
      </c>
      <c r="E111" s="53" t="s">
        <v>24</v>
      </c>
      <c r="F111" s="53" t="s">
        <v>25</v>
      </c>
      <c r="G111" s="1" t="s">
        <v>90</v>
      </c>
      <c r="H111" s="1" t="str">
        <f>VLOOKUP(B111,'[1]export-all-2024-03-16-17-28-45'!$C$2:$T$5406,16,FALSE)</f>
        <v>SA Špindlerův Mlýn, z.s.</v>
      </c>
      <c r="I111" s="1" t="str">
        <f>VLOOKUP(B111,'[1]export-all-2024-03-16-17-28-45'!$C$2:$T$5406,11,FALSE)</f>
        <v>Královéhradecký kraj</v>
      </c>
      <c r="J111" s="1" t="str">
        <f>IFERROR(IFERROR(VLOOKUP(B111,'2_2'!$C$2:$I$82,7,FALSE),VLOOKUP(A111,'2_2'!$C$2:$I$82,7,FALSE)),"")</f>
        <v/>
      </c>
      <c r="K111" s="1">
        <f>IFERROR(VLOOKUP(B111,'3_2'!$D$2:$I$156,6,FALSE),"")</f>
        <v>20</v>
      </c>
      <c r="L111" s="1">
        <f>IFERROR(VLOOKUP(B111,'4_2'!$D$1:$I$982,6,FALSE),"")</f>
        <v>15</v>
      </c>
      <c r="M111" s="1" t="str">
        <f>IFERROR(VLOOKUP(B111,'BD1'!$A$1:$G$50,7,FALSE),"")</f>
        <v/>
      </c>
      <c r="N111" s="1" t="str">
        <f>IFERROR(VLOOKUP(B111,'BD2'!$C$1:$I$146,7,FALSE),"")</f>
        <v/>
      </c>
      <c r="O111" s="1" t="str">
        <f>IFERROR(VLOOKUP(B111,'DM1'!$D$2:$I$61,6,FALSE),"")</f>
        <v/>
      </c>
      <c r="P111" s="1" t="str">
        <f>IFERROR(VLOOKUP(B111,'DM2'!$B$2:$G$261,6,FALSE),"")</f>
        <v/>
      </c>
      <c r="Q111" s="100">
        <f>IFERROR(LARGE(J111:P111,1),0)+IFERROR(LARGE(J111:P111,2),0)+IFERROR(LARGE(J111:P111,3),0)+IFERROR(LARGE(J111:P111,4),0)</f>
        <v>35</v>
      </c>
      <c r="R111" s="110">
        <f>(IFERROR(LARGE(J111:P111,1),0)+IFERROR(LARGE(J111:P111,2),0)+IFERROR(LARGE(J111:P111,3),0))/3</f>
        <v>11.666666666666666</v>
      </c>
      <c r="S111" s="1" t="str">
        <f>IFERROR(VLOOKUP(B111,PSLMON1!$A$1:$H$35,8,FALSE),"")</f>
        <v/>
      </c>
      <c r="T111" s="1" t="str">
        <f>IFERROR(VLOOKUP(B111,PSLMON2!$A$1:$H$33,8,FALSE),"")</f>
        <v/>
      </c>
      <c r="U111" s="1" t="str">
        <f>IFERROR(VLOOKUP(B111,PSLDM!$A$2:$J$102,10,FALSE),"")</f>
        <v/>
      </c>
      <c r="V111" s="1" t="str">
        <f>IFERROR(VLOOKUP(B111,PGSDM!$A$1:$H$102,8,FALSE),"")</f>
        <v/>
      </c>
      <c r="W111" s="1" t="str">
        <f>IFERROR(VLOOKUP(B111,'M1'!$C$2:$I$94,7,FALSE),"")</f>
        <v/>
      </c>
      <c r="X111" s="1">
        <f>IFERROR(VLOOKUP(B111,'M2'!$C$2:$I$94,7,FALSE),"")</f>
        <v>40</v>
      </c>
      <c r="Y111" s="100">
        <f>IFERROR(LARGE(S111:X111,1),0)+IFERROR(LARGE(S111:X111,2),0)+IFERROR(LARGE(S111:X111,3),0)+IFERROR(LARGE(S111:X111,4),0)</f>
        <v>40</v>
      </c>
      <c r="Z111" s="110">
        <f t="shared" si="1"/>
        <v>13.333333333333334</v>
      </c>
    </row>
    <row r="112" spans="2:26" hidden="1" x14ac:dyDescent="0.45">
      <c r="B112" s="66">
        <v>1108</v>
      </c>
      <c r="C112" s="1" t="s">
        <v>207</v>
      </c>
      <c r="D112" s="53">
        <v>2011</v>
      </c>
      <c r="E112" s="53" t="s">
        <v>95</v>
      </c>
      <c r="F112" s="53" t="s">
        <v>25</v>
      </c>
      <c r="G112" s="1" t="s">
        <v>90</v>
      </c>
      <c r="H112" s="1" t="e">
        <f>VLOOKUP(B112,'[1]export-all-2024-03-16-17-28-45'!$C$2:$T$5406,16,FALSE)</f>
        <v>#N/A</v>
      </c>
      <c r="J112" s="1" t="str">
        <f>IFERROR(IFERROR(VLOOKUP(B112,'2_2'!$C$2:$I$82,7,FALSE),VLOOKUP(A112,'2_2'!$C$2:$I$82,7,FALSE)),"")</f>
        <v/>
      </c>
      <c r="K112" s="1">
        <f>IFERROR(VLOOKUP(B112,'3_2'!$D$2:$I$156,6,FALSE),"")</f>
        <v>14</v>
      </c>
      <c r="L112" s="1">
        <f>IFERROR(VLOOKUP(B112,'4_2'!$D$1:$I$982,6,FALSE),"")</f>
        <v>29</v>
      </c>
      <c r="M112" s="1">
        <f>IFERROR(VLOOKUP(B112,'BD1'!$A$1:$G$50,7,FALSE),"")</f>
        <v>50</v>
      </c>
      <c r="N112" s="1">
        <f>IFERROR(VLOOKUP(B112,'BD2'!$C$1:$I$146,7,FALSE),"")</f>
        <v>32</v>
      </c>
      <c r="O112" s="1" t="str">
        <f>IFERROR(VLOOKUP(B112,'DM1'!$D$2:$I$61,6,FALSE),"")</f>
        <v/>
      </c>
      <c r="Q112" s="100">
        <f>IFERROR(LARGE(J112:P112,1),0)+IFERROR(LARGE(J112:P112,2),0)+IFERROR(LARGE(J112:P112,3),0)+IFERROR(LARGE(J112:P112,4),0)</f>
        <v>125</v>
      </c>
      <c r="R112" s="110">
        <f>(IFERROR(LARGE(J112:P112,1),0)+IFERROR(LARGE(J112:P112,2),0)+IFERROR(LARGE(J112:P112,3),0))/3</f>
        <v>37</v>
      </c>
      <c r="S112" s="1" t="str">
        <f>IFERROR(VLOOKUP(B112,PSLMON1!$A$1:$H$35,8,FALSE),"")</f>
        <v/>
      </c>
      <c r="T112" s="1" t="str">
        <f>IFERROR(VLOOKUP(B112,PSLMON2!$A$1:$H$33,8,FALSE),"")</f>
        <v/>
      </c>
      <c r="U112" s="1" t="str">
        <f>IFERROR(VLOOKUP(B112,PSLDM!$A$2:$J$102,10,FALSE),"")</f>
        <v/>
      </c>
      <c r="V112" s="1" t="str">
        <f>IFERROR(VLOOKUP(B112,PGSDM!$A$1:$H$102,8,FALSE),"")</f>
        <v/>
      </c>
      <c r="W112" s="1" t="str">
        <f>IFERROR(VLOOKUP(B112,'M1'!$C$2:$I$94,7,FALSE),"")</f>
        <v/>
      </c>
      <c r="X112" s="1" t="str">
        <f>IFERROR(VLOOKUP(B112,'M2'!$C$2:$I$94,7,FALSE),"")</f>
        <v/>
      </c>
      <c r="Y112" s="100">
        <f>IFERROR(LARGE(S112:X112,1),0)+IFERROR(LARGE(S112:X112,2),0)+IFERROR(LARGE(S112:X112,3),0)+IFERROR(LARGE(S112:X112,4),0)</f>
        <v>0</v>
      </c>
      <c r="Z112" s="110">
        <f t="shared" si="1"/>
        <v>0</v>
      </c>
    </row>
    <row r="113" spans="2:26" x14ac:dyDescent="0.45">
      <c r="B113" s="66">
        <v>776146</v>
      </c>
      <c r="C113" s="1" t="s">
        <v>195</v>
      </c>
      <c r="D113" s="53">
        <v>2011</v>
      </c>
      <c r="E113" s="53" t="s">
        <v>24</v>
      </c>
      <c r="F113" s="53" t="s">
        <v>25</v>
      </c>
      <c r="G113" s="1" t="s">
        <v>90</v>
      </c>
      <c r="H113" s="1" t="str">
        <f>VLOOKUP(B113,'[1]export-all-2024-03-16-17-28-45'!$C$2:$T$5406,16,FALSE)</f>
        <v>Snow Rockets, z.s.</v>
      </c>
      <c r="I113" s="1" t="str">
        <f>VLOOKUP(B113,'[1]export-all-2024-03-16-17-28-45'!$C$2:$T$5406,11,FALSE)</f>
        <v>Hlavní město Praha</v>
      </c>
      <c r="J113" s="1" t="str">
        <f>IFERROR(IFERROR(VLOOKUP(B113,'2_2'!$C$2:$I$82,7,FALSE),VLOOKUP(A113,'2_2'!$C$2:$I$82,7,FALSE)),"")</f>
        <v/>
      </c>
      <c r="K113" s="1">
        <f>IFERROR(VLOOKUP(B113,'3_2'!$D$2:$I$156,6,FALSE),"")</f>
        <v>60</v>
      </c>
      <c r="L113" s="1">
        <f>IFERROR(VLOOKUP(B113,'4_2'!$D$1:$I$982,6,FALSE),"")</f>
        <v>50</v>
      </c>
      <c r="M113" s="1">
        <f>IFERROR(VLOOKUP(B113,'BD1'!$A$1:$G$50,7,FALSE),"")</f>
        <v>100</v>
      </c>
      <c r="N113" s="1">
        <f>IFERROR(VLOOKUP(B113,'BD2'!$C$1:$I$146,7,FALSE),"")</f>
        <v>45</v>
      </c>
      <c r="O113" s="1">
        <f>IFERROR(VLOOKUP(B113,'DM1'!$D$2:$I$61,6,FALSE),"")</f>
        <v>100</v>
      </c>
      <c r="P113" s="1">
        <f>IFERROR(VLOOKUP(B113,'DM2'!$B$2:$G$261,6,FALSE),"")</f>
        <v>80</v>
      </c>
      <c r="Q113" s="100">
        <f>IFERROR(LARGE(J113:P113,1),0)+IFERROR(LARGE(J113:P113,2),0)+IFERROR(LARGE(J113:P113,3),0)+IFERROR(LARGE(J113:P113,4),0)</f>
        <v>340</v>
      </c>
      <c r="R113" s="110">
        <f>(IFERROR(LARGE(J113:P113,1),0)+IFERROR(LARGE(J113:P113,2),0)+IFERROR(LARGE(J113:P113,3),0))/3</f>
        <v>93.333333333333329</v>
      </c>
      <c r="S113" s="1" t="str">
        <f>IFERROR(VLOOKUP(B113,PSLMON1!$A$1:$H$35,8,FALSE),"")</f>
        <v/>
      </c>
      <c r="T113" s="1" t="str">
        <f>IFERROR(VLOOKUP(B113,PSLMON2!$A$1:$H$33,8,FALSE),"")</f>
        <v/>
      </c>
      <c r="U113" s="1" t="str">
        <f>IFERROR(VLOOKUP(B113,PSLDM!$A$2:$J$102,10,FALSE),"")</f>
        <v/>
      </c>
      <c r="V113" s="1" t="str">
        <f>IFERROR(VLOOKUP(B113,PGSDM!$A$1:$H$102,8,FALSE),"")</f>
        <v/>
      </c>
      <c r="W113" s="1" t="str">
        <f>IFERROR(VLOOKUP(B113,'M1'!$C$2:$I$94,7,FALSE),"")</f>
        <v/>
      </c>
      <c r="X113" s="1" t="str">
        <f>IFERROR(VLOOKUP(B113,'M2'!$C$2:$I$94,7,FALSE),"")</f>
        <v/>
      </c>
      <c r="Y113" s="100">
        <f>IFERROR(LARGE(S113:X113,1),0)+IFERROR(LARGE(S113:X113,2),0)+IFERROR(LARGE(S113:X113,3),0)+IFERROR(LARGE(S113:X113,4),0)</f>
        <v>0</v>
      </c>
      <c r="Z113" s="110">
        <f t="shared" si="1"/>
        <v>0</v>
      </c>
    </row>
    <row r="114" spans="2:26" x14ac:dyDescent="0.45">
      <c r="B114" s="66">
        <v>776953</v>
      </c>
      <c r="C114" s="1" t="s">
        <v>214</v>
      </c>
      <c r="D114" s="53">
        <v>2011</v>
      </c>
      <c r="E114" s="53" t="s">
        <v>24</v>
      </c>
      <c r="F114" s="53" t="s">
        <v>25</v>
      </c>
      <c r="G114" s="1" t="s">
        <v>90</v>
      </c>
      <c r="H114" s="1" t="str">
        <f>VLOOKUP(B114,'[1]export-all-2024-03-16-17-28-45'!$C$2:$T$5406,16,FALSE)</f>
        <v>SK SNOWRIDERS VIMPERK  z.s.</v>
      </c>
      <c r="I114" s="1" t="str">
        <f>VLOOKUP(B114,'[1]export-all-2024-03-16-17-28-45'!$C$2:$T$5406,11,FALSE)</f>
        <v>Jihočeský kraj</v>
      </c>
      <c r="J114" s="1" t="str">
        <f>IFERROR(IFERROR(VLOOKUP(B114,'2_2'!$C$2:$I$82,7,FALSE),VLOOKUP(A114,'2_2'!$C$2:$I$82,7,FALSE)),"")</f>
        <v/>
      </c>
      <c r="K114" s="1">
        <f>IFERROR(VLOOKUP(B114,'3_2'!$D$2:$I$156,6,FALSE),"")</f>
        <v>10</v>
      </c>
      <c r="L114" s="1">
        <f>IFERROR(VLOOKUP(B114,'4_2'!$D$1:$I$982,6,FALSE),"")</f>
        <v>13</v>
      </c>
      <c r="M114" s="1" t="str">
        <f>IFERROR(VLOOKUP(B114,'BD1'!$A$1:$G$50,7,FALSE),"")</f>
        <v/>
      </c>
      <c r="N114" s="1">
        <f>IFERROR(VLOOKUP(B114,'BD2'!$C$1:$I$146,7,FALSE),"")</f>
        <v>40</v>
      </c>
      <c r="O114" s="1" t="str">
        <f>IFERROR(VLOOKUP(B114,'DM1'!$D$2:$I$61,6,FALSE),"")</f>
        <v/>
      </c>
      <c r="P114" s="1" t="str">
        <f>IFERROR(VLOOKUP(B114,'DM2'!$B$2:$G$261,6,FALSE),"")</f>
        <v/>
      </c>
      <c r="Q114" s="100">
        <f>IFERROR(LARGE(J114:P114,1),0)+IFERROR(LARGE(J114:P114,2),0)+IFERROR(LARGE(J114:P114,3),0)+IFERROR(LARGE(J114:P114,4),0)</f>
        <v>63</v>
      </c>
      <c r="R114" s="110">
        <f>(IFERROR(LARGE(J114:P114,1),0)+IFERROR(LARGE(J114:P114,2),0)+IFERROR(LARGE(J114:P114,3),0))/3</f>
        <v>21</v>
      </c>
      <c r="S114" s="1" t="str">
        <f>IFERROR(VLOOKUP(B114,PSLMON1!$A$1:$H$35,8,FALSE),"")</f>
        <v/>
      </c>
      <c r="T114" s="1" t="str">
        <f>IFERROR(VLOOKUP(B114,PSLMON2!$A$1:$H$33,8,FALSE),"")</f>
        <v/>
      </c>
      <c r="U114" s="1" t="str">
        <f>IFERROR(VLOOKUP(B114,PSLDM!$A$2:$J$102,10,FALSE),"")</f>
        <v/>
      </c>
      <c r="V114" s="1" t="str">
        <f>IFERROR(VLOOKUP(B114,PGSDM!$A$1:$H$102,8,FALSE),"")</f>
        <v/>
      </c>
      <c r="W114" s="1" t="str">
        <f>IFERROR(VLOOKUP(B114,'M1'!$C$2:$I$94,7,FALSE),"")</f>
        <v/>
      </c>
      <c r="X114" s="1" t="str">
        <f>IFERROR(VLOOKUP(B114,'M2'!$C$2:$I$94,7,FALSE),"")</f>
        <v/>
      </c>
      <c r="Y114" s="100">
        <f>IFERROR(LARGE(S114:X114,1),0)+IFERROR(LARGE(S114:X114,2),0)+IFERROR(LARGE(S114:X114,3),0)+IFERROR(LARGE(S114:X114,4),0)</f>
        <v>0</v>
      </c>
      <c r="Z114" s="110">
        <f t="shared" si="1"/>
        <v>0</v>
      </c>
    </row>
    <row r="115" spans="2:26" x14ac:dyDescent="0.45">
      <c r="B115" s="66">
        <v>776162</v>
      </c>
      <c r="C115" s="1" t="s">
        <v>220</v>
      </c>
      <c r="D115" s="53">
        <v>2011</v>
      </c>
      <c r="E115" s="53" t="s">
        <v>24</v>
      </c>
      <c r="F115" s="53" t="s">
        <v>25</v>
      </c>
      <c r="G115" s="1" t="s">
        <v>90</v>
      </c>
      <c r="H115" s="1" t="str">
        <f>VLOOKUP(B115,'[1]export-all-2024-03-16-17-28-45'!$C$2:$T$5406,16,FALSE)</f>
        <v>Snow Rockets, z.s.</v>
      </c>
      <c r="I115" s="1" t="str">
        <f>VLOOKUP(B115,'[1]export-all-2024-03-16-17-28-45'!$C$2:$T$5406,11,FALSE)</f>
        <v>Středočeský kraj</v>
      </c>
      <c r="J115" s="1" t="str">
        <f>IFERROR(IFERROR(VLOOKUP(B115,'2_2'!$C$2:$I$82,7,FALSE),VLOOKUP(A115,'2_2'!$C$2:$I$82,7,FALSE)),"")</f>
        <v/>
      </c>
      <c r="K115" s="1">
        <f>IFERROR(VLOOKUP(B115,'3_2'!$D$2:$I$156,6,FALSE),"")</f>
        <v>20</v>
      </c>
      <c r="L115" s="1">
        <f>IFERROR(VLOOKUP(B115,'4_2'!$D$1:$I$982,6,FALSE),"")</f>
        <v>26</v>
      </c>
      <c r="M115" s="1" t="str">
        <f>IFERROR(VLOOKUP(B115,'BD1'!$A$1:$G$50,7,FALSE),"")</f>
        <v/>
      </c>
      <c r="N115" s="1" t="str">
        <f>IFERROR(VLOOKUP(B115,'BD2'!$C$1:$I$146,7,FALSE),"")</f>
        <v/>
      </c>
      <c r="O115" s="1" t="str">
        <f>IFERROR(VLOOKUP(B115,'DM1'!$D$2:$I$61,6,FALSE),"")</f>
        <v/>
      </c>
      <c r="P115" s="1" t="str">
        <f>IFERROR(VLOOKUP(B115,'DM2'!$B$2:$G$261,6,FALSE),"")</f>
        <v/>
      </c>
      <c r="Q115" s="100">
        <f>IFERROR(LARGE(J115:P115,1),0)+IFERROR(LARGE(J115:P115,2),0)+IFERROR(LARGE(J115:P115,3),0)+IFERROR(LARGE(J115:P115,4),0)</f>
        <v>46</v>
      </c>
      <c r="R115" s="110">
        <f>(IFERROR(LARGE(J115:P115,1),0)+IFERROR(LARGE(J115:P115,2),0)+IFERROR(LARGE(J115:P115,3),0))/3</f>
        <v>15.333333333333334</v>
      </c>
      <c r="S115" s="1" t="str">
        <f>IFERROR(VLOOKUP(B115,PSLMON1!$A$1:$H$35,8,FALSE),"")</f>
        <v/>
      </c>
      <c r="T115" s="1" t="str">
        <f>IFERROR(VLOOKUP(B115,PSLMON2!$A$1:$H$33,8,FALSE),"")</f>
        <v/>
      </c>
      <c r="U115" s="1" t="str">
        <f>IFERROR(VLOOKUP(B115,PSLDM!$A$2:$J$102,10,FALSE),"")</f>
        <v/>
      </c>
      <c r="V115" s="1" t="str">
        <f>IFERROR(VLOOKUP(B115,PGSDM!$A$1:$H$102,8,FALSE),"")</f>
        <v/>
      </c>
      <c r="W115" s="1" t="str">
        <f>IFERROR(VLOOKUP(B115,'M1'!$C$2:$I$94,7,FALSE),"")</f>
        <v/>
      </c>
      <c r="X115" s="1" t="str">
        <f>IFERROR(VLOOKUP(B115,'M2'!$C$2:$I$94,7,FALSE),"")</f>
        <v/>
      </c>
      <c r="Y115" s="100">
        <f>IFERROR(LARGE(S115:X115,1),0)+IFERROR(LARGE(S115:X115,2),0)+IFERROR(LARGE(S115:X115,3),0)+IFERROR(LARGE(S115:X115,4),0)</f>
        <v>0</v>
      </c>
      <c r="Z115" s="110">
        <f t="shared" si="1"/>
        <v>0</v>
      </c>
    </row>
    <row r="116" spans="2:26" x14ac:dyDescent="0.45">
      <c r="B116" s="66">
        <v>776145</v>
      </c>
      <c r="C116" s="1" t="s">
        <v>204</v>
      </c>
      <c r="D116" s="53">
        <v>2011</v>
      </c>
      <c r="E116" s="53" t="s">
        <v>24</v>
      </c>
      <c r="F116" s="53" t="s">
        <v>25</v>
      </c>
      <c r="G116" s="1" t="s">
        <v>90</v>
      </c>
      <c r="H116" s="1" t="str">
        <f>VLOOKUP(B116,'[1]export-all-2024-03-16-17-28-45'!$C$2:$T$5406,16,FALSE)</f>
        <v>Snow Rockets, z.s.</v>
      </c>
      <c r="I116" s="1" t="str">
        <f>VLOOKUP(B116,'[1]export-all-2024-03-16-17-28-45'!$C$2:$T$5406,11,FALSE)</f>
        <v>Hlavní město Praha</v>
      </c>
      <c r="J116" s="1" t="str">
        <f>IFERROR(IFERROR(VLOOKUP(B116,'2_2'!$C$2:$I$82,7,FALSE),VLOOKUP(A116,'2_2'!$C$2:$I$82,7,FALSE)),"")</f>
        <v/>
      </c>
      <c r="K116" s="1">
        <f>IFERROR(VLOOKUP(B116,'3_2'!$D$2:$I$156,6,FALSE),"")</f>
        <v>14</v>
      </c>
      <c r="L116" s="1">
        <f>IFERROR(VLOOKUP(B116,'4_2'!$D$1:$I$982,6,FALSE),"")</f>
        <v>12</v>
      </c>
      <c r="M116" s="1">
        <f>IFERROR(VLOOKUP(B116,'BD1'!$A$1:$G$50,7,FALSE),"")</f>
        <v>45</v>
      </c>
      <c r="N116" s="1">
        <f>IFERROR(VLOOKUP(B116,'BD2'!$C$1:$I$146,7,FALSE),"")</f>
        <v>36</v>
      </c>
      <c r="O116" s="1">
        <f>IFERROR(VLOOKUP(B116,'DM1'!$D$2:$I$61,6,FALSE),"")</f>
        <v>50</v>
      </c>
      <c r="P116" s="1">
        <f>IFERROR(VLOOKUP(B116,'DM2'!$B$2:$G$261,6,FALSE),"")</f>
        <v>29</v>
      </c>
      <c r="Q116" s="100">
        <f>IFERROR(LARGE(J116:P116,1),0)+IFERROR(LARGE(J116:P116,2),0)+IFERROR(LARGE(J116:P116,3),0)+IFERROR(LARGE(J116:P116,4),0)</f>
        <v>160</v>
      </c>
      <c r="R116" s="110">
        <f>(IFERROR(LARGE(J116:P116,1),0)+IFERROR(LARGE(J116:P116,2),0)+IFERROR(LARGE(J116:P116,3),0))/3</f>
        <v>43.666666666666664</v>
      </c>
      <c r="S116" s="1" t="str">
        <f>IFERROR(VLOOKUP(B116,PSLMON1!$A$1:$H$35,8,FALSE),"")</f>
        <v/>
      </c>
      <c r="T116" s="1" t="str">
        <f>IFERROR(VLOOKUP(B116,PSLMON2!$A$1:$H$33,8,FALSE),"")</f>
        <v/>
      </c>
      <c r="U116" s="1" t="str">
        <f>IFERROR(VLOOKUP(B116,PSLDM!$A$2:$J$102,10,FALSE),"")</f>
        <v/>
      </c>
      <c r="V116" s="1" t="str">
        <f>IFERROR(VLOOKUP(B116,PGSDM!$A$1:$H$102,8,FALSE),"")</f>
        <v/>
      </c>
      <c r="W116" s="1" t="str">
        <f>IFERROR(VLOOKUP(B116,'M1'!$C$2:$I$94,7,FALSE),"")</f>
        <v/>
      </c>
      <c r="X116" s="1" t="str">
        <f>IFERROR(VLOOKUP(B116,'M2'!$C$2:$I$94,7,FALSE),"")</f>
        <v/>
      </c>
      <c r="Y116" s="100">
        <f>IFERROR(LARGE(S116:X116,1),0)+IFERROR(LARGE(S116:X116,2),0)+IFERROR(LARGE(S116:X116,3),0)+IFERROR(LARGE(S116:X116,4),0)</f>
        <v>0</v>
      </c>
      <c r="Z116" s="110">
        <f t="shared" si="1"/>
        <v>0</v>
      </c>
    </row>
    <row r="117" spans="2:26" x14ac:dyDescent="0.45">
      <c r="B117" s="66">
        <v>777049</v>
      </c>
      <c r="C117" s="1" t="s">
        <v>225</v>
      </c>
      <c r="D117" s="53">
        <v>2011</v>
      </c>
      <c r="E117" s="53" t="s">
        <v>24</v>
      </c>
      <c r="F117" s="53" t="s">
        <v>25</v>
      </c>
      <c r="G117" s="1" t="s">
        <v>90</v>
      </c>
      <c r="H117" s="1" t="str">
        <f>VLOOKUP(B117,'[1]export-all-2024-03-16-17-28-45'!$C$2:$T$5406,16,FALSE)</f>
        <v>Klub Krušných hor, z.s.</v>
      </c>
      <c r="I117" s="1" t="str">
        <f>VLOOKUP(B117,'[1]export-all-2024-03-16-17-28-45'!$C$2:$T$5406,11,FALSE)</f>
        <v>Plzeňský kraj</v>
      </c>
      <c r="M117" s="1" t="str">
        <f>IFERROR(VLOOKUP(B117,'BD1'!$A$1:$G$50,7,FALSE),"")</f>
        <v/>
      </c>
      <c r="N117" s="1">
        <f>IFERROR(VLOOKUP(B117,'BD2'!$C$1:$I$146,7,FALSE),"")</f>
        <v>29</v>
      </c>
      <c r="O117" s="1" t="str">
        <f>IFERROR(VLOOKUP(B117,'DM1'!$D$2:$I$61,6,FALSE),"")</f>
        <v/>
      </c>
      <c r="P117" s="1" t="str">
        <f>IFERROR(VLOOKUP(B117,'DM2'!$B$2:$G$261,6,FALSE),"")</f>
        <v/>
      </c>
      <c r="Q117" s="100">
        <f>IFERROR(LARGE(J117:P117,1),0)+IFERROR(LARGE(J117:P117,2),0)+IFERROR(LARGE(J117:P117,3),0)+IFERROR(LARGE(J117:P117,4),0)</f>
        <v>29</v>
      </c>
      <c r="R117" s="110">
        <f>(IFERROR(LARGE(J117:P117,1),0)+IFERROR(LARGE(J117:P117,2),0)+IFERROR(LARGE(J117:P117,3),0))/3</f>
        <v>9.6666666666666661</v>
      </c>
      <c r="S117" s="1" t="str">
        <f>IFERROR(VLOOKUP(B117,PSLMON1!$A$1:$H$35,8,FALSE),"")</f>
        <v/>
      </c>
      <c r="T117" s="1" t="str">
        <f>IFERROR(VLOOKUP(B117,PSLMON2!$A$1:$H$33,8,FALSE),"")</f>
        <v/>
      </c>
      <c r="U117" s="1" t="str">
        <f>IFERROR(VLOOKUP(B117,PSLDM!$A$2:$J$102,10,FALSE),"")</f>
        <v/>
      </c>
      <c r="V117" s="1" t="str">
        <f>IFERROR(VLOOKUP(B117,PGSDM!$A$1:$H$102,8,FALSE),"")</f>
        <v/>
      </c>
      <c r="W117" s="1" t="str">
        <f>IFERROR(VLOOKUP(B117,'M1'!$C$2:$I$94,7,FALSE),"")</f>
        <v/>
      </c>
      <c r="X117" s="1" t="str">
        <f>IFERROR(VLOOKUP(B117,'M2'!$C$2:$I$94,7,FALSE),"")</f>
        <v/>
      </c>
      <c r="Y117" s="100">
        <f>IFERROR(LARGE(S117:X117,1),0)+IFERROR(LARGE(S117:X117,2),0)+IFERROR(LARGE(S117:X117,3),0)+IFERROR(LARGE(S117:X117,4),0)</f>
        <v>0</v>
      </c>
      <c r="Z117" s="110">
        <f t="shared" si="1"/>
        <v>0</v>
      </c>
    </row>
    <row r="118" spans="2:26" hidden="1" x14ac:dyDescent="0.45">
      <c r="B118" s="66">
        <v>1111</v>
      </c>
      <c r="C118" s="1" t="s">
        <v>218</v>
      </c>
      <c r="D118" s="53">
        <v>2011</v>
      </c>
      <c r="E118" s="53" t="s">
        <v>106</v>
      </c>
      <c r="F118" s="53" t="s">
        <v>25</v>
      </c>
      <c r="G118" s="1" t="s">
        <v>90</v>
      </c>
      <c r="H118" s="1" t="e">
        <f>VLOOKUP(B118,'[1]export-all-2024-03-16-17-28-45'!$C$2:$T$5406,16,FALSE)</f>
        <v>#N/A</v>
      </c>
      <c r="J118" s="1" t="str">
        <f>IFERROR(IFERROR(VLOOKUP(B118,'2_2'!$C$2:$I$82,7,FALSE),VLOOKUP(A118,'2_2'!$C$2:$I$82,7,FALSE)),"")</f>
        <v/>
      </c>
      <c r="K118" s="1">
        <f>IFERROR(VLOOKUP(B118,'3_2'!$D$2:$I$156,6,FALSE),"")</f>
        <v>29</v>
      </c>
      <c r="L118" s="1">
        <f>IFERROR(VLOOKUP(B118,'4_2'!$D$1:$I$982,6,FALSE),"")</f>
        <v>22</v>
      </c>
      <c r="M118" s="1" t="str">
        <f>IFERROR(VLOOKUP(B118,'BD1'!$A$1:$G$50,7,FALSE),"")</f>
        <v/>
      </c>
      <c r="N118" s="1" t="str">
        <f>IFERROR(VLOOKUP(B118,'BD2'!$C$1:$I$146,7,FALSE),"")</f>
        <v/>
      </c>
      <c r="O118" s="1" t="str">
        <f>IFERROR(VLOOKUP(B118,'DM1'!$D$2:$I$61,6,FALSE),"")</f>
        <v/>
      </c>
      <c r="P118" s="1" t="str">
        <f>IFERROR(VLOOKUP(B118,'DM2'!$B$2:$G$261,6,FALSE),"")</f>
        <v/>
      </c>
      <c r="Q118" s="100">
        <f>IFERROR(LARGE(J118:P118,1),0)+IFERROR(LARGE(J118:P118,2),0)+IFERROR(LARGE(J118:P118,3),0)+IFERROR(LARGE(J118:P118,4),0)</f>
        <v>51</v>
      </c>
      <c r="R118" s="110">
        <f>(IFERROR(LARGE(J118:P118,1),0)+IFERROR(LARGE(J118:P118,2),0)+IFERROR(LARGE(J118:P118,3),0))/3</f>
        <v>17</v>
      </c>
      <c r="S118" s="1" t="str">
        <f>IFERROR(VLOOKUP(B118,PSLMON1!$A$1:$H$35,8,FALSE),"")</f>
        <v/>
      </c>
      <c r="T118" s="1" t="str">
        <f>IFERROR(VLOOKUP(B118,PSLMON2!$A$1:$H$33,8,FALSE),"")</f>
        <v/>
      </c>
      <c r="U118" s="1" t="str">
        <f>IFERROR(VLOOKUP(B118,PSLDM!$A$2:$J$102,10,FALSE),"")</f>
        <v/>
      </c>
      <c r="V118" s="1" t="str">
        <f>IFERROR(VLOOKUP(B118,PGSDM!$A$1:$H$102,8,FALSE),"")</f>
        <v/>
      </c>
      <c r="W118" s="1" t="str">
        <f>IFERROR(VLOOKUP(B118,'M1'!$C$2:$I$94,7,FALSE),"")</f>
        <v/>
      </c>
      <c r="X118" s="1" t="str">
        <f>IFERROR(VLOOKUP(B118,'M2'!$C$2:$I$94,7,FALSE),"")</f>
        <v/>
      </c>
      <c r="Y118" s="100">
        <f>IFERROR(LARGE(S118:X118,1),0)+IFERROR(LARGE(S118:X118,2),0)+IFERROR(LARGE(S118:X118,3),0)+IFERROR(LARGE(S118:X118,4),0)</f>
        <v>0</v>
      </c>
      <c r="Z118" s="110">
        <f t="shared" si="1"/>
        <v>0</v>
      </c>
    </row>
    <row r="119" spans="2:26" hidden="1" x14ac:dyDescent="0.45">
      <c r="B119" s="66">
        <v>1107</v>
      </c>
      <c r="C119" s="1" t="s">
        <v>221</v>
      </c>
      <c r="D119" s="53">
        <v>2012</v>
      </c>
      <c r="E119" s="53" t="s">
        <v>88</v>
      </c>
      <c r="F119" s="53" t="s">
        <v>25</v>
      </c>
      <c r="G119" s="1" t="s">
        <v>90</v>
      </c>
      <c r="H119" s="1" t="e">
        <f>VLOOKUP(B119,'[1]export-all-2024-03-16-17-28-45'!$C$2:$T$5406,16,FALSE)</f>
        <v>#N/A</v>
      </c>
      <c r="J119" s="1" t="str">
        <f>IFERROR(IFERROR(VLOOKUP(B119,'2_2'!$C$2:$I$82,7,FALSE),VLOOKUP(A119,'2_2'!$C$2:$I$82,7,FALSE)),"")</f>
        <v/>
      </c>
      <c r="K119" s="1">
        <f>IFERROR(VLOOKUP(B119,'3_2'!$D$2:$I$156,6,FALSE),"")</f>
        <v>29</v>
      </c>
      <c r="L119" s="1">
        <f>IFERROR(VLOOKUP(B119,'4_2'!$D$1:$I$982,6,FALSE),"")</f>
        <v>16</v>
      </c>
      <c r="M119" s="1" t="str">
        <f>IFERROR(VLOOKUP(B119,'BD1'!$A$1:$G$50,7,FALSE),"")</f>
        <v/>
      </c>
      <c r="N119" s="1" t="str">
        <f>IFERROR(VLOOKUP(B119,'BD2'!$C$1:$I$146,7,FALSE),"")</f>
        <v/>
      </c>
      <c r="O119" s="1" t="str">
        <f>IFERROR(VLOOKUP(B119,'DM1'!$D$2:$I$61,6,FALSE),"")</f>
        <v/>
      </c>
      <c r="P119" s="1" t="str">
        <f>IFERROR(VLOOKUP(B119,'DM2'!$B$2:$G$261,6,FALSE),"")</f>
        <v/>
      </c>
      <c r="Q119" s="100">
        <f>IFERROR(LARGE(J119:P119,1),0)+IFERROR(LARGE(J119:P119,2),0)+IFERROR(LARGE(J119:P119,3),0)+IFERROR(LARGE(J119:P119,4),0)</f>
        <v>45</v>
      </c>
      <c r="R119" s="110">
        <f>(IFERROR(LARGE(J119:P119,1),0)+IFERROR(LARGE(J119:P119,2),0)+IFERROR(LARGE(J119:P119,3),0))/3</f>
        <v>15</v>
      </c>
      <c r="S119" s="1" t="str">
        <f>IFERROR(VLOOKUP(B119,PSLMON1!$A$1:$H$35,8,FALSE),"")</f>
        <v/>
      </c>
      <c r="T119" s="1" t="str">
        <f>IFERROR(VLOOKUP(B119,PSLMON2!$A$1:$H$33,8,FALSE),"")</f>
        <v/>
      </c>
      <c r="U119" s="1" t="str">
        <f>IFERROR(VLOOKUP(B119,PSLDM!$A$2:$J$102,10,FALSE),"")</f>
        <v/>
      </c>
      <c r="V119" s="1" t="str">
        <f>IFERROR(VLOOKUP(B119,PGSDM!$A$1:$H$102,8,FALSE),"")</f>
        <v/>
      </c>
      <c r="W119" s="1" t="str">
        <f>IFERROR(VLOOKUP(B119,'M1'!$C$2:$I$94,7,FALSE),"")</f>
        <v/>
      </c>
      <c r="X119" s="1" t="str">
        <f>IFERROR(VLOOKUP(B119,'M2'!$C$2:$I$94,7,FALSE),"")</f>
        <v/>
      </c>
      <c r="Y119" s="100">
        <f>IFERROR(LARGE(S119:X119,1),0)+IFERROR(LARGE(S119:X119,2),0)+IFERROR(LARGE(S119:X119,3),0)+IFERROR(LARGE(S119:X119,4),0)</f>
        <v>0</v>
      </c>
      <c r="Z119" s="110">
        <f t="shared" si="1"/>
        <v>0</v>
      </c>
    </row>
    <row r="120" spans="2:26" x14ac:dyDescent="0.45">
      <c r="B120" s="66">
        <v>888863</v>
      </c>
      <c r="C120" s="1" t="s">
        <v>124</v>
      </c>
      <c r="D120" s="53">
        <v>2009</v>
      </c>
      <c r="E120" s="53" t="s">
        <v>24</v>
      </c>
      <c r="F120" s="53" t="s">
        <v>28</v>
      </c>
      <c r="G120" s="1" t="s">
        <v>90</v>
      </c>
      <c r="H120" s="1" t="str">
        <f>VLOOKUP(B120,'[1]export-all-2024-03-16-17-28-45'!$C$2:$T$5406,16,FALSE)</f>
        <v>Lítací jelen z.s.</v>
      </c>
      <c r="I120" s="1" t="str">
        <f>VLOOKUP(B120,'[1]export-all-2024-03-16-17-28-45'!$C$2:$T$5406,11,FALSE)</f>
        <v>Moravskoslezský kraj</v>
      </c>
      <c r="M120" s="1" t="str">
        <f>IFERROR(VLOOKUP(B120,'BD1'!$A$1:$G$50,7,FALSE),"")</f>
        <v/>
      </c>
      <c r="N120" s="1" t="str">
        <f>IFERROR(VLOOKUP(B120,'BD2'!$C$1:$I$146,7,FALSE),"")</f>
        <v/>
      </c>
      <c r="O120" s="1" t="str">
        <f>IFERROR(VLOOKUP(B120,'DM1'!$D$2:$I$61,6,FALSE),"")</f>
        <v/>
      </c>
      <c r="P120" s="1" t="str">
        <f>IFERROR(VLOOKUP(B120,'DM2'!$B$2:$G$261,6,FALSE),"")</f>
        <v/>
      </c>
      <c r="Q120" s="100">
        <f>IFERROR(LARGE(J120:P120,1),0)+IFERROR(LARGE(J120:P120,2),0)+IFERROR(LARGE(J120:P120,3),0)+IFERROR(LARGE(J120:P120,4),0)</f>
        <v>0</v>
      </c>
      <c r="R120" s="110">
        <f>(IFERROR(LARGE(J120:P120,1),0)+IFERROR(LARGE(J120:P120,2),0)+IFERROR(LARGE(J120:P120,3),0))/3</f>
        <v>0</v>
      </c>
      <c r="S120" s="1">
        <f>IFERROR(VLOOKUP(B120,PSLMON1!$A$1:$H$35,8,FALSE),"")</f>
        <v>100</v>
      </c>
      <c r="T120" s="1">
        <f>IFERROR(VLOOKUP(B120,PSLMON2!$A$1:$H$33,8,FALSE),"")</f>
        <v>100</v>
      </c>
      <c r="U120" s="1">
        <f>IFERROR(VLOOKUP(B120,PSLDM!$A$2:$J$102,10,FALSE),"")</f>
        <v>80</v>
      </c>
      <c r="V120" s="1">
        <f>IFERROR(VLOOKUP(B120,PGSDM!$A$1:$H$102,8,FALSE),"")</f>
        <v>45</v>
      </c>
      <c r="W120" s="1">
        <f>IFERROR(VLOOKUP(B120,'M1'!$C$2:$I$94,7,FALSE),"")</f>
        <v>80</v>
      </c>
      <c r="X120" s="1">
        <f>IFERROR(VLOOKUP(B120,'M2'!$C$2:$I$94,7,FALSE),"")</f>
        <v>80</v>
      </c>
      <c r="Y120" s="100">
        <f>IFERROR(LARGE(S120:X120,1),0)+IFERROR(LARGE(S120:X120,2),0)+IFERROR(LARGE(S120:X120,3),0)+IFERROR(LARGE(S120:X120,4),0)</f>
        <v>360</v>
      </c>
      <c r="Z120" s="110">
        <f t="shared" si="1"/>
        <v>93.333333333333329</v>
      </c>
    </row>
    <row r="121" spans="2:26" x14ac:dyDescent="0.45">
      <c r="B121" s="66">
        <v>887152</v>
      </c>
      <c r="C121" s="1" t="s">
        <v>147</v>
      </c>
      <c r="D121" s="53">
        <v>2010</v>
      </c>
      <c r="E121" s="53" t="s">
        <v>24</v>
      </c>
      <c r="F121" s="53" t="s">
        <v>28</v>
      </c>
      <c r="G121" s="1" t="s">
        <v>90</v>
      </c>
      <c r="H121" s="1" t="str">
        <f>VLOOKUP(B121,'[1]export-all-2024-03-16-17-28-45'!$C$2:$T$5406,16,FALSE)</f>
        <v>SKI SOLÁŇ,z.s.</v>
      </c>
      <c r="I121" s="1" t="str">
        <f>VLOOKUP(B121,'[1]export-all-2024-03-16-17-28-45'!$C$2:$T$5406,11,FALSE)</f>
        <v>Zlínský kraj</v>
      </c>
      <c r="M121" s="1" t="str">
        <f>IFERROR(VLOOKUP(B121,'BD1'!$A$1:$G$50,7,FALSE),"")</f>
        <v/>
      </c>
      <c r="N121" s="1" t="str">
        <f>IFERROR(VLOOKUP(B121,'BD2'!$C$1:$I$146,7,FALSE),"")</f>
        <v/>
      </c>
      <c r="O121" s="1" t="str">
        <f>IFERROR(VLOOKUP(B121,'DM1'!$D$2:$I$61,6,FALSE),"")</f>
        <v/>
      </c>
      <c r="P121" s="1" t="str">
        <f>IFERROR(VLOOKUP(B121,'DM2'!$B$2:$G$261,6,FALSE),"")</f>
        <v/>
      </c>
      <c r="Q121" s="100">
        <f>IFERROR(LARGE(J121:P121,1),0)+IFERROR(LARGE(J121:P121,2),0)+IFERROR(LARGE(J121:P121,3),0)+IFERROR(LARGE(J121:P121,4),0)</f>
        <v>0</v>
      </c>
      <c r="R121" s="110">
        <f>(IFERROR(LARGE(J121:P121,1),0)+IFERROR(LARGE(J121:P121,2),0)+IFERROR(LARGE(J121:P121,3),0))/3</f>
        <v>0</v>
      </c>
      <c r="S121" s="1">
        <f>IFERROR(VLOOKUP(B121,PSLMON1!$A$1:$H$35,8,FALSE),"")</f>
        <v>60</v>
      </c>
      <c r="T121" s="1">
        <f>IFERROR(VLOOKUP(B121,PSLMON2!$A$1:$H$33,8,FALSE),"")</f>
        <v>80</v>
      </c>
      <c r="U121" s="1">
        <f>IFERROR(VLOOKUP(B121,PSLDM!$A$2:$J$102,10,FALSE),"")</f>
        <v>60</v>
      </c>
      <c r="V121" s="1">
        <f>IFERROR(VLOOKUP(B121,PGSDM!$A$1:$H$102,8,FALSE),"")</f>
        <v>80</v>
      </c>
      <c r="W121" s="1" t="str">
        <f>IFERROR(VLOOKUP(B121,'M1'!$C$2:$I$94,7,FALSE),"")</f>
        <v/>
      </c>
      <c r="X121" s="1" t="str">
        <f>IFERROR(VLOOKUP(B121,'M2'!$C$2:$I$94,7,FALSE),"")</f>
        <v/>
      </c>
      <c r="Y121" s="100">
        <f>IFERROR(LARGE(S121:X121,1),0)+IFERROR(LARGE(S121:X121,2),0)+IFERROR(LARGE(S121:X121,3),0)+IFERROR(LARGE(S121:X121,4),0)</f>
        <v>280</v>
      </c>
      <c r="Z121" s="110">
        <f t="shared" si="1"/>
        <v>73.333333333333329</v>
      </c>
    </row>
    <row r="122" spans="2:26" x14ac:dyDescent="0.45">
      <c r="B122" s="66">
        <v>888853</v>
      </c>
      <c r="C122" s="1" t="s">
        <v>149</v>
      </c>
      <c r="D122" s="53">
        <v>2010</v>
      </c>
      <c r="E122" s="53" t="s">
        <v>24</v>
      </c>
      <c r="F122" s="53" t="s">
        <v>28</v>
      </c>
      <c r="G122" s="1" t="s">
        <v>90</v>
      </c>
      <c r="H122" s="1" t="str">
        <f>VLOOKUP(B122,'[1]export-all-2024-03-16-17-28-45'!$C$2:$T$5406,16,FALSE)</f>
        <v>Lítací jelen z.s.</v>
      </c>
      <c r="I122" s="1" t="str">
        <f>VLOOKUP(B122,'[1]export-all-2024-03-16-17-28-45'!$C$2:$T$5406,11,FALSE)</f>
        <v>Moravskoslezský kraj</v>
      </c>
      <c r="M122" s="1" t="str">
        <f>IFERROR(VLOOKUP(B122,'BD1'!$A$1:$G$50,7,FALSE),"")</f>
        <v/>
      </c>
      <c r="N122" s="1" t="str">
        <f>IFERROR(VLOOKUP(B122,'BD2'!$C$1:$I$146,7,FALSE),"")</f>
        <v/>
      </c>
      <c r="O122" s="1" t="str">
        <f>IFERROR(VLOOKUP(B122,'DM1'!$D$2:$I$61,6,FALSE),"")</f>
        <v/>
      </c>
      <c r="P122" s="1" t="str">
        <f>IFERROR(VLOOKUP(B122,'DM2'!$B$2:$G$261,6,FALSE),"")</f>
        <v/>
      </c>
      <c r="Q122" s="100">
        <f>IFERROR(LARGE(J122:P122,1),0)+IFERROR(LARGE(J122:P122,2),0)+IFERROR(LARGE(J122:P122,3),0)+IFERROR(LARGE(J122:P122,4),0)</f>
        <v>0</v>
      </c>
      <c r="R122" s="110">
        <f>(IFERROR(LARGE(J122:P122,1),0)+IFERROR(LARGE(J122:P122,2),0)+IFERROR(LARGE(J122:P122,3),0))/3</f>
        <v>0</v>
      </c>
      <c r="S122" s="1">
        <f>IFERROR(VLOOKUP(B122,PSLMON1!$A$1:$H$35,8,FALSE),"")</f>
        <v>80</v>
      </c>
      <c r="T122" s="1">
        <f>IFERROR(VLOOKUP(B122,PSLMON2!$A$1:$H$33,8,FALSE),"")</f>
        <v>60</v>
      </c>
      <c r="U122" s="1">
        <f>IFERROR(VLOOKUP(B122,PSLDM!$A$2:$J$102,10,FALSE),"")</f>
        <v>50</v>
      </c>
      <c r="V122" s="1">
        <f>IFERROR(VLOOKUP(B122,PGSDM!$A$1:$H$102,8,FALSE),"")</f>
        <v>50</v>
      </c>
      <c r="W122" s="1">
        <f>IFERROR(VLOOKUP(B122,'M1'!$C$2:$I$94,7,FALSE),"")</f>
        <v>45</v>
      </c>
      <c r="X122" s="1">
        <f>IFERROR(VLOOKUP(B122,'M2'!$C$2:$I$94,7,FALSE),"")</f>
        <v>50</v>
      </c>
      <c r="Y122" s="100">
        <f>IFERROR(LARGE(S122:X122,1),0)+IFERROR(LARGE(S122:X122,2),0)+IFERROR(LARGE(S122:X122,3),0)+IFERROR(LARGE(S122:X122,4),0)</f>
        <v>240</v>
      </c>
      <c r="Z122" s="110">
        <f t="shared" si="1"/>
        <v>63.333333333333336</v>
      </c>
    </row>
    <row r="123" spans="2:26" x14ac:dyDescent="0.45">
      <c r="B123" s="66">
        <v>889567</v>
      </c>
      <c r="C123" s="1" t="s">
        <v>151</v>
      </c>
      <c r="D123" s="53">
        <v>2010</v>
      </c>
      <c r="E123" s="53" t="s">
        <v>24</v>
      </c>
      <c r="F123" s="53" t="s">
        <v>28</v>
      </c>
      <c r="G123" s="1" t="s">
        <v>90</v>
      </c>
      <c r="H123" s="1" t="str">
        <f>VLOOKUP(B123,'[1]export-all-2024-03-16-17-28-45'!$C$2:$T$5406,16,FALSE)</f>
        <v>AktivKid z.s.</v>
      </c>
      <c r="I123" s="1" t="str">
        <f>VLOOKUP(B123,'[1]export-all-2024-03-16-17-28-45'!$C$2:$T$5406,11,FALSE)</f>
        <v>Hlavní město Praha</v>
      </c>
      <c r="M123" s="1" t="str">
        <f>IFERROR(VLOOKUP(B123,'BD1'!$A$1:$G$50,7,FALSE),"")</f>
        <v/>
      </c>
      <c r="N123" s="1" t="str">
        <f>IFERROR(VLOOKUP(B123,'BD2'!$C$1:$I$146,7,FALSE),"")</f>
        <v/>
      </c>
      <c r="O123" s="1" t="str">
        <f>IFERROR(VLOOKUP(B123,'DM1'!$D$2:$I$61,6,FALSE),"")</f>
        <v/>
      </c>
      <c r="P123" s="1" t="str">
        <f>IFERROR(VLOOKUP(B123,'DM2'!$B$2:$G$261,6,FALSE),"")</f>
        <v/>
      </c>
      <c r="Q123" s="100">
        <f>IFERROR(LARGE(J123:P123,1),0)+IFERROR(LARGE(J123:P123,2),0)+IFERROR(LARGE(J123:P123,3),0)+IFERROR(LARGE(J123:P123,4),0)</f>
        <v>0</v>
      </c>
      <c r="R123" s="110">
        <f>(IFERROR(LARGE(J123:P123,1),0)+IFERROR(LARGE(J123:P123,2),0)+IFERROR(LARGE(J123:P123,3),0))/3</f>
        <v>0</v>
      </c>
      <c r="S123" s="1">
        <f>IFERROR(VLOOKUP(B123,PSLMON1!$A$1:$H$35,8,FALSE),"")</f>
        <v>45</v>
      </c>
      <c r="T123" s="1">
        <f>IFERROR(VLOOKUP(B123,PSLMON2!$A$1:$H$33,8,FALSE),"")</f>
        <v>45</v>
      </c>
      <c r="U123" s="1">
        <f>IFERROR(VLOOKUP(B123,PSLDM!$A$2:$J$102,10,FALSE),"")</f>
        <v>24</v>
      </c>
      <c r="V123" s="1">
        <f>IFERROR(VLOOKUP(B123,PGSDM!$A$1:$H$102,8,FALSE),"")</f>
        <v>32</v>
      </c>
      <c r="W123" s="1">
        <f>IFERROR(VLOOKUP(B123,'M1'!$C$2:$I$94,7,FALSE),"")</f>
        <v>40</v>
      </c>
      <c r="X123" s="1">
        <f>IFERROR(VLOOKUP(B123,'M2'!$C$2:$I$94,7,FALSE),"")</f>
        <v>40</v>
      </c>
      <c r="Y123" s="100">
        <f>IFERROR(LARGE(S123:X123,1),0)+IFERROR(LARGE(S123:X123,2),0)+IFERROR(LARGE(S123:X123,3),0)+IFERROR(LARGE(S123:X123,4),0)</f>
        <v>170</v>
      </c>
      <c r="Z123" s="110">
        <f t="shared" si="1"/>
        <v>43.333333333333336</v>
      </c>
    </row>
    <row r="124" spans="2:26" x14ac:dyDescent="0.45">
      <c r="B124" s="66">
        <v>886199</v>
      </c>
      <c r="C124" s="1" t="s">
        <v>152</v>
      </c>
      <c r="D124" s="53">
        <v>2010</v>
      </c>
      <c r="E124" s="53" t="s">
        <v>24</v>
      </c>
      <c r="F124" s="53" t="s">
        <v>28</v>
      </c>
      <c r="G124" s="1" t="s">
        <v>90</v>
      </c>
      <c r="H124" s="1" t="str">
        <f>VLOOKUP(B124,'[1]export-all-2024-03-16-17-28-45'!$C$2:$T$5406,16,FALSE)</f>
        <v>SKI SOLÁŇ,z.s.</v>
      </c>
      <c r="I124" s="1">
        <f>VLOOKUP(B124,'[1]export-all-2024-03-16-17-28-45'!$C$2:$T$5406,11,FALSE)</f>
        <v>0</v>
      </c>
      <c r="M124" s="1" t="str">
        <f>IFERROR(VLOOKUP(B124,'BD1'!$A$1:$G$50,7,FALSE),"")</f>
        <v/>
      </c>
      <c r="N124" s="1" t="str">
        <f>IFERROR(VLOOKUP(B124,'BD2'!$C$1:$I$146,7,FALSE),"")</f>
        <v/>
      </c>
      <c r="O124" s="1" t="str">
        <f>IFERROR(VLOOKUP(B124,'DM1'!$D$2:$I$61,6,FALSE),"")</f>
        <v/>
      </c>
      <c r="P124" s="1" t="str">
        <f>IFERROR(VLOOKUP(B124,'DM2'!$B$2:$G$261,6,FALSE),"")</f>
        <v/>
      </c>
      <c r="Q124" s="100">
        <f>IFERROR(LARGE(J124:P124,1),0)+IFERROR(LARGE(J124:P124,2),0)+IFERROR(LARGE(J124:P124,3),0)+IFERROR(LARGE(J124:P124,4),0)</f>
        <v>0</v>
      </c>
      <c r="R124" s="110">
        <f>(IFERROR(LARGE(J124:P124,1),0)+IFERROR(LARGE(J124:P124,2),0)+IFERROR(LARGE(J124:P124,3),0))/3</f>
        <v>0</v>
      </c>
      <c r="S124" s="1" t="str">
        <f>IFERROR(VLOOKUP(B124,PSLMON1!$A$1:$H$35,8,FALSE),"")</f>
        <v/>
      </c>
      <c r="T124" s="1" t="str">
        <f>IFERROR(VLOOKUP(B124,PSLMON2!$A$1:$H$33,8,FALSE),"")</f>
        <v/>
      </c>
      <c r="U124" s="1">
        <f>IFERROR(VLOOKUP(B124,PSLDM!$A$2:$J$102,10,FALSE),"")</f>
        <v>100</v>
      </c>
      <c r="V124" s="1">
        <f>IFERROR(VLOOKUP(B124,PGSDM!$A$1:$H$102,8,FALSE),"")</f>
        <v>60</v>
      </c>
      <c r="W124" s="1" t="str">
        <f>IFERROR(VLOOKUP(B124,'M1'!$C$2:$I$94,7,FALSE),"")</f>
        <v/>
      </c>
      <c r="X124" s="1" t="str">
        <f>IFERROR(VLOOKUP(B124,'M2'!$C$2:$I$94,7,FALSE),"")</f>
        <v/>
      </c>
      <c r="Y124" s="100">
        <f>IFERROR(LARGE(S124:X124,1),0)+IFERROR(LARGE(S124:X124,2),0)+IFERROR(LARGE(S124:X124,3),0)+IFERROR(LARGE(S124:X124,4),0)</f>
        <v>160</v>
      </c>
      <c r="Z124" s="110">
        <f t="shared" si="1"/>
        <v>53.333333333333336</v>
      </c>
    </row>
    <row r="125" spans="2:26" x14ac:dyDescent="0.45">
      <c r="B125" s="68">
        <v>888554</v>
      </c>
      <c r="C125" s="1" t="s">
        <v>148</v>
      </c>
      <c r="D125" s="53">
        <v>2010</v>
      </c>
      <c r="E125" s="53" t="s">
        <v>24</v>
      </c>
      <c r="F125" s="53" t="s">
        <v>28</v>
      </c>
      <c r="G125" s="1" t="s">
        <v>90</v>
      </c>
      <c r="H125" s="1" t="str">
        <f>VLOOKUP(B125,'[1]export-all-2024-03-16-17-28-45'!$C$2:$T$5406,16,FALSE)</f>
        <v>Lítací jelen z.s.</v>
      </c>
      <c r="I125" s="1" t="str">
        <f>VLOOKUP(B125,'[1]export-all-2024-03-16-17-28-45'!$C$2:$T$5406,11,FALSE)</f>
        <v>Moravskoslezský kraj</v>
      </c>
      <c r="M125" s="1" t="str">
        <f>IFERROR(VLOOKUP(B125,'BD1'!$A$1:$G$50,7,FALSE),"")</f>
        <v/>
      </c>
      <c r="N125" s="1" t="str">
        <f>IFERROR(VLOOKUP(B125,'BD2'!$C$1:$I$146,7,FALSE),"")</f>
        <v/>
      </c>
      <c r="O125" s="1" t="str">
        <f>IFERROR(VLOOKUP(B125,'DM1'!$D$2:$I$61,6,FALSE),"")</f>
        <v/>
      </c>
      <c r="P125" s="1" t="str">
        <f>IFERROR(VLOOKUP(B125,'DM2'!$B$2:$G$261,6,FALSE),"")</f>
        <v/>
      </c>
      <c r="Q125" s="100">
        <f>IFERROR(LARGE(J125:P125,1),0)+IFERROR(LARGE(J125:P125,2),0)+IFERROR(LARGE(J125:P125,3),0)+IFERROR(LARGE(J125:P125,4),0)</f>
        <v>0</v>
      </c>
      <c r="R125" s="110">
        <f>(IFERROR(LARGE(J125:P125,1),0)+IFERROR(LARGE(J125:P125,2),0)+IFERROR(LARGE(J125:P125,3),0))/3</f>
        <v>0</v>
      </c>
      <c r="S125" s="1">
        <f>IFERROR(VLOOKUP(B125,PSLMON1!$A$1:$H$35,8,FALSE),"")</f>
        <v>40</v>
      </c>
      <c r="T125" s="1">
        <f>IFERROR(VLOOKUP(B125,PSLMON2!$A$1:$H$33,8,FALSE),"")</f>
        <v>50</v>
      </c>
      <c r="U125" s="1">
        <f>IFERROR(VLOOKUP(B125,PSLDM!$A$2:$J$102,10,FALSE),"")</f>
        <v>26</v>
      </c>
      <c r="V125" s="1" t="str">
        <f>IFERROR(VLOOKUP(B125,PGSDM!$A$1:$H$102,8,FALSE),"")</f>
        <v/>
      </c>
      <c r="W125" s="1">
        <f>IFERROR(VLOOKUP(B125,'M1'!$C$2:$I$94,7,FALSE),"")</f>
        <v>36</v>
      </c>
      <c r="X125" s="1">
        <f>IFERROR(VLOOKUP(B125,'M2'!$C$2:$I$94,7,FALSE),"")</f>
        <v>29</v>
      </c>
      <c r="Y125" s="100">
        <f>IFERROR(LARGE(S125:X125,1),0)+IFERROR(LARGE(S125:X125,2),0)+IFERROR(LARGE(S125:X125,3),0)+IFERROR(LARGE(S125:X125,4),0)</f>
        <v>155</v>
      </c>
      <c r="Z125" s="110">
        <f t="shared" si="1"/>
        <v>42</v>
      </c>
    </row>
    <row r="126" spans="2:26" x14ac:dyDescent="0.45">
      <c r="B126" s="68">
        <v>889566</v>
      </c>
      <c r="C126" s="1" t="s">
        <v>150</v>
      </c>
      <c r="D126" s="53">
        <v>2010</v>
      </c>
      <c r="E126" s="53" t="s">
        <v>24</v>
      </c>
      <c r="F126" s="53" t="s">
        <v>28</v>
      </c>
      <c r="G126" s="1" t="s">
        <v>90</v>
      </c>
      <c r="H126" s="1" t="str">
        <f>VLOOKUP(B126,'[1]export-all-2024-03-16-17-28-45'!$C$2:$T$5406,16,FALSE)</f>
        <v>100. Hard, z.s.</v>
      </c>
      <c r="I126" s="1" t="str">
        <f>VLOOKUP(B126,'[1]export-all-2024-03-16-17-28-45'!$C$2:$T$5406,11,FALSE)</f>
        <v>Středočeský kraj</v>
      </c>
      <c r="M126" s="1" t="str">
        <f>IFERROR(VLOOKUP(B126,'BD1'!$A$1:$G$50,7,FALSE),"")</f>
        <v/>
      </c>
      <c r="N126" s="1" t="str">
        <f>IFERROR(VLOOKUP(B126,'BD2'!$C$1:$I$146,7,FALSE),"")</f>
        <v/>
      </c>
      <c r="O126" s="1" t="str">
        <f>IFERROR(VLOOKUP(B126,'DM1'!$D$2:$I$61,6,FALSE),"")</f>
        <v/>
      </c>
      <c r="P126" s="1" t="str">
        <f>IFERROR(VLOOKUP(B126,'DM2'!$B$2:$G$261,6,FALSE),"")</f>
        <v/>
      </c>
      <c r="Q126" s="100">
        <f>IFERROR(LARGE(J126:P126,1),0)+IFERROR(LARGE(J126:P126,2),0)+IFERROR(LARGE(J126:P126,3),0)+IFERROR(LARGE(J126:P126,4),0)</f>
        <v>0</v>
      </c>
      <c r="R126" s="110">
        <f>(IFERROR(LARGE(J126:P126,1),0)+IFERROR(LARGE(J126:P126,2),0)+IFERROR(LARGE(J126:P126,3),0))/3</f>
        <v>0</v>
      </c>
      <c r="S126" s="1">
        <f>IFERROR(VLOOKUP(B126,PSLMON1!$A$1:$H$35,8,FALSE),"")</f>
        <v>50</v>
      </c>
      <c r="T126" s="1">
        <f>IFERROR(VLOOKUP(B126,PSLMON2!$A$1:$H$33,8,FALSE),"")</f>
        <v>40</v>
      </c>
      <c r="U126" s="1" t="str">
        <f>IFERROR(VLOOKUP(B126,PSLDM!$A$2:$J$102,10,FALSE),"")</f>
        <v/>
      </c>
      <c r="V126" s="1" t="str">
        <f>IFERROR(VLOOKUP(B126,PGSDM!$A$1:$H$102,8,FALSE),"")</f>
        <v/>
      </c>
      <c r="W126" s="1" t="str">
        <f>IFERROR(VLOOKUP(B126,'M1'!$C$2:$I$94,7,FALSE),"")</f>
        <v/>
      </c>
      <c r="X126" s="1" t="str">
        <f>IFERROR(VLOOKUP(B126,'M2'!$C$2:$I$94,7,FALSE),"")</f>
        <v/>
      </c>
      <c r="Y126" s="100">
        <f>IFERROR(LARGE(S126:X126,1),0)+IFERROR(LARGE(S126:X126,2),0)+IFERROR(LARGE(S126:X126,3),0)+IFERROR(LARGE(S126:X126,4),0)</f>
        <v>90</v>
      </c>
      <c r="Z126" s="110">
        <f t="shared" si="1"/>
        <v>30</v>
      </c>
    </row>
    <row r="127" spans="2:26" x14ac:dyDescent="0.45">
      <c r="B127" s="66">
        <v>887891</v>
      </c>
      <c r="C127" s="1" t="s">
        <v>102</v>
      </c>
      <c r="D127" s="53">
        <v>2009</v>
      </c>
      <c r="E127" s="53" t="s">
        <v>24</v>
      </c>
      <c r="F127" s="53" t="s">
        <v>28</v>
      </c>
      <c r="G127" s="1" t="s">
        <v>90</v>
      </c>
      <c r="H127" s="1" t="str">
        <f>VLOOKUP(B127,'[1]export-all-2024-03-16-17-28-45'!$C$2:$T$5406,16,FALSE)</f>
        <v>SA Špindlerův Mlýn, z.s.</v>
      </c>
      <c r="I127" s="1" t="str">
        <f>VLOOKUP(B127,'[1]export-all-2024-03-16-17-28-45'!$C$2:$T$5406,11,FALSE)</f>
        <v>Středočeský kraj</v>
      </c>
      <c r="J127" s="1" t="str">
        <f>IFERROR(IFERROR(VLOOKUP(B127,'2_2'!$C$2:$I$82,7,FALSE),VLOOKUP(A127,'2_2'!$C$2:$I$82,7,FALSE)),"")</f>
        <v/>
      </c>
      <c r="K127" s="1">
        <f>IFERROR(VLOOKUP(B127,'3_2'!$D$2:$I$156,6,FALSE),"")</f>
        <v>40</v>
      </c>
      <c r="L127" s="1">
        <f>IFERROR(VLOOKUP(B127,'4_2'!$D$1:$I$982,6,FALSE),"")</f>
        <v>32</v>
      </c>
      <c r="M127" s="1">
        <f>IFERROR(VLOOKUP(B127,'BD1'!$A$1:$G$50,7,FALSE),"")</f>
        <v>29</v>
      </c>
      <c r="N127" s="1">
        <f>IFERROR(VLOOKUP(B127,'BD2'!$C$1:$I$146,7,FALSE),"")</f>
        <v>40</v>
      </c>
      <c r="O127" s="1" t="str">
        <f>IFERROR(VLOOKUP(B127,'DM1'!$D$2:$I$61,6,FALSE),"")</f>
        <v/>
      </c>
      <c r="P127" s="1" t="str">
        <f>IFERROR(VLOOKUP(B127,'DM2'!$B$2:$G$261,6,FALSE),"")</f>
        <v/>
      </c>
      <c r="Q127" s="100">
        <f>IFERROR(LARGE(J127:P127,1),0)+IFERROR(LARGE(J127:P127,2),0)+IFERROR(LARGE(J127:P127,3),0)+IFERROR(LARGE(J127:P127,4),0)</f>
        <v>141</v>
      </c>
      <c r="R127" s="110">
        <f>(IFERROR(LARGE(J127:P127,1),0)+IFERROR(LARGE(J127:P127,2),0)+IFERROR(LARGE(J127:P127,3),0))/3</f>
        <v>37.333333333333336</v>
      </c>
      <c r="S127" s="1" t="str">
        <f>IFERROR(VLOOKUP(B127,PSLMON1!$A$1:$H$35,8,FALSE),"")</f>
        <v/>
      </c>
      <c r="T127" s="1" t="str">
        <f>IFERROR(VLOOKUP(B127,PSLMON2!$A$1:$H$33,8,FALSE),"")</f>
        <v/>
      </c>
      <c r="U127" s="1" t="str">
        <f>IFERROR(VLOOKUP(B127,PSLDM!$A$2:$J$102,10,FALSE),"")</f>
        <v/>
      </c>
      <c r="V127" s="1" t="str">
        <f>IFERROR(VLOOKUP(B127,PGSDM!$A$1:$H$102,8,FALSE),"")</f>
        <v/>
      </c>
      <c r="W127" s="1" t="str">
        <f>IFERROR(VLOOKUP(B127,'M1'!$C$2:$I$94,7,FALSE),"")</f>
        <v/>
      </c>
      <c r="X127" s="1">
        <f>IFERROR(VLOOKUP(B127,'M2'!$C$2:$I$94,7,FALSE),"")</f>
        <v>36</v>
      </c>
      <c r="Y127" s="100">
        <f>IFERROR(LARGE(S127:X127,1),0)+IFERROR(LARGE(S127:X127,2),0)+IFERROR(LARGE(S127:X127,3),0)+IFERROR(LARGE(S127:X127,4),0)</f>
        <v>36</v>
      </c>
      <c r="Z127" s="110">
        <f t="shared" si="1"/>
        <v>12</v>
      </c>
    </row>
    <row r="128" spans="2:26" x14ac:dyDescent="0.45">
      <c r="B128" s="66">
        <v>885979</v>
      </c>
      <c r="C128" s="1" t="s">
        <v>93</v>
      </c>
      <c r="D128" s="53">
        <v>2009</v>
      </c>
      <c r="E128" s="53" t="s">
        <v>24</v>
      </c>
      <c r="F128" s="53" t="s">
        <v>28</v>
      </c>
      <c r="G128" s="1" t="s">
        <v>90</v>
      </c>
      <c r="H128" s="1" t="str">
        <f>VLOOKUP(B128,'[1]export-all-2024-03-16-17-28-45'!$C$2:$T$5406,16,FALSE)</f>
        <v>SKI KLUB PETŘÍKOV, z.s.</v>
      </c>
      <c r="I128" s="1">
        <f>VLOOKUP(B128,'[1]export-all-2024-03-16-17-28-45'!$C$2:$T$5406,11,FALSE)</f>
        <v>0</v>
      </c>
      <c r="J128" s="1" t="str">
        <f>IFERROR(IFERROR(VLOOKUP(B128,'2_2'!$C$2:$I$82,7,FALSE),VLOOKUP(A128,'2_2'!$C$2:$I$82,7,FALSE)),"")</f>
        <v/>
      </c>
      <c r="K128" s="1">
        <f>IFERROR(VLOOKUP(B128,'3_2'!$D$2:$I$156,6,FALSE),"")</f>
        <v>45</v>
      </c>
      <c r="L128" s="1">
        <f>IFERROR(VLOOKUP(B128,'4_2'!$D$1:$I$982,6,FALSE),"")</f>
        <v>60</v>
      </c>
      <c r="M128" s="1">
        <f>IFERROR(VLOOKUP(B128,'BD1'!$A$1:$G$50,7,FALSE),"")</f>
        <v>45</v>
      </c>
      <c r="N128" s="1">
        <f>IFERROR(VLOOKUP(B128,'BD2'!$C$1:$I$146,7,FALSE),"")</f>
        <v>60</v>
      </c>
      <c r="O128" s="1">
        <f>IFERROR(VLOOKUP(B128,'DM1'!$D$2:$I$61,6,FALSE),"")</f>
        <v>50</v>
      </c>
      <c r="P128" s="1" t="str">
        <f>IFERROR(VLOOKUP(B128,'DM2'!$B$2:$G$261,6,FALSE),"")</f>
        <v/>
      </c>
      <c r="Q128" s="100">
        <f>IFERROR(LARGE(J128:P128,1),0)+IFERROR(LARGE(J128:P128,2),0)+IFERROR(LARGE(J128:P128,3),0)+IFERROR(LARGE(J128:P128,4),0)</f>
        <v>215</v>
      </c>
      <c r="R128" s="110">
        <f>(IFERROR(LARGE(J128:P128,1),0)+IFERROR(LARGE(J128:P128,2),0)+IFERROR(LARGE(J128:P128,3),0))/3</f>
        <v>56.666666666666664</v>
      </c>
      <c r="S128" s="1" t="str">
        <f>IFERROR(VLOOKUP(B128,PSLMON1!$A$1:$H$35,8,FALSE),"")</f>
        <v/>
      </c>
      <c r="T128" s="1" t="str">
        <f>IFERROR(VLOOKUP(B128,PSLMON2!$A$1:$H$33,8,FALSE),"")</f>
        <v/>
      </c>
      <c r="U128" s="1">
        <f>IFERROR(VLOOKUP(B128,PSLDM!$A$2:$J$102,10,FALSE),"")</f>
        <v>32</v>
      </c>
      <c r="V128" s="1" t="str">
        <f>IFERROR(VLOOKUP(B128,PGSDM!$A$1:$H$102,8,FALSE),"")</f>
        <v/>
      </c>
      <c r="W128" s="1" t="str">
        <f>IFERROR(VLOOKUP(B128,'M1'!$C$2:$I$94,7,FALSE),"")</f>
        <v/>
      </c>
      <c r="X128" s="1" t="str">
        <f>IFERROR(VLOOKUP(B128,'M2'!$C$2:$I$94,7,FALSE),"")</f>
        <v/>
      </c>
      <c r="Y128" s="100">
        <f>IFERROR(LARGE(S128:X128,1),0)+IFERROR(LARGE(S128:X128,2),0)+IFERROR(LARGE(S128:X128,3),0)+IFERROR(LARGE(S128:X128,4),0)</f>
        <v>32</v>
      </c>
      <c r="Z128" s="110">
        <f t="shared" si="1"/>
        <v>10.666666666666666</v>
      </c>
    </row>
    <row r="129" spans="2:26" x14ac:dyDescent="0.45">
      <c r="B129" s="68">
        <v>889878</v>
      </c>
      <c r="C129" s="1" t="s">
        <v>153</v>
      </c>
      <c r="D129" s="53">
        <v>2010</v>
      </c>
      <c r="E129" s="53" t="s">
        <v>24</v>
      </c>
      <c r="F129" s="53" t="s">
        <v>28</v>
      </c>
      <c r="G129" s="1" t="s">
        <v>90</v>
      </c>
      <c r="H129" s="1" t="str">
        <f>VLOOKUP(B129,'[1]export-all-2024-03-16-17-28-45'!$C$2:$T$5406,16,FALSE)</f>
        <v>SKI KLUB PETŘÍKOV, z.s.</v>
      </c>
      <c r="I129" s="1" t="str">
        <f>VLOOKUP(B129,'[1]export-all-2024-03-16-17-28-45'!$C$2:$T$5406,11,FALSE)</f>
        <v>Olomoucký kraj</v>
      </c>
      <c r="M129" s="1" t="str">
        <f>IFERROR(VLOOKUP(B129,'BD1'!$A$1:$G$50,7,FALSE),"")</f>
        <v/>
      </c>
      <c r="N129" s="1" t="str">
        <f>IFERROR(VLOOKUP(B129,'BD2'!$C$1:$I$146,7,FALSE),"")</f>
        <v/>
      </c>
      <c r="O129" s="1" t="str">
        <f>IFERROR(VLOOKUP(B129,'DM1'!$D$2:$I$61,6,FALSE),"")</f>
        <v/>
      </c>
      <c r="P129" s="1" t="str">
        <f>IFERROR(VLOOKUP(B129,'DM2'!$B$2:$G$261,6,FALSE),"")</f>
        <v/>
      </c>
      <c r="Q129" s="100">
        <f>IFERROR(LARGE(J129:P129,1),0)+IFERROR(LARGE(J129:P129,2),0)+IFERROR(LARGE(J129:P129,3),0)+IFERROR(LARGE(J129:P129,4),0)</f>
        <v>0</v>
      </c>
      <c r="R129" s="110">
        <f>(IFERROR(LARGE(J129:P129,1),0)+IFERROR(LARGE(J129:P129,2),0)+IFERROR(LARGE(J129:P129,3),0))/3</f>
        <v>0</v>
      </c>
      <c r="S129" s="1" t="str">
        <f>IFERROR(VLOOKUP(B129,PSLMON1!$A$1:$H$35,8,FALSE),"")</f>
        <v/>
      </c>
      <c r="T129" s="1" t="str">
        <f>IFERROR(VLOOKUP(B129,PSLMON2!$A$1:$H$33,8,FALSE),"")</f>
        <v/>
      </c>
      <c r="U129" s="1">
        <f>IFERROR(VLOOKUP(B129,PSLDM!$A$2:$J$102,10,FALSE),"")</f>
        <v>29</v>
      </c>
      <c r="V129" s="1" t="str">
        <f>IFERROR(VLOOKUP(B129,PGSDM!$A$1:$H$102,8,FALSE),"")</f>
        <v/>
      </c>
      <c r="W129" s="1" t="str">
        <f>IFERROR(VLOOKUP(B129,'M1'!$C$2:$I$94,7,FALSE),"")</f>
        <v/>
      </c>
      <c r="X129" s="1" t="str">
        <f>IFERROR(VLOOKUP(B129,'M2'!$C$2:$I$94,7,FALSE),"")</f>
        <v/>
      </c>
      <c r="Y129" s="100">
        <f>IFERROR(LARGE(S129:X129,1),0)+IFERROR(LARGE(S129:X129,2),0)+IFERROR(LARGE(S129:X129,3),0)+IFERROR(LARGE(S129:X129,4),0)</f>
        <v>29</v>
      </c>
      <c r="Z129" s="110">
        <f t="shared" si="1"/>
        <v>9.6666666666666661</v>
      </c>
    </row>
    <row r="130" spans="2:26" hidden="1" x14ac:dyDescent="0.45">
      <c r="B130" s="66">
        <v>1019</v>
      </c>
      <c r="C130" s="1" t="s">
        <v>130</v>
      </c>
      <c r="D130" s="53">
        <v>2009</v>
      </c>
      <c r="E130" s="53" t="s">
        <v>131</v>
      </c>
      <c r="F130" s="53" t="s">
        <v>28</v>
      </c>
      <c r="G130" s="1" t="s">
        <v>90</v>
      </c>
      <c r="H130" s="1" t="e">
        <f>VLOOKUP(B130,'[1]export-all-2024-03-16-17-28-45'!$C$2:$T$5406,16,FALSE)</f>
        <v>#N/A</v>
      </c>
      <c r="J130" s="1" t="str">
        <f>IFERROR(IFERROR(VLOOKUP(B130,'2_2'!$C$2:$I$82,7,FALSE),VLOOKUP(A130,'2_2'!$C$2:$I$82,7,FALSE)),"")</f>
        <v/>
      </c>
      <c r="K130" s="1">
        <f>IFERROR(VLOOKUP(B130,'3_2'!$D$2:$I$156,6,FALSE),"")</f>
        <v>29</v>
      </c>
      <c r="L130" s="1" t="str">
        <f>IFERROR(VLOOKUP(B130,'4_2'!$D$1:$I$982,6,FALSE),"")</f>
        <v/>
      </c>
      <c r="M130" s="1" t="str">
        <f>IFERROR(VLOOKUP(B130,'BD1'!$A$1:$G$50,7,FALSE),"")</f>
        <v/>
      </c>
      <c r="N130" s="1" t="str">
        <f>IFERROR(VLOOKUP(B130,'BD2'!$C$1:$I$146,7,FALSE),"")</f>
        <v/>
      </c>
      <c r="O130" s="1" t="str">
        <f>IFERROR(VLOOKUP(B130,'DM1'!$D$2:$I$61,6,FALSE),"")</f>
        <v/>
      </c>
      <c r="P130" s="1" t="str">
        <f>IFERROR(VLOOKUP(B130,'DM2'!$B$2:$G$261,6,FALSE),"")</f>
        <v/>
      </c>
      <c r="Q130" s="100">
        <f>IFERROR(LARGE(J130:P130,1),0)+IFERROR(LARGE(J130:P130,2),0)+IFERROR(LARGE(J130:P130,3),0)+IFERROR(LARGE(J130:P130,4),0)</f>
        <v>29</v>
      </c>
      <c r="R130" s="110">
        <f>(IFERROR(LARGE(J130:P130,1),0)+IFERROR(LARGE(J130:P130,2),0)+IFERROR(LARGE(J130:P130,3),0))/3</f>
        <v>9.6666666666666661</v>
      </c>
      <c r="S130" s="1" t="str">
        <f>IFERROR(VLOOKUP(B130,PSLMON1!$A$1:$H$35,8,FALSE),"")</f>
        <v/>
      </c>
      <c r="T130" s="1" t="str">
        <f>IFERROR(VLOOKUP(B130,PSLMON2!$A$1:$H$33,8,FALSE),"")</f>
        <v/>
      </c>
      <c r="U130" s="1" t="str">
        <f>IFERROR(VLOOKUP(B130,PSLDM!$A$2:$J$102,10,FALSE),"")</f>
        <v/>
      </c>
      <c r="V130" s="1" t="str">
        <f>IFERROR(VLOOKUP(B130,PGSDM!$A$1:$H$102,8,FALSE),"")</f>
        <v/>
      </c>
      <c r="W130" s="1" t="str">
        <f>IFERROR(VLOOKUP(B130,'M1'!$C$2:$I$94,7,FALSE),"")</f>
        <v/>
      </c>
      <c r="X130" s="1" t="str">
        <f>IFERROR(VLOOKUP(B130,'M2'!$C$2:$I$94,7,FALSE),"")</f>
        <v/>
      </c>
      <c r="Y130" s="100">
        <f>IFERROR(LARGE(S130:X130,1),0)+IFERROR(LARGE(S130:X130,2),0)+IFERROR(LARGE(S130:X130,3),0)+IFERROR(LARGE(S130:X130,4),0)</f>
        <v>0</v>
      </c>
      <c r="Z130" s="110">
        <f t="shared" si="1"/>
        <v>0</v>
      </c>
    </row>
    <row r="131" spans="2:26" hidden="1" x14ac:dyDescent="0.45">
      <c r="B131" s="66">
        <v>1102</v>
      </c>
      <c r="C131" s="1" t="s">
        <v>119</v>
      </c>
      <c r="D131" s="53">
        <v>2009</v>
      </c>
      <c r="E131" s="53" t="s">
        <v>120</v>
      </c>
      <c r="F131" s="53" t="s">
        <v>28</v>
      </c>
      <c r="G131" s="1" t="s">
        <v>90</v>
      </c>
      <c r="H131" s="1" t="e">
        <f>VLOOKUP(B131,'[1]export-all-2024-03-16-17-28-45'!$C$2:$T$5406,16,FALSE)</f>
        <v>#N/A</v>
      </c>
      <c r="J131" s="1" t="str">
        <f>IFERROR(IFERROR(VLOOKUP(B131,'2_2'!$C$2:$I$82,7,FALSE),VLOOKUP(A131,'2_2'!$C$2:$I$82,7,FALSE)),"")</f>
        <v/>
      </c>
      <c r="K131" s="1">
        <f>IFERROR(VLOOKUP(B131,'3_2'!$D$2:$I$156,6,FALSE),"")</f>
        <v>80</v>
      </c>
      <c r="L131" s="1" t="str">
        <f>IFERROR(VLOOKUP(B131,'4_2'!$D$1:$I$982,6,FALSE),"")</f>
        <v/>
      </c>
      <c r="M131" s="1" t="str">
        <f>IFERROR(VLOOKUP(B131,'BD1'!$A$1:$G$50,7,FALSE),"")</f>
        <v/>
      </c>
      <c r="N131" s="1" t="str">
        <f>IFERROR(VLOOKUP(B131,'BD2'!$C$1:$I$146,7,FALSE),"")</f>
        <v/>
      </c>
      <c r="O131" s="1" t="str">
        <f>IFERROR(VLOOKUP(B131,'DM1'!$D$2:$I$61,6,FALSE),"")</f>
        <v/>
      </c>
      <c r="P131" s="1" t="str">
        <f>IFERROR(VLOOKUP(B131,'DM2'!$B$2:$G$261,6,FALSE),"")</f>
        <v/>
      </c>
      <c r="Q131" s="100">
        <f>IFERROR(LARGE(J131:P131,1),0)+IFERROR(LARGE(J131:P131,2),0)+IFERROR(LARGE(J131:P131,3),0)+IFERROR(LARGE(J131:P131,4),0)</f>
        <v>80</v>
      </c>
      <c r="R131" s="110">
        <f>(IFERROR(LARGE(J131:P131,1),0)+IFERROR(LARGE(J131:P131,2),0)+IFERROR(LARGE(J131:P131,3),0))/3</f>
        <v>26.666666666666668</v>
      </c>
      <c r="S131" s="1" t="str">
        <f>IFERROR(VLOOKUP(B131,PSLMON1!$A$1:$H$35,8,FALSE),"")</f>
        <v/>
      </c>
      <c r="T131" s="1" t="str">
        <f>IFERROR(VLOOKUP(B131,PSLMON2!$A$1:$H$33,8,FALSE),"")</f>
        <v/>
      </c>
      <c r="U131" s="1" t="str">
        <f>IFERROR(VLOOKUP(B131,PSLDM!$A$2:$J$102,10,FALSE),"")</f>
        <v/>
      </c>
      <c r="V131" s="1" t="str">
        <f>IFERROR(VLOOKUP(B131,PGSDM!$A$1:$H$102,8,FALSE),"")</f>
        <v/>
      </c>
      <c r="W131" s="1" t="str">
        <f>IFERROR(VLOOKUP(B131,'M1'!$C$2:$I$94,7,FALSE),"")</f>
        <v/>
      </c>
      <c r="X131" s="1" t="str">
        <f>IFERROR(VLOOKUP(B131,'M2'!$C$2:$I$94,7,FALSE),"")</f>
        <v/>
      </c>
      <c r="Y131" s="100">
        <f>IFERROR(LARGE(S131:X131,1),0)+IFERROR(LARGE(S131:X131,2),0)+IFERROR(LARGE(S131:X131,3),0)+IFERROR(LARGE(S131:X131,4),0)</f>
        <v>0</v>
      </c>
      <c r="Z131" s="110">
        <f t="shared" si="1"/>
        <v>0</v>
      </c>
    </row>
    <row r="132" spans="2:26" hidden="1" x14ac:dyDescent="0.45">
      <c r="B132" s="66">
        <v>1005</v>
      </c>
      <c r="C132" s="1" t="s">
        <v>121</v>
      </c>
      <c r="D132" s="53">
        <v>2009</v>
      </c>
      <c r="E132" s="53" t="s">
        <v>95</v>
      </c>
      <c r="F132" s="53" t="s">
        <v>28</v>
      </c>
      <c r="G132" s="1" t="s">
        <v>90</v>
      </c>
      <c r="H132" s="1" t="e">
        <f>VLOOKUP(B132,'[1]export-all-2024-03-16-17-28-45'!$C$2:$T$5406,16,FALSE)</f>
        <v>#N/A</v>
      </c>
      <c r="J132" s="1" t="str">
        <f>IFERROR(IFERROR(VLOOKUP(B132,'2_2'!$C$2:$I$82,7,FALSE),VLOOKUP(A132,'2_2'!$C$2:$I$82,7,FALSE)),"")</f>
        <v/>
      </c>
      <c r="K132" s="1">
        <f>IFERROR(VLOOKUP(B132,'3_2'!$D$2:$I$156,6,FALSE),"")</f>
        <v>12</v>
      </c>
      <c r="L132" s="1">
        <f>IFERROR(VLOOKUP(B132,'4_2'!$D$1:$I$982,6,FALSE),"")</f>
        <v>18</v>
      </c>
      <c r="M132" s="1">
        <f>IFERROR(VLOOKUP(B132,'BD1'!$A$1:$G$50,7,FALSE),"")</f>
        <v>18</v>
      </c>
      <c r="N132" s="1">
        <f>IFERROR(VLOOKUP(B132,'BD2'!$C$1:$I$146,7,FALSE),"")</f>
        <v>20</v>
      </c>
      <c r="O132" s="1" t="str">
        <f>IFERROR(VLOOKUP(B132,'DM1'!$D$2:$I$61,6,FALSE),"")</f>
        <v/>
      </c>
      <c r="Q132" s="100">
        <f>IFERROR(LARGE(J132:P132,1),0)+IFERROR(LARGE(J132:P132,2),0)+IFERROR(LARGE(J132:P132,3),0)+IFERROR(LARGE(J132:P132,4),0)</f>
        <v>68</v>
      </c>
      <c r="R132" s="110">
        <f>(IFERROR(LARGE(J132:P132,1),0)+IFERROR(LARGE(J132:P132,2),0)+IFERROR(LARGE(J132:P132,3),0))/3</f>
        <v>18.666666666666668</v>
      </c>
      <c r="S132" s="1" t="str">
        <f>IFERROR(VLOOKUP(B132,PSLMON1!$A$1:$H$35,8,FALSE),"")</f>
        <v/>
      </c>
      <c r="T132" s="1" t="str">
        <f>IFERROR(VLOOKUP(B132,PSLMON2!$A$1:$H$33,8,FALSE),"")</f>
        <v/>
      </c>
      <c r="U132" s="1" t="str">
        <f>IFERROR(VLOOKUP(B132,PSLDM!$A$2:$J$102,10,FALSE),"")</f>
        <v/>
      </c>
      <c r="V132" s="1" t="str">
        <f>IFERROR(VLOOKUP(B132,PGSDM!$A$1:$H$102,8,FALSE),"")</f>
        <v/>
      </c>
      <c r="W132" s="1" t="str">
        <f>IFERROR(VLOOKUP(B132,'M1'!$C$2:$I$94,7,FALSE),"")</f>
        <v/>
      </c>
      <c r="X132" s="1" t="str">
        <f>IFERROR(VLOOKUP(B132,'M2'!$C$2:$I$94,7,FALSE),"")</f>
        <v/>
      </c>
      <c r="Y132" s="100">
        <f>IFERROR(LARGE(S132:X132,1),0)+IFERROR(LARGE(S132:X132,2),0)+IFERROR(LARGE(S132:X132,3),0)+IFERROR(LARGE(S132:X132,4),0)</f>
        <v>0</v>
      </c>
      <c r="Z132" s="110">
        <f t="shared" ref="Z132:Z194" si="2">(IFERROR(LARGE(S132:X132,1),0)+IFERROR(LARGE(S132:X132,2),0)+IFERROR(LARGE(S132:X132,3),0))/3</f>
        <v>0</v>
      </c>
    </row>
    <row r="133" spans="2:26" hidden="1" x14ac:dyDescent="0.45">
      <c r="B133" s="66">
        <v>1004</v>
      </c>
      <c r="C133" s="1" t="s">
        <v>94</v>
      </c>
      <c r="D133" s="53">
        <v>2009</v>
      </c>
      <c r="E133" s="53" t="s">
        <v>95</v>
      </c>
      <c r="F133" s="53" t="s">
        <v>28</v>
      </c>
      <c r="G133" s="1" t="s">
        <v>90</v>
      </c>
      <c r="H133" s="1" t="e">
        <f>VLOOKUP(B133,'[1]export-all-2024-03-16-17-28-45'!$C$2:$T$5406,16,FALSE)</f>
        <v>#N/A</v>
      </c>
      <c r="J133" s="1" t="str">
        <f>IFERROR(IFERROR(VLOOKUP(B133,'2_2'!$C$2:$I$82,7,FALSE),VLOOKUP(A133,'2_2'!$C$2:$I$82,7,FALSE)),"")</f>
        <v/>
      </c>
      <c r="K133" s="1">
        <f>IFERROR(VLOOKUP(B133,'3_2'!$D$2:$I$156,6,FALSE),"")</f>
        <v>60</v>
      </c>
      <c r="L133" s="1">
        <f>IFERROR(VLOOKUP(B133,'4_2'!$D$1:$I$982,6,FALSE),"")</f>
        <v>29</v>
      </c>
      <c r="M133" s="1">
        <f>IFERROR(VLOOKUP(B133,'BD1'!$A$1:$G$50,7,FALSE),"")</f>
        <v>60</v>
      </c>
      <c r="N133" s="1">
        <f>IFERROR(VLOOKUP(B133,'BD2'!$C$1:$I$146,7,FALSE),"")</f>
        <v>50</v>
      </c>
      <c r="O133" s="1" t="str">
        <f>IFERROR(VLOOKUP(B133,'DM1'!$D$2:$I$61,6,FALSE),"")</f>
        <v/>
      </c>
      <c r="P133" s="1" t="str">
        <f>IFERROR(VLOOKUP(B133,'DM2'!$B$2:$G$261,6,FALSE),"")</f>
        <v/>
      </c>
      <c r="Q133" s="100">
        <f>IFERROR(LARGE(J133:P133,1),0)+IFERROR(LARGE(J133:P133,2),0)+IFERROR(LARGE(J133:P133,3),0)+IFERROR(LARGE(J133:P133,4),0)</f>
        <v>199</v>
      </c>
      <c r="R133" s="110">
        <f>(IFERROR(LARGE(J133:P133,1),0)+IFERROR(LARGE(J133:P133,2),0)+IFERROR(LARGE(J133:P133,3),0))/3</f>
        <v>56.666666666666664</v>
      </c>
      <c r="S133" s="1" t="str">
        <f>IFERROR(VLOOKUP(B133,PSLMON1!$A$1:$H$35,8,FALSE),"")</f>
        <v/>
      </c>
      <c r="T133" s="1" t="str">
        <f>IFERROR(VLOOKUP(B133,PSLMON2!$A$1:$H$33,8,FALSE),"")</f>
        <v/>
      </c>
      <c r="U133" s="1" t="str">
        <f>IFERROR(VLOOKUP(B133,PSLDM!$A$2:$J$102,10,FALSE),"")</f>
        <v/>
      </c>
      <c r="V133" s="1" t="str">
        <f>IFERROR(VLOOKUP(B133,PGSDM!$A$1:$H$102,8,FALSE),"")</f>
        <v/>
      </c>
      <c r="W133" s="1" t="str">
        <f>IFERROR(VLOOKUP(B133,'M1'!$C$2:$I$94,7,FALSE),"")</f>
        <v/>
      </c>
      <c r="X133" s="1" t="str">
        <f>IFERROR(VLOOKUP(B133,'M2'!$C$2:$I$94,7,FALSE),"")</f>
        <v/>
      </c>
      <c r="Y133" s="100">
        <f>IFERROR(LARGE(S133:X133,1),0)+IFERROR(LARGE(S133:X133,2),0)+IFERROR(LARGE(S133:X133,3),0)+IFERROR(LARGE(S133:X133,4),0)</f>
        <v>0</v>
      </c>
      <c r="Z133" s="110">
        <f t="shared" si="2"/>
        <v>0</v>
      </c>
    </row>
    <row r="134" spans="2:26" x14ac:dyDescent="0.45">
      <c r="B134" s="103">
        <v>887305</v>
      </c>
      <c r="C134" s="1" t="s">
        <v>91</v>
      </c>
      <c r="D134" s="53">
        <v>2010</v>
      </c>
      <c r="E134" s="53" t="s">
        <v>24</v>
      </c>
      <c r="F134" s="53" t="s">
        <v>28</v>
      </c>
      <c r="G134" s="1" t="s">
        <v>90</v>
      </c>
      <c r="H134" s="1" t="str">
        <f>VLOOKUP(B134,'[1]export-all-2024-03-16-17-28-45'!$C$2:$T$5406,16,FALSE)</f>
        <v>SK SNOWRIDERS VIMPERK  z.s.</v>
      </c>
      <c r="I134" s="1" t="str">
        <f>VLOOKUP(B134,'[1]export-all-2024-03-16-17-28-45'!$C$2:$T$5406,11,FALSE)</f>
        <v>Jihočeský kraj</v>
      </c>
      <c r="J134" s="1" t="str">
        <f>IFERROR(IFERROR(VLOOKUP(B134,'2_2'!$C$2:$I$82,7,FALSE),VLOOKUP(A134,'2_2'!$C$2:$I$82,7,FALSE)),"")</f>
        <v/>
      </c>
      <c r="K134" s="1">
        <f>IFERROR(VLOOKUP(B134,'3_2'!$D$2:$I$156,6,FALSE),"")</f>
        <v>20</v>
      </c>
      <c r="L134" s="1">
        <f>IFERROR(VLOOKUP(B134,'4_2'!$D$1:$I$982,6,FALSE),"")</f>
        <v>80</v>
      </c>
      <c r="M134" s="1">
        <f>IFERROR(VLOOKUP(B134,'BD1'!$A$1:$G$50,7,FALSE),"")</f>
        <v>80</v>
      </c>
      <c r="N134" s="1">
        <f>IFERROR(VLOOKUP(B134,'BD2'!$C$1:$I$146,7,FALSE),"")</f>
        <v>80</v>
      </c>
      <c r="O134" s="1">
        <f>IFERROR(VLOOKUP(B134,'DM1'!$D$2:$I$61,6,FALSE),"")</f>
        <v>80</v>
      </c>
      <c r="P134" s="1">
        <f>IFERROR(VLOOKUP(B134,'DM2'!$B$2:$G$261,6,FALSE),"")</f>
        <v>100</v>
      </c>
      <c r="Q134" s="100">
        <f>IFERROR(LARGE(J134:P134,1),0)+IFERROR(LARGE(J134:P134,2),0)+IFERROR(LARGE(J134:P134,3),0)+IFERROR(LARGE(J134:P134,4),0)</f>
        <v>340</v>
      </c>
      <c r="R134" s="110">
        <f>(IFERROR(LARGE(J134:P134,1),0)+IFERROR(LARGE(J134:P134,2),0)+IFERROR(LARGE(J134:P134,3),0))/3</f>
        <v>86.666666666666671</v>
      </c>
      <c r="S134" s="1" t="str">
        <f>IFERROR(VLOOKUP(B134,PSLMON1!$A$1:$H$35,8,FALSE),"")</f>
        <v/>
      </c>
      <c r="T134" s="1" t="str">
        <f>IFERROR(VLOOKUP(B134,PSLMON2!$A$1:$H$33,8,FALSE),"")</f>
        <v/>
      </c>
      <c r="U134" s="1" t="str">
        <f>IFERROR(VLOOKUP(B134,PSLDM!$A$2:$J$102,10,FALSE),"")</f>
        <v/>
      </c>
      <c r="V134" s="1" t="str">
        <f>IFERROR(VLOOKUP(B134,PGSDM!$A$1:$H$102,8,FALSE),"")</f>
        <v/>
      </c>
      <c r="W134" s="1" t="str">
        <f>IFERROR(VLOOKUP(B134,'M1'!$C$2:$I$94,7,FALSE),"")</f>
        <v/>
      </c>
      <c r="X134" s="1" t="str">
        <f>IFERROR(VLOOKUP(B134,'M2'!$C$2:$I$94,7,FALSE),"")</f>
        <v/>
      </c>
      <c r="Y134" s="100">
        <f>IFERROR(LARGE(S134:X134,1),0)+IFERROR(LARGE(S134:X134,2),0)+IFERROR(LARGE(S134:X134,3),0)+IFERROR(LARGE(S134:X134,4),0)</f>
        <v>0</v>
      </c>
      <c r="Z134" s="110">
        <f t="shared" si="2"/>
        <v>0</v>
      </c>
    </row>
    <row r="135" spans="2:26" x14ac:dyDescent="0.45">
      <c r="B135" s="66">
        <v>887887</v>
      </c>
      <c r="C135" s="1" t="s">
        <v>101</v>
      </c>
      <c r="D135" s="53">
        <v>2010</v>
      </c>
      <c r="E135" s="53" t="s">
        <v>24</v>
      </c>
      <c r="F135" s="53" t="s">
        <v>28</v>
      </c>
      <c r="G135" s="1" t="s">
        <v>90</v>
      </c>
      <c r="H135" s="1" t="str">
        <f>VLOOKUP(B135,'[1]export-all-2024-03-16-17-28-45'!$C$2:$T$5406,16,FALSE)</f>
        <v>SA Špindlerův Mlýn, z.s.</v>
      </c>
      <c r="I135" s="1" t="str">
        <f>VLOOKUP(B135,'[1]export-all-2024-03-16-17-28-45'!$C$2:$T$5406,11,FALSE)</f>
        <v>Středočeský kraj</v>
      </c>
      <c r="J135" s="1" t="str">
        <f>IFERROR(IFERROR(VLOOKUP(B135,'2_2'!$C$2:$I$82,7,FALSE),VLOOKUP(A135,'2_2'!$C$2:$I$82,7,FALSE)),"")</f>
        <v/>
      </c>
      <c r="K135" s="1">
        <f>IFERROR(VLOOKUP(B135,'3_2'!$D$2:$I$156,6,FALSE),"")</f>
        <v>50</v>
      </c>
      <c r="L135" s="1">
        <f>IFERROR(VLOOKUP(B135,'4_2'!$D$1:$I$982,6,FALSE),"")</f>
        <v>26</v>
      </c>
      <c r="M135" s="1">
        <f>IFERROR(VLOOKUP(B135,'BD1'!$A$1:$G$50,7,FALSE),"")</f>
        <v>40</v>
      </c>
      <c r="N135" s="1">
        <f>IFERROR(VLOOKUP(B135,'BD2'!$C$1:$I$146,7,FALSE),"")</f>
        <v>32</v>
      </c>
      <c r="O135" s="1" t="str">
        <f>IFERROR(VLOOKUP(B135,'DM1'!$D$2:$I$61,6,FALSE),"")</f>
        <v/>
      </c>
      <c r="P135" s="1" t="str">
        <f>IFERROR(VLOOKUP(B135,'DM2'!$B$2:$G$261,6,FALSE),"")</f>
        <v/>
      </c>
      <c r="Q135" s="100">
        <f>IFERROR(LARGE(J135:P135,1),0)+IFERROR(LARGE(J135:P135,2),0)+IFERROR(LARGE(J135:P135,3),0)+IFERROR(LARGE(J135:P135,4),0)</f>
        <v>148</v>
      </c>
      <c r="R135" s="110">
        <f>(IFERROR(LARGE(J135:P135,1),0)+IFERROR(LARGE(J135:P135,2),0)+IFERROR(LARGE(J135:P135,3),0))/3</f>
        <v>40.666666666666664</v>
      </c>
      <c r="S135" s="1" t="str">
        <f>IFERROR(VLOOKUP(B135,PSLMON1!$A$1:$H$35,8,FALSE),"")</f>
        <v/>
      </c>
      <c r="T135" s="1" t="str">
        <f>IFERROR(VLOOKUP(B135,PSLMON2!$A$1:$H$33,8,FALSE),"")</f>
        <v/>
      </c>
      <c r="U135" s="1" t="str">
        <f>IFERROR(VLOOKUP(B135,PSLDM!$A$2:$J$102,10,FALSE),"")</f>
        <v/>
      </c>
      <c r="V135" s="1" t="str">
        <f>IFERROR(VLOOKUP(B135,PGSDM!$A$1:$H$102,8,FALSE),"")</f>
        <v/>
      </c>
      <c r="W135" s="1" t="str">
        <f>IFERROR(VLOOKUP(B135,'M1'!$C$2:$I$94,7,FALSE),"")</f>
        <v/>
      </c>
      <c r="X135" s="1" t="str">
        <f>IFERROR(VLOOKUP(B135,'M2'!$C$2:$I$94,7,FALSE),"")</f>
        <v/>
      </c>
      <c r="Y135" s="100">
        <f>IFERROR(LARGE(S135:X135,1),0)+IFERROR(LARGE(S135:X135,2),0)+IFERROR(LARGE(S135:X135,3),0)+IFERROR(LARGE(S135:X135,4),0)</f>
        <v>0</v>
      </c>
      <c r="Z135" s="110">
        <f t="shared" si="2"/>
        <v>0</v>
      </c>
    </row>
    <row r="136" spans="2:26" x14ac:dyDescent="0.45">
      <c r="B136" s="66">
        <v>889233</v>
      </c>
      <c r="C136" s="1" t="s">
        <v>100</v>
      </c>
      <c r="D136" s="53">
        <v>2010</v>
      </c>
      <c r="E136" s="53" t="s">
        <v>24</v>
      </c>
      <c r="F136" s="53" t="s">
        <v>28</v>
      </c>
      <c r="G136" s="1" t="s">
        <v>90</v>
      </c>
      <c r="H136" s="1" t="str">
        <f>VLOOKUP(B136,'[1]export-all-2024-03-16-17-28-45'!$C$2:$T$5406,16,FALSE)</f>
        <v>Snow Rockets, z.s.</v>
      </c>
      <c r="I136" s="1" t="str">
        <f>VLOOKUP(B136,'[1]export-all-2024-03-16-17-28-45'!$C$2:$T$5406,11,FALSE)</f>
        <v>Plzeňský kraj</v>
      </c>
      <c r="K136" s="1" t="str">
        <f>IFERROR(VLOOKUP(B136,'3_2'!$D$2:$I$156,6,FALSE),"")</f>
        <v/>
      </c>
      <c r="M136" s="1">
        <f>IFERROR(VLOOKUP(B136,'BD1'!$A$1:$G$50,7,FALSE),"")</f>
        <v>20</v>
      </c>
      <c r="N136" s="1">
        <f>IFERROR(VLOOKUP(B136,'BD2'!$C$1:$I$146,7,FALSE),"")</f>
        <v>45</v>
      </c>
      <c r="O136" s="1">
        <f>IFERROR(VLOOKUP(B136,'DM1'!$D$2:$I$61,6,FALSE),"")</f>
        <v>32</v>
      </c>
      <c r="P136" s="1">
        <f>IFERROR(VLOOKUP(B136,'DM2'!$B$2:$G$261,6,FALSE),"")</f>
        <v>60</v>
      </c>
      <c r="Q136" s="100">
        <f>IFERROR(LARGE(J136:P136,1),0)+IFERROR(LARGE(J136:P136,2),0)+IFERROR(LARGE(J136:P136,3),0)+IFERROR(LARGE(J136:P136,4),0)</f>
        <v>157</v>
      </c>
      <c r="R136" s="110">
        <f>(IFERROR(LARGE(J136:P136,1),0)+IFERROR(LARGE(J136:P136,2),0)+IFERROR(LARGE(J136:P136,3),0))/3</f>
        <v>45.666666666666664</v>
      </c>
      <c r="S136" s="1" t="str">
        <f>IFERROR(VLOOKUP(B136,PSLMON1!$A$1:$H$35,8,FALSE),"")</f>
        <v/>
      </c>
      <c r="T136" s="1" t="str">
        <f>IFERROR(VLOOKUP(B136,PSLMON2!$A$1:$H$33,8,FALSE),"")</f>
        <v/>
      </c>
      <c r="U136" s="1" t="str">
        <f>IFERROR(VLOOKUP(B136,PSLDM!$A$2:$J$102,10,FALSE),"")</f>
        <v/>
      </c>
      <c r="V136" s="1" t="str">
        <f>IFERROR(VLOOKUP(B136,PGSDM!$A$1:$H$102,8,FALSE),"")</f>
        <v/>
      </c>
      <c r="W136" s="1" t="str">
        <f>IFERROR(VLOOKUP(B136,'M1'!$C$2:$I$94,7,FALSE),"")</f>
        <v/>
      </c>
      <c r="X136" s="1" t="str">
        <f>IFERROR(VLOOKUP(B136,'M2'!$C$2:$I$94,7,FALSE),"")</f>
        <v/>
      </c>
      <c r="Y136" s="100">
        <f>IFERROR(LARGE(S136:X136,1),0)+IFERROR(LARGE(S136:X136,2),0)+IFERROR(LARGE(S136:X136,3),0)+IFERROR(LARGE(S136:X136,4),0)</f>
        <v>0</v>
      </c>
      <c r="Z136" s="110">
        <f t="shared" si="2"/>
        <v>0</v>
      </c>
    </row>
    <row r="137" spans="2:26" x14ac:dyDescent="0.45">
      <c r="B137" s="66">
        <v>887304</v>
      </c>
      <c r="C137" s="1" t="s">
        <v>127</v>
      </c>
      <c r="D137" s="53">
        <v>2010</v>
      </c>
      <c r="E137" s="53" t="s">
        <v>24</v>
      </c>
      <c r="F137" s="53" t="s">
        <v>28</v>
      </c>
      <c r="G137" s="1" t="s">
        <v>90</v>
      </c>
      <c r="H137" s="1" t="str">
        <f>VLOOKUP(B137,'[1]export-all-2024-03-16-17-28-45'!$C$2:$T$5406,16,FALSE)</f>
        <v>SK SNOWRIDERS VIMPERK  z.s.</v>
      </c>
      <c r="I137" s="1" t="str">
        <f>VLOOKUP(B137,'[1]export-all-2024-03-16-17-28-45'!$C$2:$T$5406,11,FALSE)</f>
        <v>Jihočeský kraj</v>
      </c>
      <c r="J137" s="1" t="str">
        <f>IFERROR(IFERROR(VLOOKUP(B137,'2_2'!$C$2:$I$82,7,FALSE),VLOOKUP(A137,'2_2'!$C$2:$I$82,7,FALSE)),"")</f>
        <v/>
      </c>
      <c r="K137" s="1">
        <f>IFERROR(VLOOKUP(B137,'3_2'!$D$2:$I$156,6,FALSE),"")</f>
        <v>20</v>
      </c>
      <c r="L137" s="1">
        <f>IFERROR(VLOOKUP(B137,'4_2'!$D$1:$I$982,6,FALSE),"")</f>
        <v>15</v>
      </c>
      <c r="M137" s="1" t="str">
        <f>IFERROR(VLOOKUP(B137,'BD1'!$A$1:$G$50,7,FALSE),"")</f>
        <v/>
      </c>
      <c r="N137" s="1">
        <f>IFERROR(VLOOKUP(B137,'BD2'!$C$1:$I$146,7,FALSE),"")</f>
        <v>15</v>
      </c>
      <c r="O137" s="1" t="str">
        <f>IFERROR(VLOOKUP(B137,'DM1'!$D$2:$I$61,6,FALSE),"")</f>
        <v/>
      </c>
      <c r="P137" s="1" t="str">
        <f>IFERROR(VLOOKUP(B137,'DM2'!$B$2:$G$261,6,FALSE),"")</f>
        <v/>
      </c>
      <c r="Q137" s="100">
        <f>IFERROR(LARGE(J137:P137,1),0)+IFERROR(LARGE(J137:P137,2),0)+IFERROR(LARGE(J137:P137,3),0)+IFERROR(LARGE(J137:P137,4),0)</f>
        <v>50</v>
      </c>
      <c r="R137" s="110">
        <f>(IFERROR(LARGE(J137:P137,1),0)+IFERROR(LARGE(J137:P137,2),0)+IFERROR(LARGE(J137:P137,3),0))/3</f>
        <v>16.666666666666668</v>
      </c>
      <c r="S137" s="1" t="str">
        <f>IFERROR(VLOOKUP(B137,PSLMON1!$A$1:$H$35,8,FALSE),"")</f>
        <v/>
      </c>
      <c r="T137" s="1" t="str">
        <f>IFERROR(VLOOKUP(B137,PSLMON2!$A$1:$H$33,8,FALSE),"")</f>
        <v/>
      </c>
      <c r="U137" s="1" t="str">
        <f>IFERROR(VLOOKUP(B137,PSLDM!$A$2:$J$102,10,FALSE),"")</f>
        <v/>
      </c>
      <c r="V137" s="1" t="str">
        <f>IFERROR(VLOOKUP(B137,PGSDM!$A$1:$H$102,8,FALSE),"")</f>
        <v/>
      </c>
      <c r="W137" s="1" t="str">
        <f>IFERROR(VLOOKUP(B137,'M1'!$C$2:$I$94,7,FALSE),"")</f>
        <v/>
      </c>
      <c r="X137" s="1" t="str">
        <f>IFERROR(VLOOKUP(B137,'M2'!$C$2:$I$94,7,FALSE),"")</f>
        <v/>
      </c>
      <c r="Y137" s="100">
        <f>IFERROR(LARGE(S137:X137,1),0)+IFERROR(LARGE(S137:X137,2),0)+IFERROR(LARGE(S137:X137,3),0)+IFERROR(LARGE(S137:X137,4),0)</f>
        <v>0</v>
      </c>
      <c r="Z137" s="110">
        <f t="shared" si="2"/>
        <v>0</v>
      </c>
    </row>
    <row r="138" spans="2:26" x14ac:dyDescent="0.45">
      <c r="B138" s="66">
        <v>889971</v>
      </c>
      <c r="C138" s="1" t="s">
        <v>132</v>
      </c>
      <c r="D138" s="53">
        <v>2010</v>
      </c>
      <c r="E138" s="53" t="s">
        <v>24</v>
      </c>
      <c r="F138" s="53" t="s">
        <v>28</v>
      </c>
      <c r="G138" s="1" t="s">
        <v>90</v>
      </c>
      <c r="H138" s="1" t="str">
        <f>VLOOKUP(B138,'[1]export-all-2024-03-16-17-28-45'!$C$2:$T$5406,16,FALSE)</f>
        <v>Snow Rockets, z.s.</v>
      </c>
      <c r="I138" s="1" t="str">
        <f>VLOOKUP(B138,'[1]export-all-2024-03-16-17-28-45'!$C$2:$T$5406,11,FALSE)</f>
        <v>Středočeský kraj</v>
      </c>
      <c r="K138" s="1" t="str">
        <f>IFERROR(VLOOKUP(B138,'3_2'!$D$2:$I$156,6,FALSE),"")</f>
        <v/>
      </c>
      <c r="L138" s="1" t="str">
        <f>IFERROR(VLOOKUP(B138,'4_2'!$D$1:$I$982,6,FALSE),"")</f>
        <v/>
      </c>
      <c r="M138" s="1">
        <f>IFERROR(VLOOKUP(B138,'BD1'!$A$1:$G$50,7,FALSE),"")</f>
        <v>15</v>
      </c>
      <c r="N138" s="1">
        <f>IFERROR(VLOOKUP(B138,'BD2'!$C$1:$I$146,7,FALSE),"")</f>
        <v>13</v>
      </c>
      <c r="O138" s="1" t="str">
        <f>IFERROR(VLOOKUP(B138,'DM1'!$D$2:$I$61,6,FALSE),"")</f>
        <v/>
      </c>
      <c r="P138" s="1" t="str">
        <f>IFERROR(VLOOKUP(B138,'DM2'!$B$2:$G$261,6,FALSE),"")</f>
        <v/>
      </c>
      <c r="Q138" s="100">
        <f>IFERROR(LARGE(J138:P138,1),0)+IFERROR(LARGE(J138:P138,2),0)+IFERROR(LARGE(J138:P138,3),0)+IFERROR(LARGE(J138:P138,4),0)</f>
        <v>28</v>
      </c>
      <c r="R138" s="110">
        <f>(IFERROR(LARGE(J138:P138,1),0)+IFERROR(LARGE(J138:P138,2),0)+IFERROR(LARGE(J138:P138,3),0))/3</f>
        <v>9.3333333333333339</v>
      </c>
      <c r="S138" s="1" t="str">
        <f>IFERROR(VLOOKUP(B138,PSLMON1!$A$1:$H$35,8,FALSE),"")</f>
        <v/>
      </c>
      <c r="T138" s="1" t="str">
        <f>IFERROR(VLOOKUP(B138,PSLMON2!$A$1:$H$33,8,FALSE),"")</f>
        <v/>
      </c>
      <c r="U138" s="1" t="str">
        <f>IFERROR(VLOOKUP(B138,PSLDM!$A$2:$J$102,10,FALSE),"")</f>
        <v/>
      </c>
      <c r="V138" s="1" t="str">
        <f>IFERROR(VLOOKUP(B138,PGSDM!$A$1:$H$102,8,FALSE),"")</f>
        <v/>
      </c>
      <c r="W138" s="1" t="str">
        <f>IFERROR(VLOOKUP(B138,'M1'!$C$2:$I$94,7,FALSE),"")</f>
        <v/>
      </c>
      <c r="X138" s="1" t="str">
        <f>IFERROR(VLOOKUP(B138,'M2'!$C$2:$I$94,7,FALSE),"")</f>
        <v/>
      </c>
      <c r="Y138" s="100">
        <f>IFERROR(LARGE(S138:X138,1),0)+IFERROR(LARGE(S138:X138,2),0)+IFERROR(LARGE(S138:X138,3),0)+IFERROR(LARGE(S138:X138,4),0)</f>
        <v>0</v>
      </c>
      <c r="Z138" s="110">
        <f t="shared" si="2"/>
        <v>0</v>
      </c>
    </row>
    <row r="139" spans="2:26" x14ac:dyDescent="0.45">
      <c r="B139" s="68">
        <v>775718</v>
      </c>
      <c r="C139" s="1" t="s">
        <v>123</v>
      </c>
      <c r="D139" s="53">
        <v>2009</v>
      </c>
      <c r="E139" s="53" t="s">
        <v>24</v>
      </c>
      <c r="F139" s="53" t="s">
        <v>25</v>
      </c>
      <c r="G139" s="1" t="s">
        <v>90</v>
      </c>
      <c r="H139" s="1" t="str">
        <f>VLOOKUP(B139,'[1]export-all-2024-03-16-17-28-45'!$C$2:$T$5406,16,FALSE)</f>
        <v>100. Hard, z.s.</v>
      </c>
      <c r="I139" s="1">
        <f>VLOOKUP(B139,'[1]export-all-2024-03-16-17-28-45'!$C$2:$T$5406,11,FALSE)</f>
        <v>0</v>
      </c>
      <c r="M139" s="1" t="str">
        <f>IFERROR(VLOOKUP(B139,'BD1'!$A$1:$G$50,7,FALSE),"")</f>
        <v/>
      </c>
      <c r="N139" s="1" t="str">
        <f>IFERROR(VLOOKUP(B139,'BD2'!$C$1:$I$146,7,FALSE),"")</f>
        <v/>
      </c>
      <c r="O139" s="1" t="str">
        <f>IFERROR(VLOOKUP(B139,'DM1'!$D$2:$I$61,6,FALSE),"")</f>
        <v/>
      </c>
      <c r="P139" s="1" t="str">
        <f>IFERROR(VLOOKUP(B139,'DM2'!$B$2:$G$261,6,FALSE),"")</f>
        <v/>
      </c>
      <c r="Q139" s="100">
        <f>IFERROR(LARGE(J139:P139,1),0)+IFERROR(LARGE(J139:P139,2),0)+IFERROR(LARGE(J139:P139,3),0)+IFERROR(LARGE(J139:P139,4),0)</f>
        <v>0</v>
      </c>
      <c r="R139" s="110">
        <f>(IFERROR(LARGE(J139:P139,1),0)+IFERROR(LARGE(J139:P139,2),0)+IFERROR(LARGE(J139:P139,3),0))/3</f>
        <v>0</v>
      </c>
      <c r="S139" s="1">
        <f>IFERROR(VLOOKUP(B139,PSLMON1!$A$1:$H$35,8,FALSE),"")</f>
        <v>100</v>
      </c>
      <c r="T139" s="1" t="str">
        <f>IFERROR(VLOOKUP(B139,PSLMON2!$A$1:$H$33,8,FALSE),"")</f>
        <v/>
      </c>
      <c r="U139" s="1">
        <f>IFERROR(VLOOKUP(B139,PSLDM!$A$2:$J$102,10,FALSE),"")</f>
        <v>100</v>
      </c>
      <c r="V139" s="1">
        <f>IFERROR(VLOOKUP(B139,PGSDM!$A$1:$H$102,8,FALSE),"")</f>
        <v>100</v>
      </c>
      <c r="W139" s="1">
        <f>IFERROR(VLOOKUP(B139,'M1'!$C$2:$I$94,7,FALSE),"")</f>
        <v>100</v>
      </c>
      <c r="X139" s="1">
        <f>IFERROR(VLOOKUP(B139,'M2'!$C$2:$I$94,7,FALSE),"")</f>
        <v>100</v>
      </c>
      <c r="Y139" s="100">
        <f>IFERROR(LARGE(S139:X139,1),0)+IFERROR(LARGE(S139:X139,2),0)+IFERROR(LARGE(S139:X139,3),0)+IFERROR(LARGE(S139:X139,4),0)</f>
        <v>400</v>
      </c>
      <c r="Z139" s="110">
        <f t="shared" si="2"/>
        <v>100</v>
      </c>
    </row>
    <row r="140" spans="2:26" x14ac:dyDescent="0.45">
      <c r="B140" s="68">
        <v>776351</v>
      </c>
      <c r="C140" s="1" t="s">
        <v>146</v>
      </c>
      <c r="D140" s="53">
        <v>2010</v>
      </c>
      <c r="E140" s="53" t="s">
        <v>24</v>
      </c>
      <c r="F140" s="53" t="s">
        <v>25</v>
      </c>
      <c r="G140" s="1" t="s">
        <v>90</v>
      </c>
      <c r="H140" s="1" t="str">
        <f>VLOOKUP(B140,'[1]export-all-2024-03-16-17-28-45'!$C$2:$T$5406,16,FALSE)</f>
        <v>AktivKid z.s.</v>
      </c>
      <c r="I140" s="1" t="str">
        <f>VLOOKUP(B140,'[1]export-all-2024-03-16-17-28-45'!$C$2:$T$5406,11,FALSE)</f>
        <v>Středočeský kraj</v>
      </c>
      <c r="M140" s="1" t="str">
        <f>IFERROR(VLOOKUP(B140,'BD1'!$A$1:$G$50,7,FALSE),"")</f>
        <v/>
      </c>
      <c r="N140" s="1" t="str">
        <f>IFERROR(VLOOKUP(B140,'BD2'!$C$1:$I$146,7,FALSE),"")</f>
        <v/>
      </c>
      <c r="O140" s="1" t="str">
        <f>IFERROR(VLOOKUP(B140,'DM1'!$D$2:$I$61,6,FALSE),"")</f>
        <v/>
      </c>
      <c r="P140" s="1" t="str">
        <f>IFERROR(VLOOKUP(B140,'DM2'!$B$2:$G$261,6,FALSE),"")</f>
        <v/>
      </c>
      <c r="Q140" s="100">
        <f>IFERROR(LARGE(J140:P140,1),0)+IFERROR(LARGE(J140:P140,2),0)+IFERROR(LARGE(J140:P140,3),0)+IFERROR(LARGE(J140:P140,4),0)</f>
        <v>0</v>
      </c>
      <c r="R140" s="110">
        <f>(IFERROR(LARGE(J140:P140,1),0)+IFERROR(LARGE(J140:P140,2),0)+IFERROR(LARGE(J140:P140,3),0))/3</f>
        <v>0</v>
      </c>
      <c r="S140" s="1">
        <f>IFERROR(VLOOKUP(B140,PSLMON1!$A$1:$H$35,8,FALSE),"")</f>
        <v>80</v>
      </c>
      <c r="T140" s="1">
        <f>IFERROR(VLOOKUP(B140,PSLMON2!$A$1:$H$33,8,FALSE),"")</f>
        <v>100</v>
      </c>
      <c r="U140" s="1">
        <f>IFERROR(VLOOKUP(B140,PSLDM!$A$2:$J$102,10,FALSE),"")</f>
        <v>60</v>
      </c>
      <c r="V140" s="1">
        <f>IFERROR(VLOOKUP(B140,PGSDM!$A$1:$H$102,8,FALSE),"")</f>
        <v>50</v>
      </c>
      <c r="W140" s="1">
        <f>IFERROR(VLOOKUP(B140,'M1'!$C$2:$I$94,7,FALSE),"")</f>
        <v>80</v>
      </c>
      <c r="X140" s="1">
        <f>IFERROR(VLOOKUP(B140,'M2'!$C$2:$I$94,7,FALSE),"")</f>
        <v>60</v>
      </c>
      <c r="Y140" s="100">
        <f>IFERROR(LARGE(S140:X140,1),0)+IFERROR(LARGE(S140:X140,2),0)+IFERROR(LARGE(S140:X140,3),0)+IFERROR(LARGE(S140:X140,4),0)</f>
        <v>320</v>
      </c>
      <c r="Z140" s="110">
        <f t="shared" si="2"/>
        <v>86.666666666666671</v>
      </c>
    </row>
    <row r="141" spans="2:26" x14ac:dyDescent="0.45">
      <c r="B141" s="53">
        <v>774286</v>
      </c>
      <c r="C141" s="1" t="s">
        <v>581</v>
      </c>
      <c r="D141" s="53">
        <v>2010</v>
      </c>
      <c r="E141" s="53" t="s">
        <v>24</v>
      </c>
      <c r="F141" s="53" t="s">
        <v>25</v>
      </c>
      <c r="H141" s="1" t="str">
        <f>VLOOKUP(B141,'[1]export-all-2024-03-16-17-28-45'!$C$2:$T$5406,16,FALSE)</f>
        <v>VLLNNA</v>
      </c>
      <c r="I141" s="1" t="str">
        <f>VLOOKUP(B141,'[1]export-all-2024-03-16-17-28-45'!$C$2:$T$5406,11,FALSE)</f>
        <v>Hlavní město Praha</v>
      </c>
      <c r="Q141" s="100">
        <f>IFERROR(LARGE(J141:P141,1),0)+IFERROR(LARGE(J141:P141,2),0)+IFERROR(LARGE(J141:P141,3),0)+IFERROR(LARGE(J141:P141,4),0)</f>
        <v>0</v>
      </c>
      <c r="R141" s="110">
        <f>(IFERROR(LARGE(J141:P141,1),0)+IFERROR(LARGE(J141:P141,2),0)+IFERROR(LARGE(J141:P141,3),0))/3</f>
        <v>0</v>
      </c>
      <c r="S141" s="1" t="str">
        <f>IFERROR(VLOOKUP(B141,PSLMON1!$A$1:$H$35,8,FALSE),"")</f>
        <v/>
      </c>
      <c r="T141" s="1" t="str">
        <f>IFERROR(VLOOKUP(B141,PSLMON2!$A$1:$H$33,8,FALSE),"")</f>
        <v/>
      </c>
      <c r="U141" s="1" t="str">
        <f>IFERROR(VLOOKUP(B141,PSLDM!$A$2:$J$102,10,FALSE),"")</f>
        <v/>
      </c>
      <c r="V141" s="1" t="str">
        <f>IFERROR(VLOOKUP(B141,PGSDM!$A$1:$H$102,8,FALSE),"")</f>
        <v/>
      </c>
      <c r="W141" s="1">
        <f>IFERROR(VLOOKUP(B141,'M1'!$C$2:$I$94,7,FALSE),"")</f>
        <v>50</v>
      </c>
      <c r="X141" s="1">
        <f>IFERROR(VLOOKUP(B141,'M2'!$C$2:$I$94,7,FALSE),"")</f>
        <v>50</v>
      </c>
      <c r="Y141" s="100">
        <f>IFERROR(LARGE(S141:X141,1),0)+IFERROR(LARGE(S141:X141,2),0)+IFERROR(LARGE(S141:X141,3),0)+IFERROR(LARGE(S141:X141,4),0)</f>
        <v>100</v>
      </c>
      <c r="Z141" s="110">
        <f t="shared" si="2"/>
        <v>33.333333333333336</v>
      </c>
    </row>
    <row r="142" spans="2:26" x14ac:dyDescent="0.45">
      <c r="B142" s="66">
        <v>776160</v>
      </c>
      <c r="C142" s="1" t="s">
        <v>198</v>
      </c>
      <c r="D142" s="53">
        <v>2009</v>
      </c>
      <c r="E142" s="53" t="s">
        <v>24</v>
      </c>
      <c r="F142" s="53" t="s">
        <v>25</v>
      </c>
      <c r="G142" s="1" t="s">
        <v>90</v>
      </c>
      <c r="H142" s="1" t="str">
        <f>VLOOKUP(B142,'[1]export-all-2024-03-16-17-28-45'!$C$2:$T$5406,16,FALSE)</f>
        <v>Snow Rockets, z.s.</v>
      </c>
      <c r="I142" s="1" t="str">
        <f>VLOOKUP(B142,'[1]export-all-2024-03-16-17-28-45'!$C$2:$T$5406,11,FALSE)</f>
        <v>Středočeský kraj</v>
      </c>
      <c r="J142" s="1" t="str">
        <f>IFERROR(IFERROR(VLOOKUP(B142,'2_2'!$C$2:$I$82,7,FALSE),VLOOKUP(A142,'2_2'!$C$2:$I$82,7,FALSE)),"")</f>
        <v/>
      </c>
      <c r="K142" s="1">
        <f>IFERROR(VLOOKUP(B142,'3_2'!$D$2:$I$156,6,FALSE),"")</f>
        <v>50</v>
      </c>
      <c r="L142" s="1">
        <f>IFERROR(VLOOKUP(B142,'4_2'!$D$1:$I$982,6,FALSE),"")</f>
        <v>45</v>
      </c>
      <c r="M142" s="1" t="str">
        <f>IFERROR(VLOOKUP(B142,'BD1'!$A$1:$G$50,7,FALSE),"")</f>
        <v/>
      </c>
      <c r="N142" s="1" t="str">
        <f>IFERROR(VLOOKUP(B142,'BD2'!$C$1:$I$146,7,FALSE),"")</f>
        <v/>
      </c>
      <c r="O142" s="1">
        <f>IFERROR(VLOOKUP(B142,'DM1'!$D$2:$I$61,6,FALSE),"")</f>
        <v>80</v>
      </c>
      <c r="P142" s="1">
        <f>IFERROR(VLOOKUP(B142,'DM2'!$B$2:$G$261,6,FALSE),"")</f>
        <v>45</v>
      </c>
      <c r="Q142" s="100">
        <f>IFERROR(LARGE(J142:P142,1),0)+IFERROR(LARGE(J142:P142,2),0)+IFERROR(LARGE(J142:P142,3),0)+IFERROR(LARGE(J142:P142,4),0)</f>
        <v>220</v>
      </c>
      <c r="R142" s="110">
        <f>(IFERROR(LARGE(J142:P142,1),0)+IFERROR(LARGE(J142:P142,2),0)+IFERROR(LARGE(J142:P142,3),0))/3</f>
        <v>58.333333333333336</v>
      </c>
      <c r="S142" s="1" t="str">
        <f>IFERROR(VLOOKUP(B142,PSLMON1!$A$1:$H$35,8,FALSE),"")</f>
        <v/>
      </c>
      <c r="T142" s="1" t="str">
        <f>IFERROR(VLOOKUP(B142,PSLMON2!$A$1:$H$33,8,FALSE),"")</f>
        <v/>
      </c>
      <c r="U142" s="1">
        <f>IFERROR(VLOOKUP(B142,PSLDM!$A$2:$J$102,10,FALSE),"")</f>
        <v>45</v>
      </c>
      <c r="V142" s="1">
        <f>IFERROR(VLOOKUP(B142,PGSDM!$A$1:$H$102,8,FALSE),"")</f>
        <v>45</v>
      </c>
      <c r="W142" s="1" t="str">
        <f>IFERROR(VLOOKUP(B142,'M1'!$C$2:$I$94,7,FALSE),"")</f>
        <v/>
      </c>
      <c r="X142" s="1" t="str">
        <f>IFERROR(VLOOKUP(B142,'M2'!$C$2:$I$94,7,FALSE),"")</f>
        <v/>
      </c>
      <c r="Y142" s="100">
        <f>IFERROR(LARGE(S142:X142,1),0)+IFERROR(LARGE(S142:X142,2),0)+IFERROR(LARGE(S142:X142,3),0)+IFERROR(LARGE(S142:X142,4),0)</f>
        <v>90</v>
      </c>
      <c r="Z142" s="110">
        <f t="shared" si="2"/>
        <v>30</v>
      </c>
    </row>
    <row r="143" spans="2:26" x14ac:dyDescent="0.45">
      <c r="B143" s="66">
        <v>776165</v>
      </c>
      <c r="C143" s="1" t="s">
        <v>144</v>
      </c>
      <c r="D143" s="53">
        <v>2010</v>
      </c>
      <c r="E143" s="53" t="s">
        <v>24</v>
      </c>
      <c r="F143" s="53" t="s">
        <v>25</v>
      </c>
      <c r="G143" s="1" t="s">
        <v>90</v>
      </c>
      <c r="H143" s="1" t="str">
        <f>VLOOKUP(B143,'[1]export-all-2024-03-16-17-28-45'!$C$2:$T$5406,16,FALSE)</f>
        <v>Snow Rockets, z.s.</v>
      </c>
      <c r="I143" s="1" t="str">
        <f>VLOOKUP(B143,'[1]export-all-2024-03-16-17-28-45'!$C$2:$T$5406,11,FALSE)</f>
        <v>Ústecký kraj</v>
      </c>
      <c r="J143" s="1" t="str">
        <f>IFERROR(IFERROR(VLOOKUP(B143,'2_2'!$C$2:$I$82,7,FALSE),VLOOKUP(A143,'2_2'!$C$2:$I$82,7,FALSE)),"")</f>
        <v/>
      </c>
      <c r="K143" s="1" t="str">
        <f>IFERROR(VLOOKUP(B143,'3_2'!$D$2:$I$156,6,FALSE),"")</f>
        <v/>
      </c>
      <c r="L143" s="1" t="str">
        <f>IFERROR(VLOOKUP(B143,'4_2'!$D$1:$I$982,6,FALSE),"")</f>
        <v/>
      </c>
      <c r="M143" s="1" t="str">
        <f>IFERROR(VLOOKUP(B143,'BD1'!$A$1:$G$50,7,FALSE),"")</f>
        <v/>
      </c>
      <c r="N143" s="1" t="str">
        <f>IFERROR(VLOOKUP(B143,'BD2'!$C$1:$I$146,7,FALSE),"")</f>
        <v/>
      </c>
      <c r="O143" s="1" t="str">
        <f>IFERROR(VLOOKUP(B143,'DM1'!$D$2:$I$61,6,FALSE),"")</f>
        <v/>
      </c>
      <c r="P143" s="1" t="str">
        <f>IFERROR(VLOOKUP(B143,'DM2'!$B$2:$G$261,6,FALSE),"")</f>
        <v/>
      </c>
      <c r="Q143" s="100">
        <f>IFERROR(LARGE(J143:P143,1),0)+IFERROR(LARGE(J143:P143,2),0)+IFERROR(LARGE(J143:P143,3),0)+IFERROR(LARGE(J143:P143,4),0)</f>
        <v>0</v>
      </c>
      <c r="R143" s="110">
        <f>(IFERROR(LARGE(J143:P143,1),0)+IFERROR(LARGE(J143:P143,2),0)+IFERROR(LARGE(J143:P143,3),0))/3</f>
        <v>0</v>
      </c>
      <c r="S143" s="1" t="str">
        <f>IFERROR(VLOOKUP(B143,PSLMON1!$A$1:$H$35,8,FALSE),"")</f>
        <v/>
      </c>
      <c r="T143" s="1" t="str">
        <f>IFERROR(VLOOKUP(B143,PSLMON2!$A$1:$H$33,8,FALSE),"")</f>
        <v/>
      </c>
      <c r="U143" s="1">
        <f>IFERROR(VLOOKUP(B143,PSLDM!$A$2:$J$102,10,FALSE),"")</f>
        <v>40</v>
      </c>
      <c r="V143" s="1" t="str">
        <f>IFERROR(VLOOKUP(B143,PGSDM!$A$1:$H$102,8,FALSE),"")</f>
        <v/>
      </c>
      <c r="W143" s="1" t="str">
        <f>IFERROR(VLOOKUP(B143,'M1'!$C$2:$I$94,7,FALSE),"")</f>
        <v/>
      </c>
      <c r="X143" s="1" t="str">
        <f>IFERROR(VLOOKUP(B143,'M2'!$C$2:$I$94,7,FALSE),"")</f>
        <v/>
      </c>
      <c r="Y143" s="100">
        <f>IFERROR(LARGE(S143:X143,1),0)+IFERROR(LARGE(S143:X143,2),0)+IFERROR(LARGE(S143:X143,3),0)+IFERROR(LARGE(S143:X143,4),0)</f>
        <v>40</v>
      </c>
      <c r="Z143" s="110">
        <f t="shared" si="2"/>
        <v>13.333333333333334</v>
      </c>
    </row>
    <row r="144" spans="2:26" x14ac:dyDescent="0.45">
      <c r="B144" s="68">
        <v>777005</v>
      </c>
      <c r="C144" s="1" t="s">
        <v>125</v>
      </c>
      <c r="D144" s="53">
        <v>2009</v>
      </c>
      <c r="E144" s="53" t="s">
        <v>24</v>
      </c>
      <c r="F144" s="53" t="s">
        <v>25</v>
      </c>
      <c r="G144" s="1" t="s">
        <v>90</v>
      </c>
      <c r="H144" s="1" t="str">
        <f>VLOOKUP(B144,'[1]export-all-2024-03-16-17-28-45'!$C$2:$T$5406,16,FALSE)</f>
        <v>Neregistrovaní</v>
      </c>
      <c r="I144" s="1" t="str">
        <f>VLOOKUP(B144,'[1]export-all-2024-03-16-17-28-45'!$C$2:$T$5406,11,FALSE)</f>
        <v>Pardubický kraj</v>
      </c>
      <c r="M144" s="1" t="str">
        <f>IFERROR(VLOOKUP(B144,'BD1'!$A$1:$G$50,7,FALSE),"")</f>
        <v/>
      </c>
      <c r="N144" s="1" t="str">
        <f>IFERROR(VLOOKUP(B144,'BD2'!$C$1:$I$146,7,FALSE),"")</f>
        <v/>
      </c>
      <c r="O144" s="1" t="str">
        <f>IFERROR(VLOOKUP(B144,'DM1'!$D$2:$I$61,6,FALSE),"")</f>
        <v/>
      </c>
      <c r="P144" s="1" t="str">
        <f>IFERROR(VLOOKUP(B144,'DM2'!$B$2:$G$261,6,FALSE),"")</f>
        <v/>
      </c>
      <c r="Q144" s="100">
        <f>IFERROR(LARGE(J144:P144,1),0)+IFERROR(LARGE(J144:P144,2),0)+IFERROR(LARGE(J144:P144,3),0)+IFERROR(LARGE(J144:P144,4),0)</f>
        <v>0</v>
      </c>
      <c r="R144" s="110">
        <f>(IFERROR(LARGE(J144:P144,1),0)+IFERROR(LARGE(J144:P144,2),0)+IFERROR(LARGE(J144:P144,3),0))/3</f>
        <v>0</v>
      </c>
      <c r="S144" s="1" t="str">
        <f>IFERROR(VLOOKUP(B144,PSLMON1!$A$1:$H$35,8,FALSE),"")</f>
        <v/>
      </c>
      <c r="T144" s="1" t="str">
        <f>IFERROR(VLOOKUP(B144,PSLMON2!$A$1:$H$33,8,FALSE),"")</f>
        <v/>
      </c>
      <c r="U144" s="1">
        <f>IFERROR(VLOOKUP(B144,PSLDM!$A$2:$J$102,10,FALSE),"")</f>
        <v>36</v>
      </c>
      <c r="V144" s="1" t="str">
        <f>IFERROR(VLOOKUP(B144,PGSDM!$A$1:$H$102,8,FALSE),"")</f>
        <v/>
      </c>
      <c r="W144" s="1" t="str">
        <f>IFERROR(VLOOKUP(B144,'M1'!$C$2:$I$94,7,FALSE),"")</f>
        <v/>
      </c>
      <c r="X144" s="1" t="str">
        <f>IFERROR(VLOOKUP(B144,'M2'!$C$2:$I$94,7,FALSE),"")</f>
        <v/>
      </c>
      <c r="Y144" s="100">
        <f>IFERROR(LARGE(S144:X144,1),0)+IFERROR(LARGE(S144:X144,2),0)+IFERROR(LARGE(S144:X144,3),0)+IFERROR(LARGE(S144:X144,4),0)</f>
        <v>36</v>
      </c>
      <c r="Z144" s="110">
        <f t="shared" si="2"/>
        <v>12</v>
      </c>
    </row>
    <row r="145" spans="2:26" x14ac:dyDescent="0.45">
      <c r="B145" s="66">
        <v>776904</v>
      </c>
      <c r="C145" s="1" t="s">
        <v>205</v>
      </c>
      <c r="D145" s="53">
        <v>2010</v>
      </c>
      <c r="E145" s="53" t="s">
        <v>24</v>
      </c>
      <c r="F145" s="53" t="s">
        <v>25</v>
      </c>
      <c r="G145" s="1" t="s">
        <v>90</v>
      </c>
      <c r="H145" s="1" t="str">
        <f>VLOOKUP(B145,'[1]export-all-2024-03-16-17-28-45'!$C$2:$T$5406,16,FALSE)</f>
        <v>Snow Rockets, z.s.</v>
      </c>
      <c r="I145" s="1" t="str">
        <f>VLOOKUP(B145,'[1]export-all-2024-03-16-17-28-45'!$C$2:$T$5406,11,FALSE)</f>
        <v>Pardubický kraj</v>
      </c>
      <c r="J145" s="1" t="str">
        <f>IFERROR(IFERROR(VLOOKUP(B145,'2_2'!$C$2:$I$82,7,FALSE),VLOOKUP(A145,'2_2'!$C$2:$I$82,7,FALSE)),"")</f>
        <v/>
      </c>
      <c r="K145" s="1">
        <f>IFERROR(VLOOKUP(B145,'3_2'!$D$2:$I$156,6,FALSE),"")</f>
        <v>12</v>
      </c>
      <c r="L145" s="1">
        <f>IFERROR(VLOOKUP(B145,'4_2'!$D$1:$I$982,6,FALSE),"")</f>
        <v>11</v>
      </c>
      <c r="M145" s="1">
        <f>IFERROR(VLOOKUP(B145,'BD1'!$A$1:$G$50,7,FALSE),"")</f>
        <v>60</v>
      </c>
      <c r="N145" s="1">
        <f>IFERROR(VLOOKUP(B145,'BD2'!$C$1:$I$146,7,FALSE),"")</f>
        <v>26</v>
      </c>
      <c r="O145" s="1">
        <f>IFERROR(VLOOKUP(B145,'DM1'!$D$2:$I$61,6,FALSE),"")</f>
        <v>36</v>
      </c>
      <c r="P145" s="1">
        <f>IFERROR(VLOOKUP(B145,'DM2'!$B$2:$G$261,6,FALSE),"")</f>
        <v>32</v>
      </c>
      <c r="Q145" s="100">
        <f>IFERROR(LARGE(J145:P145,1),0)+IFERROR(LARGE(J145:P145,2),0)+IFERROR(LARGE(J145:P145,3),0)+IFERROR(LARGE(J145:P145,4),0)</f>
        <v>154</v>
      </c>
      <c r="R145" s="110">
        <f>(IFERROR(LARGE(J145:P145,1),0)+IFERROR(LARGE(J145:P145,2),0)+IFERROR(LARGE(J145:P145,3),0))/3</f>
        <v>42.666666666666664</v>
      </c>
      <c r="S145" s="1" t="str">
        <f>IFERROR(VLOOKUP(B145,PSLMON1!$A$1:$H$35,8,FALSE),"")</f>
        <v/>
      </c>
      <c r="T145" s="1" t="str">
        <f>IFERROR(VLOOKUP(B145,PSLMON2!$A$1:$H$33,8,FALSE),"")</f>
        <v/>
      </c>
      <c r="U145" s="1">
        <f>IFERROR(VLOOKUP(B145,PSLDM!$A$2:$J$102,10,FALSE),"")</f>
        <v>32</v>
      </c>
      <c r="V145" s="1" t="str">
        <f>IFERROR(VLOOKUP(B145,PGSDM!$A$1:$H$102,8,FALSE),"")</f>
        <v/>
      </c>
      <c r="W145" s="1" t="str">
        <f>IFERROR(VLOOKUP(B145,'M1'!$C$2:$I$94,7,FALSE),"")</f>
        <v/>
      </c>
      <c r="X145" s="1" t="str">
        <f>IFERROR(VLOOKUP(B145,'M2'!$C$2:$I$94,7,FALSE),"")</f>
        <v/>
      </c>
      <c r="Y145" s="100">
        <f>IFERROR(LARGE(S145:X145,1),0)+IFERROR(LARGE(S145:X145,2),0)+IFERROR(LARGE(S145:X145,3),0)+IFERROR(LARGE(S145:X145,4),0)</f>
        <v>32</v>
      </c>
      <c r="Z145" s="110">
        <f t="shared" si="2"/>
        <v>10.666666666666666</v>
      </c>
    </row>
    <row r="146" spans="2:26" hidden="1" x14ac:dyDescent="0.45">
      <c r="B146" s="66">
        <v>1116</v>
      </c>
      <c r="C146" s="1" t="s">
        <v>215</v>
      </c>
      <c r="D146" s="53">
        <v>2010</v>
      </c>
      <c r="E146" s="53" t="s">
        <v>106</v>
      </c>
      <c r="F146" s="53" t="s">
        <v>25</v>
      </c>
      <c r="G146" s="1" t="s">
        <v>90</v>
      </c>
      <c r="H146" s="1" t="e">
        <f>VLOOKUP(B146,'[1]export-all-2024-03-16-17-28-45'!$C$2:$T$5406,16,FALSE)</f>
        <v>#N/A</v>
      </c>
      <c r="N146" s="1" t="str">
        <f>IFERROR(VLOOKUP(B146,'BD2'!$C$1:$I$146,7,FALSE),"")</f>
        <v/>
      </c>
      <c r="O146" s="1">
        <f>IFERROR(VLOOKUP(B146,'DM1'!$D$2:$I$61,6,FALSE),"")</f>
        <v>40</v>
      </c>
      <c r="P146" s="1">
        <f>IFERROR(VLOOKUP(B146,'DM2'!$B$2:$G$261,6,FALSE),"")</f>
        <v>22</v>
      </c>
      <c r="Q146" s="100">
        <f>IFERROR(LARGE(J146:P146,1),0)+IFERROR(LARGE(J146:P146,2),0)+IFERROR(LARGE(J146:P146,3),0)+IFERROR(LARGE(J146:P146,4),0)</f>
        <v>62</v>
      </c>
      <c r="R146" s="110">
        <f>(IFERROR(LARGE(J146:P146,1),0)+IFERROR(LARGE(J146:P146,2),0)+IFERROR(LARGE(J146:P146,3),0))/3</f>
        <v>20.666666666666668</v>
      </c>
      <c r="S146" s="1" t="str">
        <f>IFERROR(VLOOKUP(B146,PSLMON1!$A$1:$H$35,8,FALSE),"")</f>
        <v/>
      </c>
      <c r="T146" s="1" t="str">
        <f>IFERROR(VLOOKUP(B146,PSLMON2!$A$1:$H$33,8,FALSE),"")</f>
        <v/>
      </c>
      <c r="V146" s="1" t="str">
        <f>IFERROR(VLOOKUP(B146,PGSDM!$A$1:$H$102,8,FALSE),"")</f>
        <v/>
      </c>
      <c r="W146" s="1" t="str">
        <f>IFERROR(VLOOKUP(B146,'M1'!$C$2:$I$94,7,FALSE),"")</f>
        <v/>
      </c>
      <c r="X146" s="1" t="str">
        <f>IFERROR(VLOOKUP(B146,'M2'!$C$2:$I$94,7,FALSE),"")</f>
        <v/>
      </c>
      <c r="Y146" s="100">
        <f>IFERROR(LARGE(S146:X146,1),0)+IFERROR(LARGE(S146:X146,2),0)+IFERROR(LARGE(S146:X146,3),0)+IFERROR(LARGE(S146:X146,4),0)</f>
        <v>0</v>
      </c>
      <c r="Z146" s="110">
        <f t="shared" si="2"/>
        <v>0</v>
      </c>
    </row>
    <row r="147" spans="2:26" hidden="1" x14ac:dyDescent="0.45">
      <c r="B147" s="66">
        <v>1112</v>
      </c>
      <c r="C147" s="1" t="s">
        <v>208</v>
      </c>
      <c r="D147" s="53">
        <v>2009</v>
      </c>
      <c r="E147" s="53" t="s">
        <v>106</v>
      </c>
      <c r="F147" s="53" t="s">
        <v>25</v>
      </c>
      <c r="G147" s="1" t="s">
        <v>90</v>
      </c>
      <c r="H147" s="1" t="e">
        <f>VLOOKUP(B147,'[1]export-all-2024-03-16-17-28-45'!$C$2:$T$5406,16,FALSE)</f>
        <v>#N/A</v>
      </c>
      <c r="J147" s="1" t="str">
        <f>IFERROR(IFERROR(VLOOKUP(B147,'2_2'!$C$2:$I$82,7,FALSE),VLOOKUP(A147,'2_2'!$C$2:$I$82,7,FALSE)),"")</f>
        <v/>
      </c>
      <c r="K147" s="1">
        <f>IFERROR(VLOOKUP(B147,'3_2'!$D$2:$I$156,6,FALSE),"")</f>
        <v>11</v>
      </c>
      <c r="L147" s="1">
        <f>IFERROR(VLOOKUP(B147,'4_2'!$D$1:$I$982,6,FALSE),"")</f>
        <v>36</v>
      </c>
      <c r="M147" s="1" t="str">
        <f>IFERROR(VLOOKUP(B147,'BD1'!$A$1:$G$50,7,FALSE),"")</f>
        <v/>
      </c>
      <c r="N147" s="1" t="str">
        <f>IFERROR(VLOOKUP(B147,'BD2'!$C$1:$I$146,7,FALSE),"")</f>
        <v/>
      </c>
      <c r="O147" s="1">
        <f>IFERROR(VLOOKUP(B147,'DM1'!$D$2:$I$61,6,FALSE),"")</f>
        <v>45</v>
      </c>
      <c r="Q147" s="100">
        <f>IFERROR(LARGE(J147:P147,1),0)+IFERROR(LARGE(J147:P147,2),0)+IFERROR(LARGE(J147:P147,3),0)+IFERROR(LARGE(J147:P147,4),0)</f>
        <v>92</v>
      </c>
      <c r="R147" s="110">
        <f>(IFERROR(LARGE(J147:P147,1),0)+IFERROR(LARGE(J147:P147,2),0)+IFERROR(LARGE(J147:P147,3),0))/3</f>
        <v>30.666666666666668</v>
      </c>
      <c r="S147" s="1" t="str">
        <f>IFERROR(VLOOKUP(B147,PSLMON1!$A$1:$H$35,8,FALSE),"")</f>
        <v/>
      </c>
      <c r="T147" s="1" t="str">
        <f>IFERROR(VLOOKUP(B147,PSLMON2!$A$1:$H$33,8,FALSE),"")</f>
        <v/>
      </c>
      <c r="U147" s="1" t="str">
        <f>IFERROR(VLOOKUP(B147,PSLDM!$A$2:$J$102,10,FALSE),"")</f>
        <v/>
      </c>
      <c r="V147" s="1" t="str">
        <f>IFERROR(VLOOKUP(B147,PGSDM!$A$1:$H$102,8,FALSE),"")</f>
        <v/>
      </c>
      <c r="W147" s="1" t="str">
        <f>IFERROR(VLOOKUP(B147,'M1'!$C$2:$I$94,7,FALSE),"")</f>
        <v/>
      </c>
      <c r="X147" s="1" t="str">
        <f>IFERROR(VLOOKUP(B147,'M2'!$C$2:$I$94,7,FALSE),"")</f>
        <v/>
      </c>
      <c r="Y147" s="100">
        <f>IFERROR(LARGE(S147:X147,1),0)+IFERROR(LARGE(S147:X147,2),0)+IFERROR(LARGE(S147:X147,3),0)+IFERROR(LARGE(S147:X147,4),0)</f>
        <v>0</v>
      </c>
      <c r="Z147" s="110">
        <f t="shared" si="2"/>
        <v>0</v>
      </c>
    </row>
    <row r="148" spans="2:26" hidden="1" x14ac:dyDescent="0.45">
      <c r="B148" s="66">
        <v>1106</v>
      </c>
      <c r="C148" s="1" t="s">
        <v>212</v>
      </c>
      <c r="D148" s="53">
        <v>2010</v>
      </c>
      <c r="E148" s="53" t="s">
        <v>213</v>
      </c>
      <c r="F148" s="53" t="s">
        <v>25</v>
      </c>
      <c r="G148" s="1" t="s">
        <v>90</v>
      </c>
      <c r="H148" s="1" t="e">
        <f>VLOOKUP(B148,'[1]export-all-2024-03-16-17-28-45'!$C$2:$T$5406,16,FALSE)</f>
        <v>#N/A</v>
      </c>
      <c r="J148" s="1" t="str">
        <f>IFERROR(IFERROR(VLOOKUP(B148,'2_2'!$C$2:$I$82,7,FALSE),VLOOKUP(A148,'2_2'!$C$2:$I$82,7,FALSE)),"")</f>
        <v/>
      </c>
      <c r="K148" s="1">
        <f>IFERROR(VLOOKUP(B148,'3_2'!$D$2:$I$156,6,FALSE),"")</f>
        <v>36</v>
      </c>
      <c r="L148" s="1">
        <f>IFERROR(VLOOKUP(B148,'4_2'!$D$1:$I$982,6,FALSE),"")</f>
        <v>40</v>
      </c>
      <c r="M148" s="1" t="str">
        <f>IFERROR(VLOOKUP(B148,'BD1'!$A$1:$G$50,7,FALSE),"")</f>
        <v/>
      </c>
      <c r="N148" s="1" t="str">
        <f>IFERROR(VLOOKUP(B148,'BD2'!$C$1:$I$146,7,FALSE),"")</f>
        <v/>
      </c>
      <c r="O148" s="1" t="str">
        <f>IFERROR(VLOOKUP(B148,'DM1'!$D$2:$I$61,6,FALSE),"")</f>
        <v/>
      </c>
      <c r="P148" s="1" t="str">
        <f>IFERROR(VLOOKUP(B148,'DM2'!$B$2:$G$261,6,FALSE),"")</f>
        <v/>
      </c>
      <c r="Q148" s="100">
        <f>IFERROR(LARGE(J148:P148,1),0)+IFERROR(LARGE(J148:P148,2),0)+IFERROR(LARGE(J148:P148,3),0)+IFERROR(LARGE(J148:P148,4),0)</f>
        <v>76</v>
      </c>
      <c r="R148" s="110">
        <f>(IFERROR(LARGE(J148:P148,1),0)+IFERROR(LARGE(J148:P148,2),0)+IFERROR(LARGE(J148:P148,3),0))/3</f>
        <v>25.333333333333332</v>
      </c>
      <c r="S148" s="1" t="str">
        <f>IFERROR(VLOOKUP(B148,PSLMON1!$A$1:$H$35,8,FALSE),"")</f>
        <v/>
      </c>
      <c r="T148" s="1" t="str">
        <f>IFERROR(VLOOKUP(B148,PSLMON2!$A$1:$H$33,8,FALSE),"")</f>
        <v/>
      </c>
      <c r="U148" s="1" t="str">
        <f>IFERROR(VLOOKUP(B148,PSLDM!$A$2:$J$102,10,FALSE),"")</f>
        <v/>
      </c>
      <c r="V148" s="1" t="str">
        <f>IFERROR(VLOOKUP(B148,PGSDM!$A$1:$H$102,8,FALSE),"")</f>
        <v/>
      </c>
      <c r="W148" s="1" t="str">
        <f>IFERROR(VLOOKUP(B148,'M1'!$C$2:$I$94,7,FALSE),"")</f>
        <v/>
      </c>
      <c r="X148" s="1" t="str">
        <f>IFERROR(VLOOKUP(B148,'M2'!$C$2:$I$94,7,FALSE),"")</f>
        <v/>
      </c>
      <c r="Y148" s="100">
        <f>IFERROR(LARGE(S148:X148,1),0)+IFERROR(LARGE(S148:X148,2),0)+IFERROR(LARGE(S148:X148,3),0)+IFERROR(LARGE(S148:X148,4),0)</f>
        <v>0</v>
      </c>
      <c r="Z148" s="110">
        <f t="shared" si="2"/>
        <v>0</v>
      </c>
    </row>
    <row r="149" spans="2:26" hidden="1" x14ac:dyDescent="0.45">
      <c r="B149" s="66">
        <v>1113</v>
      </c>
      <c r="C149" s="1" t="s">
        <v>200</v>
      </c>
      <c r="D149" s="53">
        <v>2010</v>
      </c>
      <c r="E149" s="53" t="s">
        <v>201</v>
      </c>
      <c r="F149" s="53" t="s">
        <v>25</v>
      </c>
      <c r="G149" s="1" t="s">
        <v>90</v>
      </c>
      <c r="H149" s="1" t="e">
        <f>VLOOKUP(B149,'[1]export-all-2024-03-16-17-28-45'!$C$2:$T$5406,16,FALSE)</f>
        <v>#N/A</v>
      </c>
      <c r="J149" s="1" t="str">
        <f>IFERROR(IFERROR(VLOOKUP(B149,'2_2'!$C$2:$I$82,7,FALSE),VLOOKUP(A149,'2_2'!$C$2:$I$82,7,FALSE)),"")</f>
        <v/>
      </c>
      <c r="K149" s="1">
        <f>IFERROR(VLOOKUP(B149,'3_2'!$D$2:$I$156,6,FALSE),"")</f>
        <v>100</v>
      </c>
      <c r="L149" s="1">
        <f>IFERROR(VLOOKUP(B149,'4_2'!$D$1:$I$982,6,FALSE),"")</f>
        <v>100</v>
      </c>
      <c r="M149" s="1" t="str">
        <f>IFERROR(VLOOKUP(B149,'BD1'!$A$1:$G$50,7,FALSE),"")</f>
        <v/>
      </c>
      <c r="N149" s="1" t="str">
        <f>IFERROR(VLOOKUP(B149,'BD2'!$C$1:$I$146,7,FALSE),"")</f>
        <v/>
      </c>
      <c r="O149" s="1" t="str">
        <f>IFERROR(VLOOKUP(B149,'DM1'!$D$2:$I$61,6,FALSE),"")</f>
        <v/>
      </c>
      <c r="P149" s="1" t="str">
        <f>IFERROR(VLOOKUP(B149,'DM2'!$B$2:$G$261,6,FALSE),"")</f>
        <v/>
      </c>
      <c r="Q149" s="100">
        <f>IFERROR(LARGE(J149:P149,1),0)+IFERROR(LARGE(J149:P149,2),0)+IFERROR(LARGE(J149:P149,3),0)+IFERROR(LARGE(J149:P149,4),0)</f>
        <v>200</v>
      </c>
      <c r="R149" s="110">
        <f>(IFERROR(LARGE(J149:P149,1),0)+IFERROR(LARGE(J149:P149,2),0)+IFERROR(LARGE(J149:P149,3),0))/3</f>
        <v>66.666666666666671</v>
      </c>
      <c r="S149" s="1" t="str">
        <f>IFERROR(VLOOKUP(B149,PSLMON1!$A$1:$H$35,8,FALSE),"")</f>
        <v/>
      </c>
      <c r="T149" s="1" t="str">
        <f>IFERROR(VLOOKUP(B149,PSLMON2!$A$1:$H$33,8,FALSE),"")</f>
        <v/>
      </c>
      <c r="U149" s="1" t="str">
        <f>IFERROR(VLOOKUP(B149,PSLDM!$A$2:$J$102,10,FALSE),"")</f>
        <v/>
      </c>
      <c r="V149" s="1" t="str">
        <f>IFERROR(VLOOKUP(B149,PGSDM!$A$1:$H$102,8,FALSE),"")</f>
        <v/>
      </c>
      <c r="W149" s="1" t="str">
        <f>IFERROR(VLOOKUP(B149,'M1'!$C$2:$I$94,7,FALSE),"")</f>
        <v/>
      </c>
      <c r="X149" s="1" t="str">
        <f>IFERROR(VLOOKUP(B149,'M2'!$C$2:$I$94,7,FALSE),"")</f>
        <v/>
      </c>
      <c r="Y149" s="100">
        <f>IFERROR(LARGE(S149:X149,1),0)+IFERROR(LARGE(S149:X149,2),0)+IFERROR(LARGE(S149:X149,3),0)+IFERROR(LARGE(S149:X149,4),0)</f>
        <v>0</v>
      </c>
      <c r="Z149" s="110">
        <f t="shared" si="2"/>
        <v>0</v>
      </c>
    </row>
    <row r="150" spans="2:26" hidden="1" x14ac:dyDescent="0.45">
      <c r="B150" s="66">
        <v>1018</v>
      </c>
      <c r="C150" s="1" t="s">
        <v>206</v>
      </c>
      <c r="D150" s="53">
        <v>2009</v>
      </c>
      <c r="E150" s="53" t="s">
        <v>88</v>
      </c>
      <c r="F150" s="53" t="s">
        <v>25</v>
      </c>
      <c r="G150" s="1" t="s">
        <v>90</v>
      </c>
      <c r="H150" s="1" t="e">
        <f>VLOOKUP(B150,'[1]export-all-2024-03-16-17-28-45'!$C$2:$T$5406,16,FALSE)</f>
        <v>#N/A</v>
      </c>
      <c r="J150" s="1" t="str">
        <f>IFERROR(IFERROR(VLOOKUP(B150,'2_2'!$C$2:$I$82,7,FALSE),VLOOKUP(A150,'2_2'!$C$2:$I$82,7,FALSE)),"")</f>
        <v/>
      </c>
      <c r="K150" s="1">
        <f>IFERROR(VLOOKUP(B150,'3_2'!$D$2:$I$156,6,FALSE),"")</f>
        <v>29</v>
      </c>
      <c r="L150" s="1">
        <f>IFERROR(VLOOKUP(B150,'4_2'!$D$1:$I$982,6,FALSE),"")</f>
        <v>18</v>
      </c>
      <c r="M150" s="1" t="str">
        <f>IFERROR(VLOOKUP(B150,'BD1'!$A$1:$G$50,7,FALSE),"")</f>
        <v/>
      </c>
      <c r="N150" s="1" t="str">
        <f>IFERROR(VLOOKUP(B150,'BD2'!$C$1:$I$146,7,FALSE),"")</f>
        <v/>
      </c>
      <c r="O150" s="1">
        <f>IFERROR(VLOOKUP(B150,'DM1'!$D$2:$I$61,6,FALSE),"")</f>
        <v>60</v>
      </c>
      <c r="P150" s="1">
        <f>IFERROR(VLOOKUP(B150,'DM2'!$B$2:$G$261,6,FALSE),"")</f>
        <v>36</v>
      </c>
      <c r="Q150" s="100">
        <f>IFERROR(LARGE(J150:P150,1),0)+IFERROR(LARGE(J150:P150,2),0)+IFERROR(LARGE(J150:P150,3),0)+IFERROR(LARGE(J150:P150,4),0)</f>
        <v>143</v>
      </c>
      <c r="R150" s="110">
        <f>(IFERROR(LARGE(J150:P150,1),0)+IFERROR(LARGE(J150:P150,2),0)+IFERROR(LARGE(J150:P150,3),0))/3</f>
        <v>41.666666666666664</v>
      </c>
      <c r="S150" s="1" t="str">
        <f>IFERROR(VLOOKUP(B150,PSLMON1!$A$1:$H$35,8,FALSE),"")</f>
        <v/>
      </c>
      <c r="T150" s="1" t="str">
        <f>IFERROR(VLOOKUP(B150,PSLMON2!$A$1:$H$33,8,FALSE),"")</f>
        <v/>
      </c>
      <c r="U150" s="1" t="str">
        <f>IFERROR(VLOOKUP(B150,PSLDM!$A$2:$J$102,10,FALSE),"")</f>
        <v/>
      </c>
      <c r="V150" s="1" t="str">
        <f>IFERROR(VLOOKUP(B150,PGSDM!$A$1:$H$102,8,FALSE),"")</f>
        <v/>
      </c>
      <c r="W150" s="1" t="str">
        <f>IFERROR(VLOOKUP(B150,'M1'!$C$2:$I$94,7,FALSE),"")</f>
        <v/>
      </c>
      <c r="X150" s="1" t="str">
        <f>IFERROR(VLOOKUP(B150,'M2'!$C$2:$I$94,7,FALSE),"")</f>
        <v/>
      </c>
      <c r="Y150" s="100">
        <f>IFERROR(LARGE(S150:X150,1),0)+IFERROR(LARGE(S150:X150,2),0)+IFERROR(LARGE(S150:X150,3),0)+IFERROR(LARGE(S150:X150,4),0)</f>
        <v>0</v>
      </c>
      <c r="Z150" s="110">
        <f t="shared" si="2"/>
        <v>0</v>
      </c>
    </row>
    <row r="151" spans="2:26" hidden="1" x14ac:dyDescent="0.45">
      <c r="B151" s="66">
        <v>1109</v>
      </c>
      <c r="C151" s="1" t="s">
        <v>222</v>
      </c>
      <c r="D151" s="53">
        <v>2010</v>
      </c>
      <c r="E151" s="53" t="s">
        <v>95</v>
      </c>
      <c r="F151" s="53" t="s">
        <v>25</v>
      </c>
      <c r="G151" s="1" t="s">
        <v>90</v>
      </c>
      <c r="H151" s="1" t="e">
        <f>VLOOKUP(B151,'[1]export-all-2024-03-16-17-28-45'!$C$2:$T$5406,16,FALSE)</f>
        <v>#N/A</v>
      </c>
      <c r="J151" s="1" t="str">
        <f>IFERROR(IFERROR(VLOOKUP(B151,'2_2'!$C$2:$I$82,7,FALSE),VLOOKUP(A151,'2_2'!$C$2:$I$82,7,FALSE)),"")</f>
        <v/>
      </c>
      <c r="K151" s="1">
        <f>IFERROR(VLOOKUP(B151,'3_2'!$D$2:$I$156,6,FALSE),"")</f>
        <v>20</v>
      </c>
      <c r="L151" s="1">
        <f>IFERROR(VLOOKUP(B151,'4_2'!$D$1:$I$982,6,FALSE),"")</f>
        <v>24</v>
      </c>
      <c r="M151" s="1" t="str">
        <f>IFERROR(VLOOKUP(B151,'BD1'!$A$1:$G$50,7,FALSE),"")</f>
        <v/>
      </c>
      <c r="N151" s="1" t="str">
        <f>IFERROR(VLOOKUP(B151,'BD2'!$C$1:$I$146,7,FALSE),"")</f>
        <v/>
      </c>
      <c r="O151" s="1" t="str">
        <f>IFERROR(VLOOKUP(B151,'DM1'!$D$2:$I$61,6,FALSE),"")</f>
        <v/>
      </c>
      <c r="Q151" s="100">
        <f>IFERROR(LARGE(J151:P151,1),0)+IFERROR(LARGE(J151:P151,2),0)+IFERROR(LARGE(J151:P151,3),0)+IFERROR(LARGE(J151:P151,4),0)</f>
        <v>44</v>
      </c>
      <c r="R151" s="110">
        <f>(IFERROR(LARGE(J151:P151,1),0)+IFERROR(LARGE(J151:P151,2),0)+IFERROR(LARGE(J151:P151,3),0))/3</f>
        <v>14.666666666666666</v>
      </c>
      <c r="S151" s="1" t="str">
        <f>IFERROR(VLOOKUP(B151,PSLMON1!$A$1:$H$35,8,FALSE),"")</f>
        <v/>
      </c>
      <c r="T151" s="1" t="str">
        <f>IFERROR(VLOOKUP(B151,PSLMON2!$A$1:$H$33,8,FALSE),"")</f>
        <v/>
      </c>
      <c r="U151" s="1" t="str">
        <f>IFERROR(VLOOKUP(B151,PSLDM!$A$2:$J$102,10,FALSE),"")</f>
        <v/>
      </c>
      <c r="V151" s="1" t="str">
        <f>IFERROR(VLOOKUP(B151,PGSDM!$A$1:$H$102,8,FALSE),"")</f>
        <v/>
      </c>
      <c r="W151" s="1" t="str">
        <f>IFERROR(VLOOKUP(B151,'M1'!$C$2:$I$94,7,FALSE),"")</f>
        <v/>
      </c>
      <c r="X151" s="1" t="str">
        <f>IFERROR(VLOOKUP(B151,'M2'!$C$2:$I$94,7,FALSE),"")</f>
        <v/>
      </c>
      <c r="Y151" s="100">
        <f>IFERROR(LARGE(S151:X151,1),0)+IFERROR(LARGE(S151:X151,2),0)+IFERROR(LARGE(S151:X151,3),0)+IFERROR(LARGE(S151:X151,4),0)</f>
        <v>0</v>
      </c>
      <c r="Z151" s="110">
        <f t="shared" si="2"/>
        <v>0</v>
      </c>
    </row>
    <row r="152" spans="2:26" hidden="1" x14ac:dyDescent="0.45">
      <c r="B152" s="66">
        <v>1110</v>
      </c>
      <c r="C152" s="1" t="s">
        <v>216</v>
      </c>
      <c r="D152" s="53">
        <v>2009</v>
      </c>
      <c r="E152" s="53" t="s">
        <v>95</v>
      </c>
      <c r="F152" s="53" t="s">
        <v>25</v>
      </c>
      <c r="G152" s="1" t="s">
        <v>90</v>
      </c>
      <c r="H152" s="1" t="e">
        <f>VLOOKUP(B152,'[1]export-all-2024-03-16-17-28-45'!$C$2:$T$5406,16,FALSE)</f>
        <v>#N/A</v>
      </c>
      <c r="J152" s="1" t="str">
        <f>IFERROR(IFERROR(VLOOKUP(B152,'2_2'!$C$2:$I$82,7,FALSE),VLOOKUP(A152,'2_2'!$C$2:$I$82,7,FALSE)),"")</f>
        <v/>
      </c>
      <c r="K152" s="1">
        <f>IFERROR(VLOOKUP(B152,'3_2'!$D$2:$I$156,6,FALSE),"")</f>
        <v>45</v>
      </c>
      <c r="L152" s="1">
        <f>IFERROR(VLOOKUP(B152,'4_2'!$D$1:$I$982,6,FALSE),"")</f>
        <v>14</v>
      </c>
      <c r="M152" s="1" t="str">
        <f>IFERROR(VLOOKUP(B152,'BD1'!$A$1:$G$50,7,FALSE),"")</f>
        <v/>
      </c>
      <c r="N152" s="1" t="str">
        <f>IFERROR(VLOOKUP(B152,'BD2'!$C$1:$I$146,7,FALSE),"")</f>
        <v/>
      </c>
      <c r="O152" s="1" t="str">
        <f>IFERROR(VLOOKUP(B152,'DM1'!$D$2:$I$61,6,FALSE),"")</f>
        <v/>
      </c>
      <c r="P152" s="1" t="str">
        <f>IFERROR(VLOOKUP(B152,'DM2'!$B$2:$G$261,6,FALSE),"")</f>
        <v/>
      </c>
      <c r="Q152" s="100">
        <f>IFERROR(LARGE(J152:P152,1),0)+IFERROR(LARGE(J152:P152,2),0)+IFERROR(LARGE(J152:P152,3),0)+IFERROR(LARGE(J152:P152,4),0)</f>
        <v>59</v>
      </c>
      <c r="R152" s="110">
        <f>(IFERROR(LARGE(J152:P152,1),0)+IFERROR(LARGE(J152:P152,2),0)+IFERROR(LARGE(J152:P152,3),0))/3</f>
        <v>19.666666666666668</v>
      </c>
      <c r="S152" s="1" t="str">
        <f>IFERROR(VLOOKUP(B152,PSLMON1!$A$1:$H$35,8,FALSE),"")</f>
        <v/>
      </c>
      <c r="T152" s="1" t="str">
        <f>IFERROR(VLOOKUP(B152,PSLMON2!$A$1:$H$33,8,FALSE),"")</f>
        <v/>
      </c>
      <c r="U152" s="1" t="str">
        <f>IFERROR(VLOOKUP(B152,PSLDM!$A$2:$J$102,10,FALSE),"")</f>
        <v/>
      </c>
      <c r="V152" s="1" t="str">
        <f>IFERROR(VLOOKUP(B152,PGSDM!$A$1:$H$102,8,FALSE),"")</f>
        <v/>
      </c>
      <c r="W152" s="1" t="str">
        <f>IFERROR(VLOOKUP(B152,'M1'!$C$2:$I$94,7,FALSE),"")</f>
        <v/>
      </c>
      <c r="X152" s="1" t="str">
        <f>IFERROR(VLOOKUP(B152,'M2'!$C$2:$I$94,7,FALSE),"")</f>
        <v/>
      </c>
      <c r="Y152" s="100">
        <f>IFERROR(LARGE(S152:X152,1),0)+IFERROR(LARGE(S152:X152,2),0)+IFERROR(LARGE(S152:X152,3),0)+IFERROR(LARGE(S152:X152,4),0)</f>
        <v>0</v>
      </c>
      <c r="Z152" s="110">
        <f t="shared" si="2"/>
        <v>0</v>
      </c>
    </row>
    <row r="153" spans="2:26" x14ac:dyDescent="0.45">
      <c r="B153" s="66">
        <v>773749</v>
      </c>
      <c r="C153" s="1" t="s">
        <v>196</v>
      </c>
      <c r="D153" s="53">
        <v>2010</v>
      </c>
      <c r="E153" s="53" t="s">
        <v>24</v>
      </c>
      <c r="F153" s="53" t="s">
        <v>25</v>
      </c>
      <c r="G153" s="1" t="s">
        <v>90</v>
      </c>
      <c r="H153" s="1" t="str">
        <f>VLOOKUP(B153,'[1]export-all-2024-03-16-17-28-45'!$C$2:$T$5406,16,FALSE)</f>
        <v>SK SNOWRIDERS VIMPERK  z.s.</v>
      </c>
      <c r="I153" s="1">
        <f>VLOOKUP(B153,'[1]export-all-2024-03-16-17-28-45'!$C$2:$T$5406,11,FALSE)</f>
        <v>0</v>
      </c>
      <c r="J153" s="1" t="str">
        <f>IFERROR(IFERROR(VLOOKUP(B153,'2_2'!$C$2:$I$82,7,FALSE),VLOOKUP(A153,'2_2'!$C$2:$I$82,7,FALSE)),"")</f>
        <v/>
      </c>
      <c r="K153" s="1">
        <f>IFERROR(VLOOKUP(B153,'3_2'!$D$2:$I$156,6,FALSE),"")</f>
        <v>80</v>
      </c>
      <c r="L153" s="1">
        <f>IFERROR(VLOOKUP(B153,'4_2'!$D$1:$I$982,6,FALSE),"")</f>
        <v>60</v>
      </c>
      <c r="M153" s="1" t="str">
        <f>IFERROR(VLOOKUP(B153,'BD1'!$A$1:$G$50,7,FALSE),"")</f>
        <v/>
      </c>
      <c r="N153" s="1">
        <f>IFERROR(VLOOKUP(B153,'BD2'!$C$1:$I$146,7,FALSE),"")</f>
        <v>60</v>
      </c>
      <c r="O153" s="1" t="str">
        <f>IFERROR(VLOOKUP(B153,'DM1'!$D$2:$I$61,6,FALSE),"")</f>
        <v/>
      </c>
      <c r="P153" s="1">
        <f>IFERROR(VLOOKUP(B153,'DM2'!$B$2:$G$261,6,FALSE),"")</f>
        <v>100</v>
      </c>
      <c r="Q153" s="100">
        <f>IFERROR(LARGE(J153:P153,1),0)+IFERROR(LARGE(J153:P153,2),0)+IFERROR(LARGE(J153:P153,3),0)+IFERROR(LARGE(J153:P153,4),0)</f>
        <v>300</v>
      </c>
      <c r="R153" s="110">
        <f>(IFERROR(LARGE(J153:P153,1),0)+IFERROR(LARGE(J153:P153,2),0)+IFERROR(LARGE(J153:P153,3),0))/3</f>
        <v>80</v>
      </c>
      <c r="S153" s="1" t="str">
        <f>IFERROR(VLOOKUP(B153,PSLMON1!$A$1:$H$35,8,FALSE),"")</f>
        <v/>
      </c>
      <c r="T153" s="1" t="str">
        <f>IFERROR(VLOOKUP(B153,PSLMON2!$A$1:$H$33,8,FALSE),"")</f>
        <v/>
      </c>
      <c r="U153" s="1" t="str">
        <f>IFERROR(VLOOKUP(B153,PSLDM!$A$2:$J$102,10,FALSE),"")</f>
        <v/>
      </c>
      <c r="V153" s="1" t="str">
        <f>IFERROR(VLOOKUP(B153,PGSDM!$A$1:$H$102,8,FALSE),"")</f>
        <v/>
      </c>
      <c r="W153" s="1" t="str">
        <f>IFERROR(VLOOKUP(B153,'M1'!$C$2:$I$94,7,FALSE),"")</f>
        <v/>
      </c>
      <c r="X153" s="1" t="str">
        <f>IFERROR(VLOOKUP(B153,'M2'!$C$2:$I$94,7,FALSE),"")</f>
        <v/>
      </c>
      <c r="Y153" s="100">
        <f>IFERROR(LARGE(S153:X153,1),0)+IFERROR(LARGE(S153:X153,2),0)+IFERROR(LARGE(S153:X153,3),0)+IFERROR(LARGE(S153:X153,4),0)</f>
        <v>0</v>
      </c>
      <c r="Z153" s="110">
        <f t="shared" si="2"/>
        <v>0</v>
      </c>
    </row>
    <row r="154" spans="2:26" x14ac:dyDescent="0.45">
      <c r="B154" s="66">
        <v>773748</v>
      </c>
      <c r="C154" s="1" t="s">
        <v>209</v>
      </c>
      <c r="D154" s="53">
        <v>2010</v>
      </c>
      <c r="E154" s="53" t="s">
        <v>24</v>
      </c>
      <c r="F154" s="53" t="s">
        <v>25</v>
      </c>
      <c r="G154" s="1" t="s">
        <v>90</v>
      </c>
      <c r="H154" s="1" t="str">
        <f>VLOOKUP(B154,'[1]export-all-2024-03-16-17-28-45'!$C$2:$T$5406,16,FALSE)</f>
        <v>SK SNOWRIDERS VIMPERK  z.s.</v>
      </c>
      <c r="I154" s="1" t="str">
        <f>VLOOKUP(B154,'[1]export-all-2024-03-16-17-28-45'!$C$2:$T$5406,11,FALSE)</f>
        <v>Jihočeský kraj</v>
      </c>
      <c r="J154" s="1" t="str">
        <f>IFERROR(IFERROR(VLOOKUP(B154,'2_2'!$C$2:$I$82,7,FALSE),VLOOKUP(A154,'2_2'!$C$2:$I$82,7,FALSE)),"")</f>
        <v/>
      </c>
      <c r="K154" s="1">
        <f>IFERROR(VLOOKUP(B154,'3_2'!$D$2:$I$156,6,FALSE),"")</f>
        <v>29</v>
      </c>
      <c r="L154" s="1" t="str">
        <f>IFERROR(VLOOKUP(B154,'4_2'!$D$1:$I$982,6,FALSE),"")</f>
        <v/>
      </c>
      <c r="M154" s="1" t="str">
        <f>IFERROR(VLOOKUP(B154,'BD1'!$A$1:$G$50,7,FALSE),"")</f>
        <v/>
      </c>
      <c r="N154" s="1" t="str">
        <f>IFERROR(VLOOKUP(B154,'BD2'!$C$1:$I$146,7,FALSE),"")</f>
        <v/>
      </c>
      <c r="O154" s="1" t="str">
        <f>IFERROR(VLOOKUP(B154,'DM1'!$D$2:$I$61,6,FALSE),"")</f>
        <v/>
      </c>
      <c r="P154" s="1">
        <f>IFERROR(VLOOKUP(B154,'DM2'!$B$2:$G$261,6,FALSE),"")</f>
        <v>50</v>
      </c>
      <c r="Q154" s="100">
        <f>IFERROR(LARGE(J154:P154,1),0)+IFERROR(LARGE(J154:P154,2),0)+IFERROR(LARGE(J154:P154,3),0)+IFERROR(LARGE(J154:P154,4),0)</f>
        <v>79</v>
      </c>
      <c r="R154" s="110">
        <f>(IFERROR(LARGE(J154:P154,1),0)+IFERROR(LARGE(J154:P154,2),0)+IFERROR(LARGE(J154:P154,3),0))/3</f>
        <v>26.333333333333332</v>
      </c>
      <c r="S154" s="1" t="str">
        <f>IFERROR(VLOOKUP(B154,PSLMON1!$A$1:$H$35,8,FALSE),"")</f>
        <v/>
      </c>
      <c r="T154" s="1" t="str">
        <f>IFERROR(VLOOKUP(B154,PSLMON2!$A$1:$H$33,8,FALSE),"")</f>
        <v/>
      </c>
      <c r="U154" s="1" t="str">
        <f>IFERROR(VLOOKUP(B154,PSLDM!$A$2:$J$102,10,FALSE),"")</f>
        <v/>
      </c>
      <c r="V154" s="1" t="str">
        <f>IFERROR(VLOOKUP(B154,PGSDM!$A$1:$H$102,8,FALSE),"")</f>
        <v/>
      </c>
      <c r="W154" s="1" t="str">
        <f>IFERROR(VLOOKUP(B154,'M1'!$C$2:$I$94,7,FALSE),"")</f>
        <v/>
      </c>
      <c r="X154" s="1" t="str">
        <f>IFERROR(VLOOKUP(B154,'M2'!$C$2:$I$94,7,FALSE),"")</f>
        <v/>
      </c>
      <c r="Y154" s="100">
        <f>IFERROR(LARGE(S154:X154,1),0)+IFERROR(LARGE(S154:X154,2),0)+IFERROR(LARGE(S154:X154,3),0)+IFERROR(LARGE(S154:X154,4),0)</f>
        <v>0</v>
      </c>
      <c r="Z154" s="110">
        <f t="shared" si="2"/>
        <v>0</v>
      </c>
    </row>
    <row r="155" spans="2:26" x14ac:dyDescent="0.45">
      <c r="B155" s="66">
        <v>773744</v>
      </c>
      <c r="C155" s="1" t="s">
        <v>202</v>
      </c>
      <c r="D155" s="53">
        <v>2010</v>
      </c>
      <c r="E155" s="53" t="s">
        <v>24</v>
      </c>
      <c r="F155" s="53" t="s">
        <v>25</v>
      </c>
      <c r="G155" s="1" t="s">
        <v>90</v>
      </c>
      <c r="H155" s="1" t="str">
        <f>VLOOKUP(B155,'[1]export-all-2024-03-16-17-28-45'!$C$2:$T$5406,16,FALSE)</f>
        <v>SK SNOWRIDERS VIMPERK  z.s.</v>
      </c>
      <c r="I155" s="1" t="str">
        <f>VLOOKUP(B155,'[1]export-all-2024-03-16-17-28-45'!$C$2:$T$5406,11,FALSE)</f>
        <v>Jihočeský kraj</v>
      </c>
      <c r="J155" s="1" t="str">
        <f>IFERROR(IFERROR(VLOOKUP(B155,'2_2'!$C$2:$I$82,7,FALSE),VLOOKUP(A155,'2_2'!$C$2:$I$82,7,FALSE)),"")</f>
        <v/>
      </c>
      <c r="K155" s="1">
        <f>IFERROR(VLOOKUP(B155,'3_2'!$D$2:$I$156,6,FALSE),"")</f>
        <v>20</v>
      </c>
      <c r="L155" s="1">
        <f>IFERROR(VLOOKUP(B155,'4_2'!$D$1:$I$982,6,FALSE),"")</f>
        <v>20</v>
      </c>
      <c r="M155" s="1" t="str">
        <f>IFERROR(VLOOKUP(B155,'BD1'!$A$1:$G$50,7,FALSE),"")</f>
        <v/>
      </c>
      <c r="N155" s="1">
        <f>IFERROR(VLOOKUP(B155,'BD2'!$C$1:$I$146,7,FALSE),"")</f>
        <v>100</v>
      </c>
      <c r="O155" s="1" t="str">
        <f>IFERROR(VLOOKUP(B155,'DM1'!$D$2:$I$61,6,FALSE),"")</f>
        <v/>
      </c>
      <c r="P155" s="1">
        <f>IFERROR(VLOOKUP(B155,'DM2'!$B$2:$G$261,6,FALSE),"")</f>
        <v>40</v>
      </c>
      <c r="Q155" s="100">
        <f>IFERROR(LARGE(J155:P155,1),0)+IFERROR(LARGE(J155:P155,2),0)+IFERROR(LARGE(J155:P155,3),0)+IFERROR(LARGE(J155:P155,4),0)</f>
        <v>180</v>
      </c>
      <c r="R155" s="110">
        <f>(IFERROR(LARGE(J155:P155,1),0)+IFERROR(LARGE(J155:P155,2),0)+IFERROR(LARGE(J155:P155,3),0))/3</f>
        <v>53.333333333333336</v>
      </c>
      <c r="S155" s="1" t="str">
        <f>IFERROR(VLOOKUP(B155,PSLMON1!$A$1:$H$35,8,FALSE),"")</f>
        <v/>
      </c>
      <c r="T155" s="1" t="str">
        <f>IFERROR(VLOOKUP(B155,PSLMON2!$A$1:$H$33,8,FALSE),"")</f>
        <v/>
      </c>
      <c r="U155" s="1" t="str">
        <f>IFERROR(VLOOKUP(B155,PSLDM!$A$2:$J$102,10,FALSE),"")</f>
        <v/>
      </c>
      <c r="V155" s="1" t="str">
        <f>IFERROR(VLOOKUP(B155,PGSDM!$A$1:$H$102,8,FALSE),"")</f>
        <v/>
      </c>
      <c r="W155" s="1" t="str">
        <f>IFERROR(VLOOKUP(B155,'M1'!$C$2:$I$94,7,FALSE),"")</f>
        <v/>
      </c>
      <c r="X155" s="1" t="str">
        <f>IFERROR(VLOOKUP(B155,'M2'!$C$2:$I$94,7,FALSE),"")</f>
        <v/>
      </c>
      <c r="Y155" s="100">
        <f>IFERROR(LARGE(S155:X155,1),0)+IFERROR(LARGE(S155:X155,2),0)+IFERROR(LARGE(S155:X155,3),0)+IFERROR(LARGE(S155:X155,4),0)</f>
        <v>0</v>
      </c>
      <c r="Z155" s="110">
        <f t="shared" si="2"/>
        <v>0</v>
      </c>
    </row>
    <row r="156" spans="2:26" x14ac:dyDescent="0.45">
      <c r="B156" s="87">
        <v>776158</v>
      </c>
      <c r="C156" s="88" t="s">
        <v>217</v>
      </c>
      <c r="D156" s="87">
        <v>2010</v>
      </c>
      <c r="E156" s="87" t="s">
        <v>24</v>
      </c>
      <c r="F156" s="87" t="s">
        <v>25</v>
      </c>
      <c r="G156" s="1" t="s">
        <v>90</v>
      </c>
      <c r="H156" s="1" t="str">
        <f>VLOOKUP(B156,'[1]export-all-2024-03-16-17-28-45'!$C$2:$T$5406,16,FALSE)</f>
        <v>Snow Rockets, z.s.</v>
      </c>
      <c r="I156" s="1" t="str">
        <f>VLOOKUP(B156,'[1]export-all-2024-03-16-17-28-45'!$C$2:$T$5406,11,FALSE)</f>
        <v>Hlavní město Praha</v>
      </c>
      <c r="N156" s="1" t="str">
        <f>IFERROR(VLOOKUP(B156,'BD2'!$C$1:$I$146,7,FALSE),"")</f>
        <v/>
      </c>
      <c r="O156" s="1">
        <f>IFERROR(VLOOKUP(B156,'DM1'!$D$2:$I$61,6,FALSE),"")</f>
        <v>32</v>
      </c>
      <c r="P156" s="1">
        <f>IFERROR(VLOOKUP(B156,'DM2'!$B$2:$G$261,6,FALSE),"")</f>
        <v>24</v>
      </c>
      <c r="Q156" s="100">
        <f>IFERROR(LARGE(J156:P156,1),0)+IFERROR(LARGE(J156:P156,2),0)+IFERROR(LARGE(J156:P156,3),0)+IFERROR(LARGE(J156:P156,4),0)</f>
        <v>56</v>
      </c>
      <c r="R156" s="110">
        <f>(IFERROR(LARGE(J156:P156,1),0)+IFERROR(LARGE(J156:P156,2),0)+IFERROR(LARGE(J156:P156,3),0))/3</f>
        <v>18.666666666666668</v>
      </c>
      <c r="S156" s="1" t="str">
        <f>IFERROR(VLOOKUP(B156,PSLMON1!$A$1:$H$35,8,FALSE),"")</f>
        <v/>
      </c>
      <c r="T156" s="1" t="str">
        <f>IFERROR(VLOOKUP(B156,PSLMON2!$A$1:$H$33,8,FALSE),"")</f>
        <v/>
      </c>
      <c r="V156" s="1" t="str">
        <f>IFERROR(VLOOKUP(B156,PGSDM!$A$1:$H$102,8,FALSE),"")</f>
        <v/>
      </c>
      <c r="W156" s="1" t="str">
        <f>IFERROR(VLOOKUP(B156,'M1'!$C$2:$I$94,7,FALSE),"")</f>
        <v/>
      </c>
      <c r="X156" s="1" t="str">
        <f>IFERROR(VLOOKUP(B156,'M2'!$C$2:$I$94,7,FALSE),"")</f>
        <v/>
      </c>
      <c r="Y156" s="100">
        <f>IFERROR(LARGE(S156:X156,1),0)+IFERROR(LARGE(S156:X156,2),0)+IFERROR(LARGE(S156:X156,3),0)+IFERROR(LARGE(S156:X156,4),0)</f>
        <v>0</v>
      </c>
      <c r="Z156" s="110">
        <f t="shared" si="2"/>
        <v>0</v>
      </c>
    </row>
    <row r="157" spans="2:26" x14ac:dyDescent="0.45">
      <c r="B157" s="66">
        <v>773740</v>
      </c>
      <c r="C157" s="1" t="s">
        <v>203</v>
      </c>
      <c r="D157" s="53">
        <v>2010</v>
      </c>
      <c r="E157" s="53" t="s">
        <v>24</v>
      </c>
      <c r="F157" s="53" t="s">
        <v>25</v>
      </c>
      <c r="G157" s="1" t="s">
        <v>90</v>
      </c>
      <c r="H157" s="1" t="str">
        <f>VLOOKUP(B157,'[1]export-all-2024-03-16-17-28-45'!$C$2:$T$5406,16,FALSE)</f>
        <v>SK SNOWRIDERS VIMPERK  z.s.</v>
      </c>
      <c r="I157" s="1" t="str">
        <f>VLOOKUP(B157,'[1]export-all-2024-03-16-17-28-45'!$C$2:$T$5406,11,FALSE)</f>
        <v>Jihočeský kraj</v>
      </c>
      <c r="J157" s="1" t="str">
        <f>IFERROR(IFERROR(VLOOKUP(B157,'2_2'!$C$2:$I$82,7,FALSE),VLOOKUP(A157,'2_2'!$C$2:$I$82,7,FALSE)),"")</f>
        <v/>
      </c>
      <c r="K157" s="1">
        <f>IFERROR(VLOOKUP(B157,'3_2'!$D$2:$I$156,6,FALSE),"")</f>
        <v>32</v>
      </c>
      <c r="L157" s="1">
        <f>IFERROR(VLOOKUP(B157,'4_2'!$D$1:$I$982,6,FALSE),"")</f>
        <v>80</v>
      </c>
      <c r="M157" s="1" t="str">
        <f>IFERROR(VLOOKUP(B157,'BD1'!$A$1:$G$50,7,FALSE),"")</f>
        <v/>
      </c>
      <c r="N157" s="1">
        <f>IFERROR(VLOOKUP(B157,'BD2'!$C$1:$I$146,7,FALSE),"")</f>
        <v>50</v>
      </c>
      <c r="O157" s="1" t="str">
        <f>IFERROR(VLOOKUP(B157,'DM1'!$D$2:$I$61,6,FALSE),"")</f>
        <v/>
      </c>
      <c r="P157" s="1" t="str">
        <f>IFERROR(VLOOKUP(B157,'DM2'!$B$2:$G$261,6,FALSE),"")</f>
        <v/>
      </c>
      <c r="Q157" s="100">
        <f>IFERROR(LARGE(J157:P157,1),0)+IFERROR(LARGE(J157:P157,2),0)+IFERROR(LARGE(J157:P157,3),0)+IFERROR(LARGE(J157:P157,4),0)</f>
        <v>162</v>
      </c>
      <c r="R157" s="110">
        <f>(IFERROR(LARGE(J157:P157,1),0)+IFERROR(LARGE(J157:P157,2),0)+IFERROR(LARGE(J157:P157,3),0))/3</f>
        <v>54</v>
      </c>
      <c r="S157" s="1" t="str">
        <f>IFERROR(VLOOKUP(B157,PSLMON1!$A$1:$H$35,8,FALSE),"")</f>
        <v/>
      </c>
      <c r="T157" s="1" t="str">
        <f>IFERROR(VLOOKUP(B157,PSLMON2!$A$1:$H$33,8,FALSE),"")</f>
        <v/>
      </c>
      <c r="U157" s="1" t="str">
        <f>IFERROR(VLOOKUP(B157,PSLDM!$A$2:$J$102,10,FALSE),"")</f>
        <v/>
      </c>
      <c r="V157" s="1" t="str">
        <f>IFERROR(VLOOKUP(B157,PGSDM!$A$1:$H$102,8,FALSE),"")</f>
        <v/>
      </c>
      <c r="W157" s="1" t="str">
        <f>IFERROR(VLOOKUP(B157,'M1'!$C$2:$I$94,7,FALSE),"")</f>
        <v/>
      </c>
      <c r="X157" s="1" t="str">
        <f>IFERROR(VLOOKUP(B157,'M2'!$C$2:$I$94,7,FALSE),"")</f>
        <v/>
      </c>
      <c r="Y157" s="100">
        <f>IFERROR(LARGE(S157:X157,1),0)+IFERROR(LARGE(S157:X157,2),0)+IFERROR(LARGE(S157:X157,3),0)+IFERROR(LARGE(S157:X157,4),0)</f>
        <v>0</v>
      </c>
      <c r="Z157" s="110">
        <f t="shared" si="2"/>
        <v>0</v>
      </c>
    </row>
    <row r="158" spans="2:26" x14ac:dyDescent="0.45">
      <c r="B158" s="66">
        <v>887036</v>
      </c>
      <c r="C158" s="1" t="s">
        <v>210</v>
      </c>
      <c r="D158" s="53">
        <v>2014</v>
      </c>
      <c r="E158" s="53" t="s">
        <v>24</v>
      </c>
      <c r="F158" s="53" t="s">
        <v>28</v>
      </c>
      <c r="G158" s="1" t="s">
        <v>61</v>
      </c>
      <c r="H158" s="1" t="str">
        <f>VLOOKUP(B158,'[1]export-all-2024-03-16-17-28-45'!$C$2:$T$5406,16,FALSE)</f>
        <v>Sportovní klub Janské Lázně, z.s.</v>
      </c>
      <c r="I158" s="1" t="str">
        <f>VLOOKUP(B158,'[1]export-all-2024-03-16-17-28-45'!$C$2:$T$5406,11,FALSE)</f>
        <v>Hlavní město Praha</v>
      </c>
      <c r="M158" s="1" t="str">
        <f>IFERROR(VLOOKUP(B158,'BD1'!$A$1:$G$50,7,FALSE),"")</f>
        <v/>
      </c>
      <c r="N158" s="1" t="str">
        <f>IFERROR(VLOOKUP(B158,'BD2'!$C$1:$I$146,7,FALSE),"")</f>
        <v/>
      </c>
      <c r="O158" s="1" t="str">
        <f>IFERROR(VLOOKUP(B158,'DM1'!$D$2:$I$61,6,FALSE),"")</f>
        <v/>
      </c>
      <c r="P158" s="1" t="str">
        <f>IFERROR(VLOOKUP(B158,'DM2'!$B$2:$G$261,6,FALSE),"")</f>
        <v/>
      </c>
      <c r="Q158" s="100">
        <f>IFERROR(LARGE(J158:P158,1),0)+IFERROR(LARGE(J158:P158,2),0)+IFERROR(LARGE(J158:P158,3),0)+IFERROR(LARGE(J158:P158,4),0)</f>
        <v>0</v>
      </c>
      <c r="R158" s="110">
        <f>(IFERROR(LARGE(J158:P158,1),0)+IFERROR(LARGE(J158:P158,2),0)+IFERROR(LARGE(J158:P158,3),0))/3</f>
        <v>0</v>
      </c>
      <c r="S158" s="1">
        <f>IFERROR(VLOOKUP(B158,PSLMON1!$A$1:$H$35,8,FALSE),"")</f>
        <v>100</v>
      </c>
      <c r="T158" s="1">
        <f>IFERROR(VLOOKUP(B158,PSLMON2!$A$1:$H$33,8,FALSE),"")</f>
        <v>80</v>
      </c>
      <c r="U158" s="1">
        <f>IFERROR(VLOOKUP(B158,PSLDM!$A$2:$J$102,10,FALSE),"")</f>
        <v>100</v>
      </c>
      <c r="V158" s="1">
        <f>IFERROR(VLOOKUP(B158,PGSDM!$A$1:$H$102,8,FALSE),"")</f>
        <v>100</v>
      </c>
      <c r="W158" s="1">
        <f>IFERROR(VLOOKUP(B158,'M1'!$C$2:$I$94,7,FALSE),"")</f>
        <v>80</v>
      </c>
      <c r="X158" s="1">
        <f>IFERROR(VLOOKUP(B158,'M2'!$C$2:$I$94,7,FALSE),"")</f>
        <v>24</v>
      </c>
      <c r="Y158" s="100">
        <f>IFERROR(LARGE(S158:X158,1),0)+IFERROR(LARGE(S158:X158,2),0)+IFERROR(LARGE(S158:X158,3),0)+IFERROR(LARGE(S158:X158,4),0)</f>
        <v>380</v>
      </c>
      <c r="Z158" s="110">
        <f t="shared" si="2"/>
        <v>100</v>
      </c>
    </row>
    <row r="159" spans="2:26" x14ac:dyDescent="0.45">
      <c r="B159" s="66">
        <v>889621</v>
      </c>
      <c r="C159" s="1" t="s">
        <v>211</v>
      </c>
      <c r="D159" s="53">
        <v>2014</v>
      </c>
      <c r="E159" s="53" t="s">
        <v>24</v>
      </c>
      <c r="F159" s="53" t="s">
        <v>28</v>
      </c>
      <c r="G159" s="1" t="s">
        <v>61</v>
      </c>
      <c r="H159" s="1" t="str">
        <f>VLOOKUP(B159,'[1]export-all-2024-03-16-17-28-45'!$C$2:$T$5406,16,FALSE)</f>
        <v>Lítací jelen z.s.</v>
      </c>
      <c r="I159" s="1" t="str">
        <f>VLOOKUP(B159,'[1]export-all-2024-03-16-17-28-45'!$C$2:$T$5406,11,FALSE)</f>
        <v>Moravskoslezský kraj</v>
      </c>
      <c r="M159" s="1" t="str">
        <f>IFERROR(VLOOKUP(B159,'BD1'!$A$1:$G$50,7,FALSE),"")</f>
        <v/>
      </c>
      <c r="N159" s="1" t="str">
        <f>IFERROR(VLOOKUP(B159,'BD2'!$C$1:$I$146,7,FALSE),"")</f>
        <v/>
      </c>
      <c r="O159" s="1" t="str">
        <f>IFERROR(VLOOKUP(B159,'DM1'!$D$2:$I$61,6,FALSE),"")</f>
        <v/>
      </c>
      <c r="P159" s="1" t="str">
        <f>IFERROR(VLOOKUP(B159,'DM2'!$B$2:$G$261,6,FALSE),"")</f>
        <v/>
      </c>
      <c r="Q159" s="100">
        <f>IFERROR(LARGE(J159:P159,1),0)+IFERROR(LARGE(J159:P159,2),0)+IFERROR(LARGE(J159:P159,3),0)+IFERROR(LARGE(J159:P159,4),0)</f>
        <v>0</v>
      </c>
      <c r="R159" s="110">
        <f>(IFERROR(LARGE(J159:P159,1),0)+IFERROR(LARGE(J159:P159,2),0)+IFERROR(LARGE(J159:P159,3),0))/3</f>
        <v>0</v>
      </c>
      <c r="S159" s="1">
        <f>IFERROR(VLOOKUP(B159,PSLMON1!$A$1:$H$35,8,FALSE),"")</f>
        <v>80</v>
      </c>
      <c r="T159" s="1">
        <f>IFERROR(VLOOKUP(B159,PSLMON2!$A$1:$H$33,8,FALSE),"")</f>
        <v>100</v>
      </c>
      <c r="U159" s="1">
        <f>IFERROR(VLOOKUP(B159,PSLDM!$A$2:$J$102,10,FALSE),"")</f>
        <v>60</v>
      </c>
      <c r="V159" s="1">
        <f>IFERROR(VLOOKUP(B159,PGSDM!$A$1:$H$102,8,FALSE),"")</f>
        <v>60</v>
      </c>
      <c r="W159" s="1">
        <f>IFERROR(VLOOKUP(B159,'M1'!$C$2:$I$94,7,FALSE),"")</f>
        <v>50</v>
      </c>
      <c r="X159" s="1">
        <f>IFERROR(VLOOKUP(B159,'M2'!$C$2:$I$94,7,FALSE),"")</f>
        <v>45</v>
      </c>
      <c r="Y159" s="100">
        <f>IFERROR(LARGE(S159:X159,1),0)+IFERROR(LARGE(S159:X159,2),0)+IFERROR(LARGE(S159:X159,3),0)+IFERROR(LARGE(S159:X159,4),0)</f>
        <v>300</v>
      </c>
      <c r="Z159" s="110">
        <f t="shared" si="2"/>
        <v>80</v>
      </c>
    </row>
    <row r="160" spans="2:26" x14ac:dyDescent="0.45">
      <c r="B160" s="68">
        <v>886648</v>
      </c>
      <c r="C160" s="1" t="s">
        <v>199</v>
      </c>
      <c r="D160" s="53">
        <v>2013</v>
      </c>
      <c r="E160" s="53" t="s">
        <v>24</v>
      </c>
      <c r="F160" s="53" t="s">
        <v>28</v>
      </c>
      <c r="G160" s="1" t="s">
        <v>61</v>
      </c>
      <c r="H160" s="1" t="str">
        <f>VLOOKUP(B160,'[1]export-all-2024-03-16-17-28-45'!$C$2:$T$5406,16,FALSE)</f>
        <v>SA Špindlerův Mlýn, z.s.</v>
      </c>
      <c r="I160" s="1" t="str">
        <f>VLOOKUP(B160,'[1]export-all-2024-03-16-17-28-45'!$C$2:$T$5406,11,FALSE)</f>
        <v>Hlavní město Praha</v>
      </c>
      <c r="M160" s="1" t="str">
        <f>IFERROR(VLOOKUP(B160,'BD1'!$A$1:$G$50,7,FALSE),"")</f>
        <v/>
      </c>
      <c r="N160" s="1" t="str">
        <f>IFERROR(VLOOKUP(B160,'BD2'!$C$1:$I$146,7,FALSE),"")</f>
        <v/>
      </c>
      <c r="O160" s="1" t="str">
        <f>IFERROR(VLOOKUP(B160,'DM1'!$D$2:$I$61,6,FALSE),"")</f>
        <v/>
      </c>
      <c r="P160" s="1" t="str">
        <f>IFERROR(VLOOKUP(B160,'DM2'!$B$2:$G$261,6,FALSE),"")</f>
        <v/>
      </c>
      <c r="Q160" s="100">
        <f>IFERROR(LARGE(J160:P160,1),0)+IFERROR(LARGE(J160:P160,2),0)+IFERROR(LARGE(J160:P160,3),0)+IFERROR(LARGE(J160:P160,4),0)</f>
        <v>0</v>
      </c>
      <c r="R160" s="110">
        <f>(IFERROR(LARGE(J160:P160,1),0)+IFERROR(LARGE(J160:P160,2),0)+IFERROR(LARGE(J160:P160,3),0))/3</f>
        <v>0</v>
      </c>
      <c r="S160" s="1" t="str">
        <f>IFERROR(VLOOKUP(B160,PSLMON1!$A$1:$H$35,8,FALSE),"")</f>
        <v/>
      </c>
      <c r="T160" s="1" t="str">
        <f>IFERROR(VLOOKUP(B160,PSLMON2!$A$1:$H$33,8,FALSE),"")</f>
        <v/>
      </c>
      <c r="U160" s="1">
        <f>IFERROR(VLOOKUP(B160,PSLDM!$A$2:$J$102,10,FALSE),"")</f>
        <v>80</v>
      </c>
      <c r="V160" s="1">
        <f>IFERROR(VLOOKUP(B160,PGSDM!$A$1:$H$102,8,FALSE),"")</f>
        <v>80</v>
      </c>
      <c r="W160" s="1">
        <f>IFERROR(VLOOKUP(B160,'M1'!$C$2:$I$94,7,FALSE),"")</f>
        <v>60</v>
      </c>
      <c r="X160" s="1">
        <f>IFERROR(VLOOKUP(B160,'M2'!$C$2:$I$94,7,FALSE),"")</f>
        <v>36</v>
      </c>
      <c r="Y160" s="100">
        <f>IFERROR(LARGE(S160:X160,1),0)+IFERROR(LARGE(S160:X160,2),0)+IFERROR(LARGE(S160:X160,3),0)+IFERROR(LARGE(S160:X160,4),0)</f>
        <v>256</v>
      </c>
      <c r="Z160" s="110">
        <f t="shared" si="2"/>
        <v>73.333333333333329</v>
      </c>
    </row>
    <row r="161" spans="2:26" x14ac:dyDescent="0.45">
      <c r="B161" s="66">
        <v>886522</v>
      </c>
      <c r="C161" s="51" t="s">
        <v>85</v>
      </c>
      <c r="D161" s="53">
        <v>2013</v>
      </c>
      <c r="E161" s="53" t="s">
        <v>24</v>
      </c>
      <c r="F161" s="53" t="s">
        <v>28</v>
      </c>
      <c r="G161" s="1" t="s">
        <v>61</v>
      </c>
      <c r="H161" s="1" t="str">
        <f>VLOOKUP(B161,'[1]export-all-2024-03-16-17-28-45'!$C$2:$T$5406,16,FALSE)</f>
        <v>SK Špindl z.s.</v>
      </c>
      <c r="I161" s="1" t="str">
        <f>VLOOKUP(B161,'[1]export-all-2024-03-16-17-28-45'!$C$2:$T$5406,11,FALSE)</f>
        <v>Středočeský kraj</v>
      </c>
      <c r="K161" s="1" t="str">
        <f>IFERROR(VLOOKUP(B161,'3_2'!$D$2:$I$156,6,FALSE),"")</f>
        <v/>
      </c>
      <c r="M161" s="1">
        <f>IFERROR(VLOOKUP(B161,'BD1'!$A$1:$G$50,7,FALSE),"")</f>
        <v>45</v>
      </c>
      <c r="N161" s="1">
        <f>IFERROR(VLOOKUP(B161,'BD2'!$C$1:$I$146,7,FALSE),"")</f>
        <v>45</v>
      </c>
      <c r="O161" s="1" t="str">
        <f>IFERROR(VLOOKUP(B161,'DM1'!$D$2:$I$61,6,FALSE),"")</f>
        <v/>
      </c>
      <c r="P161" s="1" t="str">
        <f>IFERROR(VLOOKUP(B161,'DM2'!$B$2:$G$261,6,FALSE),"")</f>
        <v/>
      </c>
      <c r="Q161" s="100">
        <f>IFERROR(LARGE(J161:P161,1),0)+IFERROR(LARGE(J161:P161,2),0)+IFERROR(LARGE(J161:P161,3),0)+IFERROR(LARGE(J161:P161,4),0)</f>
        <v>90</v>
      </c>
      <c r="R161" s="110">
        <f>(IFERROR(LARGE(J161:P161,1),0)+IFERROR(LARGE(J161:P161,2),0)+IFERROR(LARGE(J161:P161,3),0))/3</f>
        <v>30</v>
      </c>
      <c r="S161" s="1" t="str">
        <f>IFERROR(VLOOKUP(B161,PSLMON1!$A$1:$H$35,8,FALSE),"")</f>
        <v/>
      </c>
      <c r="T161" s="1" t="str">
        <f>IFERROR(VLOOKUP(B161,PSLMON2!$A$1:$H$33,8,FALSE),"")</f>
        <v/>
      </c>
      <c r="U161" s="1" t="str">
        <f>IFERROR(VLOOKUP(B161,PSLDM!$A$2:$J$102,10,FALSE),"")</f>
        <v/>
      </c>
      <c r="V161" s="1" t="str">
        <f>IFERROR(VLOOKUP(B161,PGSDM!$A$1:$H$102,8,FALSE),"")</f>
        <v/>
      </c>
      <c r="W161" s="1">
        <f>IFERROR(VLOOKUP(B161,'M1'!$C$2:$I$94,7,FALSE),"")</f>
        <v>100</v>
      </c>
      <c r="X161" s="1">
        <f>IFERROR(VLOOKUP(B161,'M2'!$C$2:$I$94,7,FALSE),"")</f>
        <v>100</v>
      </c>
      <c r="Y161" s="100">
        <f>IFERROR(LARGE(S161:X161,1),0)+IFERROR(LARGE(S161:X161,2),0)+IFERROR(LARGE(S161:X161,3),0)+IFERROR(LARGE(S161:X161,4),0)</f>
        <v>200</v>
      </c>
      <c r="Z161" s="110">
        <f t="shared" si="2"/>
        <v>66.666666666666671</v>
      </c>
    </row>
    <row r="162" spans="2:26" x14ac:dyDescent="0.45">
      <c r="B162" s="66">
        <v>889861</v>
      </c>
      <c r="C162" s="1" t="s">
        <v>219</v>
      </c>
      <c r="D162" s="53">
        <v>2015</v>
      </c>
      <c r="E162" s="53" t="s">
        <v>24</v>
      </c>
      <c r="F162" s="53" t="s">
        <v>28</v>
      </c>
      <c r="G162" s="1" t="s">
        <v>61</v>
      </c>
      <c r="H162" s="1" t="str">
        <f>VLOOKUP(B162,'[1]export-all-2024-03-16-17-28-45'!$C$2:$T$5406,16,FALSE)</f>
        <v>Neregistrovaní</v>
      </c>
      <c r="I162" s="1" t="str">
        <f>VLOOKUP(B162,'[1]export-all-2024-03-16-17-28-45'!$C$2:$T$5406,11,FALSE)</f>
        <v>Hlavní město Praha</v>
      </c>
      <c r="M162" s="1" t="str">
        <f>IFERROR(VLOOKUP(B162,'BD1'!$A$1:$G$50,7,FALSE),"")</f>
        <v/>
      </c>
      <c r="N162" s="1" t="str">
        <f>IFERROR(VLOOKUP(B162,'BD2'!$C$1:$I$146,7,FALSE),"")</f>
        <v/>
      </c>
      <c r="O162" s="1" t="str">
        <f>IFERROR(VLOOKUP(B162,'DM1'!$D$2:$I$61,6,FALSE),"")</f>
        <v/>
      </c>
      <c r="P162" s="1" t="str">
        <f>IFERROR(VLOOKUP(B162,'DM2'!$B$2:$G$261,6,FALSE),"")</f>
        <v/>
      </c>
      <c r="Q162" s="100">
        <f>IFERROR(LARGE(J162:P162,1),0)+IFERROR(LARGE(J162:P162,2),0)+IFERROR(LARGE(J162:P162,3),0)+IFERROR(LARGE(J162:P162,4),0)</f>
        <v>0</v>
      </c>
      <c r="R162" s="110">
        <f>(IFERROR(LARGE(J162:P162,1),0)+IFERROR(LARGE(J162:P162,2),0)+IFERROR(LARGE(J162:P162,3),0))/3</f>
        <v>0</v>
      </c>
      <c r="S162" s="1" t="str">
        <f>IFERROR(VLOOKUP(B162,PSLMON1!$A$1:$H$35,8,FALSE),"")</f>
        <v/>
      </c>
      <c r="T162" s="1" t="str">
        <f>IFERROR(VLOOKUP(B162,PSLMON2!$A$1:$H$33,8,FALSE),"")</f>
        <v/>
      </c>
      <c r="U162" s="1">
        <f>IFERROR(VLOOKUP(B162,PSLDM!$A$2:$J$102,10,FALSE),"")</f>
        <v>50</v>
      </c>
      <c r="V162" s="1">
        <f>IFERROR(VLOOKUP(B162,PGSDM!$A$1:$H$102,8,FALSE),"")</f>
        <v>50</v>
      </c>
      <c r="W162" s="1" t="str">
        <f>IFERROR(VLOOKUP(B162,'M1'!$C$2:$I$94,7,FALSE),"")</f>
        <v/>
      </c>
      <c r="X162" s="1" t="str">
        <f>IFERROR(VLOOKUP(B162,'M2'!$C$2:$I$94,7,FALSE),"")</f>
        <v/>
      </c>
      <c r="Y162" s="100">
        <f>IFERROR(LARGE(S162:X162,1),0)+IFERROR(LARGE(S162:X162,2),0)+IFERROR(LARGE(S162:X162,3),0)+IFERROR(LARGE(S162:X162,4),0)</f>
        <v>100</v>
      </c>
      <c r="Z162" s="110">
        <f t="shared" si="2"/>
        <v>33.333333333333336</v>
      </c>
    </row>
    <row r="163" spans="2:26" x14ac:dyDescent="0.45">
      <c r="B163" s="66">
        <v>889860</v>
      </c>
      <c r="C163" s="1" t="s">
        <v>226</v>
      </c>
      <c r="D163" s="53">
        <v>2017</v>
      </c>
      <c r="E163" s="53" t="s">
        <v>24</v>
      </c>
      <c r="F163" s="53" t="s">
        <v>28</v>
      </c>
      <c r="G163" s="1" t="s">
        <v>61</v>
      </c>
      <c r="H163" s="1" t="str">
        <f>VLOOKUP(B163,'[1]export-all-2024-03-16-17-28-45'!$C$2:$T$5406,16,FALSE)</f>
        <v>Neregistrovaní</v>
      </c>
      <c r="I163" s="1" t="str">
        <f>VLOOKUP(B163,'[1]export-all-2024-03-16-17-28-45'!$C$2:$T$5406,11,FALSE)</f>
        <v>Hlavní město Praha</v>
      </c>
      <c r="M163" s="1" t="str">
        <f>IFERROR(VLOOKUP(B163,'BD1'!$A$1:$G$50,7,FALSE),"")</f>
        <v/>
      </c>
      <c r="N163" s="1" t="str">
        <f>IFERROR(VLOOKUP(B163,'BD2'!$C$1:$I$146,7,FALSE),"")</f>
        <v/>
      </c>
      <c r="O163" s="1" t="str">
        <f>IFERROR(VLOOKUP(B163,'DM1'!$D$2:$I$61,6,FALSE),"")</f>
        <v/>
      </c>
      <c r="P163" s="1" t="str">
        <f>IFERROR(VLOOKUP(B163,'DM2'!$B$2:$G$261,6,FALSE),"")</f>
        <v/>
      </c>
      <c r="Q163" s="100">
        <f>IFERROR(LARGE(J163:P163,1),0)+IFERROR(LARGE(J163:P163,2),0)+IFERROR(LARGE(J163:P163,3),0)+IFERROR(LARGE(J163:P163,4),0)</f>
        <v>0</v>
      </c>
      <c r="R163" s="110">
        <f>(IFERROR(LARGE(J163:P163,1),0)+IFERROR(LARGE(J163:P163,2),0)+IFERROR(LARGE(J163:P163,3),0))/3</f>
        <v>0</v>
      </c>
      <c r="S163" s="1" t="str">
        <f>IFERROR(VLOOKUP(B163,PSLMON1!$A$1:$H$35,8,FALSE),"")</f>
        <v/>
      </c>
      <c r="T163" s="1" t="str">
        <f>IFERROR(VLOOKUP(B163,PSLMON2!$A$1:$H$33,8,FALSE),"")</f>
        <v/>
      </c>
      <c r="U163" s="1">
        <f>IFERROR(VLOOKUP(B163,PSLDM!$A$2:$J$102,10,FALSE),"")</f>
        <v>45</v>
      </c>
      <c r="V163" s="1">
        <f>IFERROR(VLOOKUP(B163,PGSDM!$A$1:$H$102,8,FALSE),"")</f>
        <v>45</v>
      </c>
      <c r="W163" s="1" t="str">
        <f>IFERROR(VLOOKUP(B163,'M1'!$C$2:$I$94,7,FALSE),"")</f>
        <v/>
      </c>
      <c r="X163" s="1" t="str">
        <f>IFERROR(VLOOKUP(B163,'M2'!$C$2:$I$94,7,FALSE),"")</f>
        <v/>
      </c>
      <c r="Y163" s="100">
        <f>IFERROR(LARGE(S163:X163,1),0)+IFERROR(LARGE(S163:X163,2),0)+IFERROR(LARGE(S163:X163,3),0)+IFERROR(LARGE(S163:X163,4),0)</f>
        <v>90</v>
      </c>
      <c r="Z163" s="110">
        <f t="shared" si="2"/>
        <v>30</v>
      </c>
    </row>
    <row r="164" spans="2:26" x14ac:dyDescent="0.45">
      <c r="B164" s="66">
        <v>887888</v>
      </c>
      <c r="C164" s="1" t="s">
        <v>60</v>
      </c>
      <c r="D164" s="53">
        <v>2013</v>
      </c>
      <c r="E164" s="53" t="s">
        <v>24</v>
      </c>
      <c r="F164" s="53" t="s">
        <v>28</v>
      </c>
      <c r="G164" s="1" t="s">
        <v>61</v>
      </c>
      <c r="H164" s="1" t="str">
        <f>VLOOKUP(B164,'[1]export-all-2024-03-16-17-28-45'!$C$2:$T$5406,16,FALSE)</f>
        <v>SA Špindlerův Mlýn, z.s.</v>
      </c>
      <c r="I164" s="1">
        <f>VLOOKUP(B164,'[1]export-all-2024-03-16-17-28-45'!$C$2:$T$5406,11,FALSE)</f>
        <v>0</v>
      </c>
      <c r="J164" s="1" t="str">
        <f>IFERROR(IFERROR(VLOOKUP(B164,'2_2'!$C$2:$I$82,7,FALSE),VLOOKUP(A164,'2_2'!$C$2:$I$82,7,FALSE)),"")</f>
        <v/>
      </c>
      <c r="K164" s="1">
        <f>IFERROR(VLOOKUP(B164,'3_2'!$D$2:$I$156,6,FALSE),"")</f>
        <v>100</v>
      </c>
      <c r="L164" s="1">
        <f>IFERROR(VLOOKUP(B164,'4_2'!$D$1:$I$982,6,FALSE),"")</f>
        <v>100</v>
      </c>
      <c r="M164" s="1">
        <f>IFERROR(VLOOKUP(B164,'BD1'!$A$1:$G$50,7,FALSE),"")</f>
        <v>100</v>
      </c>
      <c r="N164" s="1">
        <f>IFERROR(VLOOKUP(B164,'BD2'!$C$1:$I$146,7,FALSE),"")</f>
        <v>100</v>
      </c>
      <c r="O164" s="1">
        <f>IFERROR(VLOOKUP(B164,'DM1'!$D$2:$I$61,6,FALSE),"")</f>
        <v>100</v>
      </c>
      <c r="P164" s="1">
        <f>IFERROR(VLOOKUP(B164,'DM2'!$B$2:$G$261,6,FALSE),"")</f>
        <v>100</v>
      </c>
      <c r="Q164" s="100">
        <f>IFERROR(LARGE(J164:P164,1),0)+IFERROR(LARGE(J164:P164,2),0)+IFERROR(LARGE(J164:P164,3),0)+IFERROR(LARGE(J164:P164,4),0)</f>
        <v>400</v>
      </c>
      <c r="R164" s="110">
        <f>(IFERROR(LARGE(J164:P164,1),0)+IFERROR(LARGE(J164:P164,2),0)+IFERROR(LARGE(J164:P164,3),0))/3</f>
        <v>100</v>
      </c>
      <c r="S164" s="1" t="str">
        <f>IFERROR(VLOOKUP(B164,PSLMON1!$A$1:$H$35,8,FALSE),"")</f>
        <v/>
      </c>
      <c r="T164" s="1" t="str">
        <f>IFERROR(VLOOKUP(B164,PSLMON2!$A$1:$H$33,8,FALSE),"")</f>
        <v/>
      </c>
      <c r="U164" s="1" t="str">
        <f>IFERROR(VLOOKUP(B164,PSLDM!$A$2:$J$102,10,FALSE),"")</f>
        <v/>
      </c>
      <c r="V164" s="1" t="str">
        <f>IFERROR(VLOOKUP(B164,PGSDM!$A$1:$H$102,8,FALSE),"")</f>
        <v/>
      </c>
      <c r="W164" s="1" t="str">
        <f>IFERROR(VLOOKUP(B164,'M1'!$C$2:$I$94,7,FALSE),"")</f>
        <v/>
      </c>
      <c r="X164" s="1">
        <f>IFERROR(VLOOKUP(B164,'M2'!$C$2:$I$94,7,FALSE),"")</f>
        <v>80</v>
      </c>
      <c r="Y164" s="100">
        <f>IFERROR(LARGE(S164:X164,1),0)+IFERROR(LARGE(S164:X164,2),0)+IFERROR(LARGE(S164:X164,3),0)+IFERROR(LARGE(S164:X164,4),0)</f>
        <v>80</v>
      </c>
      <c r="Z164" s="110">
        <f t="shared" si="2"/>
        <v>26.666666666666668</v>
      </c>
    </row>
    <row r="165" spans="2:26" x14ac:dyDescent="0.45">
      <c r="B165" s="66">
        <v>889991</v>
      </c>
      <c r="C165" s="1" t="s">
        <v>69</v>
      </c>
      <c r="D165" s="53">
        <v>2013</v>
      </c>
      <c r="E165" s="53" t="s">
        <v>24</v>
      </c>
      <c r="F165" s="53" t="s">
        <v>28</v>
      </c>
      <c r="G165" s="1" t="s">
        <v>61</v>
      </c>
      <c r="H165" s="1" t="str">
        <f>VLOOKUP(B165,'[1]export-all-2024-03-16-17-28-45'!$C$2:$T$5406,16,FALSE)</f>
        <v>SA Špindlerův Mlýn, z.s.</v>
      </c>
      <c r="I165" s="1" t="str">
        <f>VLOOKUP(B165,'[1]export-all-2024-03-16-17-28-45'!$C$2:$T$5406,11,FALSE)</f>
        <v>Hlavní město Praha</v>
      </c>
      <c r="J165" s="1" t="str">
        <f>IFERROR(IFERROR(VLOOKUP(B165,'2_2'!$C$2:$I$82,7,FALSE),VLOOKUP(A165,'2_2'!$C$2:$I$82,7,FALSE)),"")</f>
        <v/>
      </c>
      <c r="K165" s="1">
        <f>IFERROR(VLOOKUP(B165,'3_2'!$D$2:$I$156,6,FALSE),"")</f>
        <v>45</v>
      </c>
      <c r="L165" s="1">
        <f>IFERROR(VLOOKUP(B165,'4_2'!$D$1:$I$982,6,FALSE),"")</f>
        <v>50</v>
      </c>
      <c r="M165" s="1">
        <f>IFERROR(VLOOKUP(B165,'BD1'!$A$1:$G$50,7,FALSE),"")</f>
        <v>80</v>
      </c>
      <c r="N165" s="1">
        <f>IFERROR(VLOOKUP(B165,'BD2'!$C$1:$I$146,7,FALSE),"")</f>
        <v>60</v>
      </c>
      <c r="O165" s="1" t="str">
        <f>IFERROR(VLOOKUP(B165,'DM1'!$D$2:$I$61,6,FALSE),"")</f>
        <v/>
      </c>
      <c r="P165" s="1">
        <f>IFERROR(VLOOKUP(B165,'DM2'!$B$2:$G$261,6,FALSE),"")</f>
        <v>45</v>
      </c>
      <c r="Q165" s="100">
        <f>IFERROR(LARGE(J165:P165,1),0)+IFERROR(LARGE(J165:P165,2),0)+IFERROR(LARGE(J165:P165,3),0)+IFERROR(LARGE(J165:P165,4),0)</f>
        <v>235</v>
      </c>
      <c r="R165" s="110">
        <f>(IFERROR(LARGE(J165:P165,1),0)+IFERROR(LARGE(J165:P165,2),0)+IFERROR(LARGE(J165:P165,3),0))/3</f>
        <v>63.333333333333336</v>
      </c>
      <c r="S165" s="1" t="str">
        <f>IFERROR(VLOOKUP(B165,PSLMON1!$A$1:$H$35,8,FALSE),"")</f>
        <v/>
      </c>
      <c r="T165" s="1" t="str">
        <f>IFERROR(VLOOKUP(B165,PSLMON2!$A$1:$H$33,8,FALSE),"")</f>
        <v/>
      </c>
      <c r="U165" s="1" t="str">
        <f>IFERROR(VLOOKUP(B165,PSLDM!$A$2:$J$102,10,FALSE),"")</f>
        <v/>
      </c>
      <c r="V165" s="1" t="str">
        <f>IFERROR(VLOOKUP(B165,PGSDM!$A$1:$H$102,8,FALSE),"")</f>
        <v/>
      </c>
      <c r="W165" s="1" t="str">
        <f>IFERROR(VLOOKUP(B165,'M1'!$C$2:$I$94,7,FALSE),"")</f>
        <v/>
      </c>
      <c r="X165" s="1">
        <f>IFERROR(VLOOKUP(B165,'M2'!$C$2:$I$94,7,FALSE),"")</f>
        <v>60</v>
      </c>
      <c r="Y165" s="100">
        <f>IFERROR(LARGE(S165:X165,1),0)+IFERROR(LARGE(S165:X165,2),0)+IFERROR(LARGE(S165:X165,3),0)+IFERROR(LARGE(S165:X165,4),0)</f>
        <v>60</v>
      </c>
      <c r="Z165" s="110">
        <f t="shared" si="2"/>
        <v>20</v>
      </c>
    </row>
    <row r="166" spans="2:26" x14ac:dyDescent="0.45">
      <c r="B166" s="66">
        <v>888161</v>
      </c>
      <c r="C166" s="1" t="s">
        <v>63</v>
      </c>
      <c r="D166" s="53">
        <v>2015</v>
      </c>
      <c r="E166" s="53" t="s">
        <v>24</v>
      </c>
      <c r="F166" s="53" t="s">
        <v>28</v>
      </c>
      <c r="G166" s="1" t="s">
        <v>61</v>
      </c>
      <c r="H166" s="1" t="str">
        <f>VLOOKUP(B166,'[1]export-all-2024-03-16-17-28-45'!$C$2:$T$5406,16,FALSE)</f>
        <v>Klub Krušných hor, z.s.</v>
      </c>
      <c r="I166" s="1" t="str">
        <f>VLOOKUP(B166,'[1]export-all-2024-03-16-17-28-45'!$C$2:$T$5406,11,FALSE)</f>
        <v>Karlovarský kraj</v>
      </c>
      <c r="J166" s="1" t="str">
        <f>IFERROR(IFERROR(VLOOKUP(B166,'2_2'!$C$2:$I$82,7,FALSE),VLOOKUP(A166,'2_2'!$C$2:$I$82,7,FALSE)),"")</f>
        <v/>
      </c>
      <c r="K166" s="1">
        <f>IFERROR(VLOOKUP(B166,'3_2'!$D$2:$I$156,6,FALSE),"")</f>
        <v>80</v>
      </c>
      <c r="L166" s="1">
        <f>IFERROR(VLOOKUP(B166,'4_2'!$D$1:$I$982,6,FALSE),"")</f>
        <v>80</v>
      </c>
      <c r="M166" s="1">
        <f>IFERROR(VLOOKUP(B166,'BD1'!$A$1:$G$50,7,FALSE),"")</f>
        <v>50</v>
      </c>
      <c r="N166" s="1">
        <f>IFERROR(VLOOKUP(B166,'BD2'!$C$1:$I$146,7,FALSE),"")</f>
        <v>80</v>
      </c>
      <c r="O166" s="1">
        <f>IFERROR(VLOOKUP(B166,'DM1'!$D$2:$I$61,6,FALSE),"")</f>
        <v>80</v>
      </c>
      <c r="P166" s="1">
        <f>IFERROR(VLOOKUP(B166,'DM2'!$B$2:$G$261,6,FALSE),"")</f>
        <v>50</v>
      </c>
      <c r="Q166" s="100">
        <f>IFERROR(LARGE(J166:P166,1),0)+IFERROR(LARGE(J166:P166,2),0)+IFERROR(LARGE(J166:P166,3),0)+IFERROR(LARGE(J166:P166,4),0)</f>
        <v>320</v>
      </c>
      <c r="R166" s="110">
        <f>(IFERROR(LARGE(J166:P166,1),0)+IFERROR(LARGE(J166:P166,2),0)+IFERROR(LARGE(J166:P166,3),0))/3</f>
        <v>80</v>
      </c>
      <c r="S166" s="1" t="str">
        <f>IFERROR(VLOOKUP(B166,PSLMON1!$A$1:$H$35,8,FALSE),"")</f>
        <v/>
      </c>
      <c r="T166" s="1" t="str">
        <f>IFERROR(VLOOKUP(B166,PSLMON2!$A$1:$H$33,8,FALSE),"")</f>
        <v/>
      </c>
      <c r="U166" s="1" t="str">
        <f>IFERROR(VLOOKUP(B166,PSLDM!$A$2:$J$102,10,FALSE),"")</f>
        <v/>
      </c>
      <c r="V166" s="1" t="str">
        <f>IFERROR(VLOOKUP(B166,PGSDM!$A$1:$H$102,8,FALSE),"")</f>
        <v/>
      </c>
      <c r="W166" s="1" t="str">
        <f>IFERROR(VLOOKUP(B166,'M1'!$C$2:$I$94,7,FALSE),"")</f>
        <v/>
      </c>
      <c r="X166" s="1">
        <f>IFERROR(VLOOKUP(B166,'M2'!$C$2:$I$94,7,FALSE),"")</f>
        <v>50</v>
      </c>
      <c r="Y166" s="100">
        <f>IFERROR(LARGE(S166:X166,1),0)+IFERROR(LARGE(S166:X166,2),0)+IFERROR(LARGE(S166:X166,3),0)+IFERROR(LARGE(S166:X166,4),0)</f>
        <v>50</v>
      </c>
      <c r="Z166" s="110">
        <f t="shared" si="2"/>
        <v>16.666666666666668</v>
      </c>
    </row>
    <row r="167" spans="2:26" x14ac:dyDescent="0.45">
      <c r="B167" s="66">
        <v>887899</v>
      </c>
      <c r="C167" s="1" t="s">
        <v>71</v>
      </c>
      <c r="D167" s="53">
        <v>2015</v>
      </c>
      <c r="E167" s="53" t="s">
        <v>24</v>
      </c>
      <c r="F167" s="53" t="s">
        <v>28</v>
      </c>
      <c r="G167" s="1" t="s">
        <v>61</v>
      </c>
      <c r="H167" s="1" t="str">
        <f>VLOOKUP(B167,'[1]export-all-2024-03-16-17-28-45'!$C$2:$T$5406,16,FALSE)</f>
        <v>SA Špindlerův Mlýn, z.s.</v>
      </c>
      <c r="I167" s="1" t="str">
        <f>VLOOKUP(B167,'[1]export-all-2024-03-16-17-28-45'!$C$2:$T$5406,11,FALSE)</f>
        <v>Středočeský kraj</v>
      </c>
      <c r="J167" s="1" t="str">
        <f>IFERROR(IFERROR(VLOOKUP(B167,'2_2'!$C$2:$I$82,7,FALSE),VLOOKUP(A167,'2_2'!$C$2:$I$82,7,FALSE)),"")</f>
        <v/>
      </c>
      <c r="K167" s="1">
        <f>IFERROR(VLOOKUP(B167,'3_2'!$D$2:$I$156,6,FALSE),"")</f>
        <v>36</v>
      </c>
      <c r="L167" s="1">
        <f>IFERROR(VLOOKUP(B167,'4_2'!$D$1:$I$982,6,FALSE),"")</f>
        <v>40</v>
      </c>
      <c r="M167" s="1">
        <f>IFERROR(VLOOKUP(B167,'BD1'!$A$1:$G$50,7,FALSE),"")</f>
        <v>29</v>
      </c>
      <c r="N167" s="1">
        <f>IFERROR(VLOOKUP(B167,'BD2'!$C$1:$I$146,7,FALSE),"")</f>
        <v>32</v>
      </c>
      <c r="O167" s="1">
        <f>IFERROR(VLOOKUP(B167,'DM1'!$D$2:$I$61,6,FALSE),"")</f>
        <v>45</v>
      </c>
      <c r="P167" s="1">
        <f>IFERROR(VLOOKUP(B167,'DM2'!$B$2:$G$261,6,FALSE),"")</f>
        <v>40</v>
      </c>
      <c r="Q167" s="100">
        <f>IFERROR(LARGE(J167:P167,1),0)+IFERROR(LARGE(J167:P167,2),0)+IFERROR(LARGE(J167:P167,3),0)+IFERROR(LARGE(J167:P167,4),0)</f>
        <v>161</v>
      </c>
      <c r="R167" s="110">
        <f>(IFERROR(LARGE(J167:P167,1),0)+IFERROR(LARGE(J167:P167,2),0)+IFERROR(LARGE(J167:P167,3),0))/3</f>
        <v>41.666666666666664</v>
      </c>
      <c r="S167" s="1" t="str">
        <f>IFERROR(VLOOKUP(B167,PSLMON1!$A$1:$H$35,8,FALSE),"")</f>
        <v/>
      </c>
      <c r="T167" s="1" t="str">
        <f>IFERROR(VLOOKUP(B167,PSLMON2!$A$1:$H$33,8,FALSE),"")</f>
        <v/>
      </c>
      <c r="U167" s="1" t="str">
        <f>IFERROR(VLOOKUP(B167,PSLDM!$A$2:$J$102,10,FALSE),"")</f>
        <v/>
      </c>
      <c r="V167" s="1" t="str">
        <f>IFERROR(VLOOKUP(B167,PGSDM!$A$1:$H$102,8,FALSE),"")</f>
        <v/>
      </c>
      <c r="W167" s="1" t="str">
        <f>IFERROR(VLOOKUP(B167,'M1'!$C$2:$I$94,7,FALSE),"")</f>
        <v/>
      </c>
      <c r="X167" s="1">
        <f>IFERROR(VLOOKUP(B167,'M2'!$C$2:$I$94,7,FALSE),"")</f>
        <v>40</v>
      </c>
      <c r="Y167" s="100">
        <f>IFERROR(LARGE(S167:X167,1),0)+IFERROR(LARGE(S167:X167,2),0)+IFERROR(LARGE(S167:X167,3),0)+IFERROR(LARGE(S167:X167,4),0)</f>
        <v>40</v>
      </c>
      <c r="Z167" s="110">
        <f t="shared" si="2"/>
        <v>13.333333333333334</v>
      </c>
    </row>
    <row r="168" spans="2:26" x14ac:dyDescent="0.45">
      <c r="B168" s="66">
        <v>887893</v>
      </c>
      <c r="C168" s="1" t="s">
        <v>78</v>
      </c>
      <c r="D168" s="53">
        <v>2014</v>
      </c>
      <c r="E168" s="53" t="s">
        <v>24</v>
      </c>
      <c r="F168" s="53" t="s">
        <v>28</v>
      </c>
      <c r="G168" s="1" t="s">
        <v>61</v>
      </c>
      <c r="H168" s="1" t="str">
        <f>VLOOKUP(B168,'[1]export-all-2024-03-16-17-28-45'!$C$2:$T$5406,16,FALSE)</f>
        <v>SA Špindlerův Mlýn, z.s.</v>
      </c>
      <c r="I168" s="1">
        <f>VLOOKUP(B168,'[1]export-all-2024-03-16-17-28-45'!$C$2:$T$5406,11,FALSE)</f>
        <v>0</v>
      </c>
      <c r="J168" s="1" t="str">
        <f>IFERROR(IFERROR(VLOOKUP(B168,'2_2'!$C$2:$I$82,7,FALSE),VLOOKUP(A168,'2_2'!$C$2:$I$82,7,FALSE)),"")</f>
        <v/>
      </c>
      <c r="K168" s="1">
        <f>IFERROR(VLOOKUP(B168,'3_2'!$D$2:$I$156,6,FALSE),"")</f>
        <v>50</v>
      </c>
      <c r="L168" s="1">
        <f>IFERROR(VLOOKUP(B168,'4_2'!$D$1:$I$982,6,FALSE),"")</f>
        <v>36</v>
      </c>
      <c r="M168" s="1">
        <f>IFERROR(VLOOKUP(B168,'BD1'!$A$1:$G$50,7,FALSE),"")</f>
        <v>32</v>
      </c>
      <c r="N168" s="1" t="str">
        <f>IFERROR(VLOOKUP(B168,'BD2'!$C$1:$I$146,7,FALSE),"")</f>
        <v/>
      </c>
      <c r="O168" s="1" t="str">
        <f>IFERROR(VLOOKUP(B168,'DM1'!$D$2:$I$61,6,FALSE),"")</f>
        <v/>
      </c>
      <c r="P168" s="1" t="str">
        <f>IFERROR(VLOOKUP(B168,'DM2'!$B$2:$G$261,6,FALSE),"")</f>
        <v/>
      </c>
      <c r="Q168" s="100">
        <f>IFERROR(LARGE(J168:P168,1),0)+IFERROR(LARGE(J168:P168,2),0)+IFERROR(LARGE(J168:P168,3),0)+IFERROR(LARGE(J168:P168,4),0)</f>
        <v>118</v>
      </c>
      <c r="R168" s="110">
        <f>(IFERROR(LARGE(J168:P168,1),0)+IFERROR(LARGE(J168:P168,2),0)+IFERROR(LARGE(J168:P168,3),0))/3</f>
        <v>39.333333333333336</v>
      </c>
      <c r="S168" s="1" t="str">
        <f>IFERROR(VLOOKUP(B168,PSLMON1!$A$1:$H$35,8,FALSE),"")</f>
        <v/>
      </c>
      <c r="T168" s="1" t="str">
        <f>IFERROR(VLOOKUP(B168,PSLMON2!$A$1:$H$33,8,FALSE),"")</f>
        <v/>
      </c>
      <c r="U168" s="1" t="str">
        <f>IFERROR(VLOOKUP(B168,PSLDM!$A$2:$J$102,10,FALSE),"")</f>
        <v/>
      </c>
      <c r="V168" s="1" t="str">
        <f>IFERROR(VLOOKUP(B168,PGSDM!$A$1:$H$102,8,FALSE),"")</f>
        <v/>
      </c>
      <c r="W168" s="1" t="str">
        <f>IFERROR(VLOOKUP(B168,'M1'!$C$2:$I$94,7,FALSE),"")</f>
        <v/>
      </c>
      <c r="X168" s="1">
        <f>IFERROR(VLOOKUP(B168,'M2'!$C$2:$I$94,7,FALSE),"")</f>
        <v>32</v>
      </c>
      <c r="Y168" s="100">
        <f>IFERROR(LARGE(S168:X168,1),0)+IFERROR(LARGE(S168:X168,2),0)+IFERROR(LARGE(S168:X168,3),0)+IFERROR(LARGE(S168:X168,4),0)</f>
        <v>32</v>
      </c>
      <c r="Z168" s="110">
        <f t="shared" si="2"/>
        <v>10.666666666666666</v>
      </c>
    </row>
    <row r="169" spans="2:26" x14ac:dyDescent="0.45">
      <c r="B169" s="111">
        <v>887898</v>
      </c>
      <c r="C169" s="1" t="s">
        <v>594</v>
      </c>
      <c r="D169" s="1">
        <v>2016</v>
      </c>
      <c r="E169" s="53" t="s">
        <v>24</v>
      </c>
      <c r="F169" s="53" t="s">
        <v>28</v>
      </c>
      <c r="H169" s="1" t="str">
        <f>VLOOKUP(B169,'[1]export-all-2024-03-16-17-28-45'!$C$2:$T$5406,16,FALSE)</f>
        <v>SA Špindlerův Mlýn, z.s.</v>
      </c>
      <c r="I169" s="1" t="str">
        <f>VLOOKUP(B169,'[1]export-all-2024-03-16-17-28-45'!$C$2:$T$5406,11,FALSE)</f>
        <v>Hlavní město Praha</v>
      </c>
      <c r="Q169" s="100">
        <f>IFERROR(LARGE(J169:P169,1),0)+IFERROR(LARGE(J169:P169,2),0)+IFERROR(LARGE(J169:P169,3),0)+IFERROR(LARGE(J169:P169,4),0)</f>
        <v>0</v>
      </c>
      <c r="R169" s="110">
        <f>(IFERROR(LARGE(J169:P169,1),0)+IFERROR(LARGE(J169:P169,2),0)+IFERROR(LARGE(J169:P169,3),0))/3</f>
        <v>0</v>
      </c>
      <c r="X169" s="1">
        <f>IFERROR(VLOOKUP(B169,'M2'!$C$2:$I$94,7,FALSE),"")</f>
        <v>29</v>
      </c>
      <c r="Y169" s="100">
        <f>IFERROR(LARGE(S169:X169,1),0)+IFERROR(LARGE(S169:X169,2),0)+IFERROR(LARGE(S169:X169,3),0)+IFERROR(LARGE(S169:X169,4),0)</f>
        <v>29</v>
      </c>
      <c r="Z169" s="110">
        <f t="shared" si="2"/>
        <v>9.6666666666666661</v>
      </c>
    </row>
    <row r="170" spans="2:26" x14ac:dyDescent="0.45">
      <c r="B170" s="112">
        <v>887880</v>
      </c>
      <c r="C170" s="1" t="s">
        <v>77</v>
      </c>
      <c r="D170" s="53">
        <v>2016</v>
      </c>
      <c r="E170" s="53" t="s">
        <v>24</v>
      </c>
      <c r="F170" s="53" t="s">
        <v>28</v>
      </c>
      <c r="G170" s="1" t="s">
        <v>61</v>
      </c>
      <c r="H170" s="1" t="str">
        <f>VLOOKUP(B170,'[1]export-all-2024-03-16-17-28-45'!$C$2:$T$5406,16,FALSE)</f>
        <v>SA Špindlerův Mlýn, z.s.</v>
      </c>
      <c r="I170" s="1" t="str">
        <f>VLOOKUP(B170,'[1]export-all-2024-03-16-17-28-45'!$C$2:$T$5406,11,FALSE)</f>
        <v>Hlavní město Praha</v>
      </c>
      <c r="J170" s="1" t="str">
        <f>IFERROR(IFERROR(VLOOKUP(B170,'2_2'!$C$2:$I$82,7,FALSE),VLOOKUP(A170,'2_2'!$C$2:$I$82,7,FALSE)),"")</f>
        <v/>
      </c>
      <c r="K170" s="1">
        <f>IFERROR(VLOOKUP(B170,'3_2'!$D$2:$I$156,6,FALSE),"")</f>
        <v>32</v>
      </c>
      <c r="L170" s="1">
        <f>IFERROR(VLOOKUP(B170,'4_2'!$D$1:$I$982,6,FALSE),"")</f>
        <v>32</v>
      </c>
      <c r="M170" s="1">
        <f>IFERROR(VLOOKUP(B170,'BD1'!$A$1:$G$50,7,FALSE),"")</f>
        <v>26</v>
      </c>
      <c r="N170" s="1">
        <f>IFERROR(VLOOKUP(B170,'BD2'!$C$1:$I$146,7,FALSE),"")</f>
        <v>29</v>
      </c>
      <c r="O170" s="1" t="str">
        <f>IFERROR(VLOOKUP(B170,'DM1'!$D$2:$I$61,6,FALSE),"")</f>
        <v/>
      </c>
      <c r="P170" s="1">
        <f>IFERROR(VLOOKUP(B170,'DM2'!$B$2:$G$261,6,FALSE),"")</f>
        <v>36</v>
      </c>
      <c r="Q170" s="100">
        <f>IFERROR(LARGE(J170:P170,1),0)+IFERROR(LARGE(J170:P170,2),0)+IFERROR(LARGE(J170:P170,3),0)+IFERROR(LARGE(J170:P170,4),0)</f>
        <v>129</v>
      </c>
      <c r="R170" s="110">
        <f>(IFERROR(LARGE(J170:P170,1),0)+IFERROR(LARGE(J170:P170,2),0)+IFERROR(LARGE(J170:P170,3),0))/3</f>
        <v>33.333333333333336</v>
      </c>
      <c r="S170" s="1" t="str">
        <f>IFERROR(VLOOKUP(B170,PSLMON1!$A$1:$H$35,8,FALSE),"")</f>
        <v/>
      </c>
      <c r="T170" s="1" t="str">
        <f>IFERROR(VLOOKUP(B170,PSLMON2!$A$1:$H$33,8,FALSE),"")</f>
        <v/>
      </c>
      <c r="U170" s="1" t="str">
        <f>IFERROR(VLOOKUP(B170,PSLDM!$A$2:$J$102,10,FALSE),"")</f>
        <v/>
      </c>
      <c r="V170" s="1" t="str">
        <f>IFERROR(VLOOKUP(B170,PGSDM!$A$1:$H$102,8,FALSE),"")</f>
        <v/>
      </c>
      <c r="W170" s="1" t="str">
        <f>IFERROR(VLOOKUP(B170,'M1'!$C$2:$I$94,7,FALSE),"")</f>
        <v/>
      </c>
      <c r="X170" s="1">
        <f>IFERROR(VLOOKUP(B170,'M2'!$C$2:$I$94,7,FALSE),"")</f>
        <v>26</v>
      </c>
      <c r="Y170" s="100">
        <f>IFERROR(LARGE(S170:X170,1),0)+IFERROR(LARGE(S170:X170,2),0)+IFERROR(LARGE(S170:X170,3),0)+IFERROR(LARGE(S170:X170,4),0)</f>
        <v>26</v>
      </c>
      <c r="Z170" s="110">
        <f t="shared" si="2"/>
        <v>8.6666666666666661</v>
      </c>
    </row>
    <row r="171" spans="2:26" x14ac:dyDescent="0.45">
      <c r="B171" s="111">
        <v>887896</v>
      </c>
      <c r="C171" s="1" t="s">
        <v>598</v>
      </c>
      <c r="D171" s="1">
        <v>2015</v>
      </c>
      <c r="E171" s="53" t="s">
        <v>24</v>
      </c>
      <c r="F171" s="53" t="s">
        <v>28</v>
      </c>
      <c r="H171" s="1" t="str">
        <f>VLOOKUP(B171,'[1]export-all-2024-03-16-17-28-45'!$C$2:$T$5406,16,FALSE)</f>
        <v>SA Špindlerův Mlýn, z.s.</v>
      </c>
      <c r="I171" s="1" t="str">
        <f>VLOOKUP(B171,'[1]export-all-2024-03-16-17-28-45'!$C$2:$T$5406,11,FALSE)</f>
        <v>Pardubický kraj</v>
      </c>
      <c r="Q171" s="100">
        <f>IFERROR(LARGE(J171:P171,1),0)+IFERROR(LARGE(J171:P171,2),0)+IFERROR(LARGE(J171:P171,3),0)+IFERROR(LARGE(J171:P171,4),0)</f>
        <v>0</v>
      </c>
      <c r="R171" s="110">
        <f>(IFERROR(LARGE(J171:P171,1),0)+IFERROR(LARGE(J171:P171,2),0)+IFERROR(LARGE(J171:P171,3),0))/3</f>
        <v>0</v>
      </c>
      <c r="X171" s="1">
        <f>IFERROR(VLOOKUP(B171,'M2'!$C$2:$I$94,7,FALSE),"")</f>
        <v>22</v>
      </c>
      <c r="Y171" s="100">
        <f>IFERROR(LARGE(S171:X171,1),0)+IFERROR(LARGE(S171:X171,2),0)+IFERROR(LARGE(S171:X171,3),0)+IFERROR(LARGE(S171:X171,4),0)</f>
        <v>22</v>
      </c>
      <c r="Z171" s="110">
        <f t="shared" si="2"/>
        <v>7.333333333333333</v>
      </c>
    </row>
    <row r="172" spans="2:26" hidden="1" x14ac:dyDescent="0.45">
      <c r="B172" s="66">
        <v>1103</v>
      </c>
      <c r="C172" s="1" t="s">
        <v>87</v>
      </c>
      <c r="D172" s="53">
        <v>2014</v>
      </c>
      <c r="E172" s="53" t="s">
        <v>88</v>
      </c>
      <c r="F172" s="53" t="s">
        <v>28</v>
      </c>
      <c r="G172" s="1" t="s">
        <v>61</v>
      </c>
      <c r="H172" s="1" t="e">
        <f>VLOOKUP(B172,'[1]export-all-2024-03-16-17-28-45'!$C$2:$T$5406,16,FALSE)</f>
        <v>#N/A</v>
      </c>
      <c r="J172" s="1" t="str">
        <f>IFERROR(IFERROR(VLOOKUP(B172,'2_2'!$C$2:$I$82,7,FALSE),VLOOKUP(A172,'2_2'!$C$2:$I$82,7,FALSE)),"")</f>
        <v/>
      </c>
      <c r="K172" s="1">
        <f>IFERROR(VLOOKUP(B172,'3_2'!$D$2:$I$156,6,FALSE),"")</f>
        <v>29</v>
      </c>
      <c r="L172" s="1">
        <f>IFERROR(VLOOKUP(B172,'4_2'!$D$1:$I$982,6,FALSE),"")</f>
        <v>29</v>
      </c>
      <c r="M172" s="1" t="str">
        <f>IFERROR(VLOOKUP(B172,'BD1'!$A$1:$G$50,7,FALSE),"")</f>
        <v/>
      </c>
      <c r="N172" s="1" t="str">
        <f>IFERROR(VLOOKUP(B172,'BD2'!$C$1:$I$146,7,FALSE),"")</f>
        <v/>
      </c>
      <c r="O172" s="1" t="str">
        <f>IFERROR(VLOOKUP(B172,'DM1'!$D$2:$I$61,6,FALSE),"")</f>
        <v/>
      </c>
      <c r="P172" s="1" t="str">
        <f>IFERROR(VLOOKUP(B172,'DM2'!$B$2:$G$261,6,FALSE),"")</f>
        <v/>
      </c>
      <c r="Q172" s="100">
        <f>IFERROR(LARGE(J172:P172,1),0)+IFERROR(LARGE(J172:P172,2),0)+IFERROR(LARGE(J172:P172,3),0)+IFERROR(LARGE(J172:P172,4),0)</f>
        <v>58</v>
      </c>
      <c r="R172" s="110">
        <f>(IFERROR(LARGE(J172:P172,1),0)+IFERROR(LARGE(J172:P172,2),0)+IFERROR(LARGE(J172:P172,3),0))/3</f>
        <v>19.333333333333332</v>
      </c>
      <c r="S172" s="1" t="str">
        <f>IFERROR(VLOOKUP(B172,PSLMON1!$A$1:$H$35,8,FALSE),"")</f>
        <v/>
      </c>
      <c r="T172" s="1" t="str">
        <f>IFERROR(VLOOKUP(B172,PSLMON2!$A$1:$H$33,8,FALSE),"")</f>
        <v/>
      </c>
      <c r="U172" s="1" t="str">
        <f>IFERROR(VLOOKUP(B172,PSLDM!$A$2:$J$102,10,FALSE),"")</f>
        <v/>
      </c>
      <c r="V172" s="1" t="str">
        <f>IFERROR(VLOOKUP(B172,PGSDM!$A$1:$H$102,8,FALSE),"")</f>
        <v/>
      </c>
      <c r="W172" s="1" t="str">
        <f>IFERROR(VLOOKUP(B172,'M1'!$C$2:$I$94,7,FALSE),"")</f>
        <v/>
      </c>
      <c r="X172" s="1" t="str">
        <f>IFERROR(VLOOKUP(B172,'M2'!$C$2:$I$94,7,FALSE),"")</f>
        <v/>
      </c>
      <c r="Y172" s="100">
        <f>IFERROR(LARGE(S172:X172,1),0)+IFERROR(LARGE(S172:X172,2),0)+IFERROR(LARGE(S172:X172,3),0)+IFERROR(LARGE(S172:X172,4),0)</f>
        <v>0</v>
      </c>
      <c r="Z172" s="110">
        <f t="shared" si="2"/>
        <v>0</v>
      </c>
    </row>
    <row r="173" spans="2:26" x14ac:dyDescent="0.45">
      <c r="B173" s="66">
        <v>889229</v>
      </c>
      <c r="C173" s="1" t="s">
        <v>70</v>
      </c>
      <c r="D173" s="53">
        <v>2014</v>
      </c>
      <c r="E173" s="53" t="s">
        <v>24</v>
      </c>
      <c r="F173" s="53" t="s">
        <v>28</v>
      </c>
      <c r="G173" s="1" t="s">
        <v>61</v>
      </c>
      <c r="H173" s="1" t="str">
        <f>VLOOKUP(B173,'[1]export-all-2024-03-16-17-28-45'!$C$2:$T$5406,16,FALSE)</f>
        <v>Snow Rockets, z.s.</v>
      </c>
      <c r="I173" s="1" t="str">
        <f>VLOOKUP(B173,'[1]export-all-2024-03-16-17-28-45'!$C$2:$T$5406,11,FALSE)</f>
        <v>Středočeský kraj</v>
      </c>
      <c r="J173" s="1" t="str">
        <f>IFERROR(IFERROR(VLOOKUP(B173,'2_2'!$C$2:$I$82,7,FALSE),VLOOKUP(A173,'2_2'!$C$2:$I$82,7,FALSE)),"")</f>
        <v/>
      </c>
      <c r="K173" s="1">
        <f>IFERROR(VLOOKUP(B173,'3_2'!$D$2:$I$156,6,FALSE),"")</f>
        <v>40</v>
      </c>
      <c r="L173" s="1">
        <f>IFERROR(VLOOKUP(B173,'4_2'!$D$1:$I$982,6,FALSE),"")</f>
        <v>45</v>
      </c>
      <c r="M173" s="1">
        <f>IFERROR(VLOOKUP(B173,'BD1'!$A$1:$G$50,7,FALSE),"")</f>
        <v>40</v>
      </c>
      <c r="N173" s="1">
        <f>IFERROR(VLOOKUP(B173,'BD2'!$C$1:$I$146,7,FALSE),"")</f>
        <v>40</v>
      </c>
      <c r="O173" s="1">
        <f>IFERROR(VLOOKUP(B173,'DM1'!$D$2:$I$61,6,FALSE),"")</f>
        <v>50</v>
      </c>
      <c r="P173" s="1">
        <f>IFERROR(VLOOKUP(B173,'DM2'!$B$2:$G$261,6,FALSE),"")</f>
        <v>80</v>
      </c>
      <c r="Q173" s="100">
        <f>IFERROR(LARGE(J173:P173,1),0)+IFERROR(LARGE(J173:P173,2),0)+IFERROR(LARGE(J173:P173,3),0)+IFERROR(LARGE(J173:P173,4),0)</f>
        <v>215</v>
      </c>
      <c r="R173" s="110">
        <f>(IFERROR(LARGE(J173:P173,1),0)+IFERROR(LARGE(J173:P173,2),0)+IFERROR(LARGE(J173:P173,3),0))/3</f>
        <v>58.333333333333336</v>
      </c>
      <c r="S173" s="1" t="str">
        <f>IFERROR(VLOOKUP(B173,PSLMON1!$A$1:$H$35,8,FALSE),"")</f>
        <v/>
      </c>
      <c r="T173" s="1" t="str">
        <f>IFERROR(VLOOKUP(B173,PSLMON2!$A$1:$H$33,8,FALSE),"")</f>
        <v/>
      </c>
      <c r="U173" s="1" t="str">
        <f>IFERROR(VLOOKUP(B173,PSLDM!$A$2:$J$102,10,FALSE),"")</f>
        <v/>
      </c>
      <c r="V173" s="1" t="str">
        <f>IFERROR(VLOOKUP(B173,PGSDM!$A$1:$H$102,8,FALSE),"")</f>
        <v/>
      </c>
      <c r="W173" s="1" t="str">
        <f>IFERROR(VLOOKUP(B173,'M1'!$C$2:$I$94,7,FALSE),"")</f>
        <v/>
      </c>
      <c r="X173" s="1" t="str">
        <f>IFERROR(VLOOKUP(B173,'M2'!$C$2:$I$94,7,FALSE),"")</f>
        <v/>
      </c>
      <c r="Y173" s="100">
        <f>IFERROR(LARGE(S173:X173,1),0)+IFERROR(LARGE(S173:X173,2),0)+IFERROR(LARGE(S173:X173,3),0)+IFERROR(LARGE(S173:X173,4),0)</f>
        <v>0</v>
      </c>
      <c r="Z173" s="110">
        <f t="shared" si="2"/>
        <v>0</v>
      </c>
    </row>
    <row r="174" spans="2:26" x14ac:dyDescent="0.45">
      <c r="B174" s="66">
        <v>888163</v>
      </c>
      <c r="C174" s="1" t="s">
        <v>68</v>
      </c>
      <c r="D174" s="53">
        <v>2014</v>
      </c>
      <c r="E174" s="53" t="s">
        <v>24</v>
      </c>
      <c r="F174" s="53" t="s">
        <v>28</v>
      </c>
      <c r="G174" s="1" t="s">
        <v>61</v>
      </c>
      <c r="H174" s="1" t="str">
        <f>VLOOKUP(B174,'[1]export-all-2024-03-16-17-28-45'!$C$2:$T$5406,16,FALSE)</f>
        <v>Klub Krušných hor, z.s.</v>
      </c>
      <c r="I174" s="1" t="str">
        <f>VLOOKUP(B174,'[1]export-all-2024-03-16-17-28-45'!$C$2:$T$5406,11,FALSE)</f>
        <v>Středočeský kraj</v>
      </c>
      <c r="J174" s="1" t="str">
        <f>IFERROR(IFERROR(VLOOKUP(B174,'2_2'!$C$2:$I$82,7,FALSE),VLOOKUP(A174,'2_2'!$C$2:$I$82,7,FALSE)),"")</f>
        <v/>
      </c>
      <c r="K174" s="1">
        <f>IFERROR(VLOOKUP(B174,'3_2'!$D$2:$I$156,6,FALSE),"")</f>
        <v>60</v>
      </c>
      <c r="L174" s="1">
        <f>IFERROR(VLOOKUP(B174,'4_2'!$D$1:$I$982,6,FALSE),"")</f>
        <v>60</v>
      </c>
      <c r="M174" s="1">
        <f>IFERROR(VLOOKUP(B174,'BD1'!$A$1:$G$50,7,FALSE),"")</f>
        <v>60</v>
      </c>
      <c r="N174" s="1">
        <f>IFERROR(VLOOKUP(B174,'BD2'!$C$1:$I$146,7,FALSE),"")</f>
        <v>50</v>
      </c>
      <c r="O174" s="1">
        <f>IFERROR(VLOOKUP(B174,'DM1'!$D$2:$I$61,6,FALSE),"")</f>
        <v>60</v>
      </c>
      <c r="P174" s="1">
        <f>IFERROR(VLOOKUP(B174,'DM2'!$B$2:$G$261,6,FALSE),"")</f>
        <v>60</v>
      </c>
      <c r="Q174" s="100">
        <f>IFERROR(LARGE(J174:P174,1),0)+IFERROR(LARGE(J174:P174,2),0)+IFERROR(LARGE(J174:P174,3),0)+IFERROR(LARGE(J174:P174,4),0)</f>
        <v>240</v>
      </c>
      <c r="R174" s="110">
        <f>(IFERROR(LARGE(J174:P174,1),0)+IFERROR(LARGE(J174:P174,2),0)+IFERROR(LARGE(J174:P174,3),0))/3</f>
        <v>60</v>
      </c>
      <c r="S174" s="1" t="str">
        <f>IFERROR(VLOOKUP(B174,PSLMON1!$A$1:$H$35,8,FALSE),"")</f>
        <v/>
      </c>
      <c r="T174" s="1" t="str">
        <f>IFERROR(VLOOKUP(B174,PSLMON2!$A$1:$H$33,8,FALSE),"")</f>
        <v/>
      </c>
      <c r="U174" s="1" t="str">
        <f>IFERROR(VLOOKUP(B174,PSLDM!$A$2:$J$102,10,FALSE),"")</f>
        <v/>
      </c>
      <c r="V174" s="1" t="str">
        <f>IFERROR(VLOOKUP(B174,PGSDM!$A$1:$H$102,8,FALSE),"")</f>
        <v/>
      </c>
      <c r="W174" s="1" t="str">
        <f>IFERROR(VLOOKUP(B174,'M1'!$C$2:$I$94,7,FALSE),"")</f>
        <v/>
      </c>
      <c r="X174" s="1" t="str">
        <f>IFERROR(VLOOKUP(B174,'M2'!$C$2:$I$94,7,FALSE),"")</f>
        <v/>
      </c>
      <c r="Y174" s="100">
        <f>IFERROR(LARGE(S174:X174,1),0)+IFERROR(LARGE(S174:X174,2),0)+IFERROR(LARGE(S174:X174,3),0)+IFERROR(LARGE(S174:X174,4),0)</f>
        <v>0</v>
      </c>
      <c r="Z174" s="110">
        <f t="shared" si="2"/>
        <v>0</v>
      </c>
    </row>
    <row r="175" spans="2:26" x14ac:dyDescent="0.45">
      <c r="B175" s="66">
        <v>888162</v>
      </c>
      <c r="C175" s="1" t="s">
        <v>86</v>
      </c>
      <c r="D175" s="53">
        <v>2014</v>
      </c>
      <c r="E175" s="53" t="s">
        <v>24</v>
      </c>
      <c r="F175" s="53" t="s">
        <v>28</v>
      </c>
      <c r="G175" s="1" t="s">
        <v>61</v>
      </c>
      <c r="H175" s="1" t="str">
        <f>VLOOKUP(B175,'[1]export-all-2024-03-16-17-28-45'!$C$2:$T$5406,16,FALSE)</f>
        <v>Klub Krušných hor, z.s.</v>
      </c>
      <c r="I175" s="1" t="str">
        <f>VLOOKUP(B175,'[1]export-all-2024-03-16-17-28-45'!$C$2:$T$5406,11,FALSE)</f>
        <v>Středočeský kraj</v>
      </c>
      <c r="K175" s="1" t="str">
        <f>IFERROR(VLOOKUP(B175,'3_2'!$D$2:$I$156,6,FALSE),"")</f>
        <v/>
      </c>
      <c r="M175" s="1">
        <f>IFERROR(VLOOKUP(B175,'BD1'!$A$1:$G$50,7,FALSE),"")</f>
        <v>36</v>
      </c>
      <c r="N175" s="1">
        <f>IFERROR(VLOOKUP(B175,'BD2'!$C$1:$I$146,7,FALSE),"")</f>
        <v>36</v>
      </c>
      <c r="O175" s="1" t="str">
        <f>IFERROR(VLOOKUP(B175,'DM1'!$D$2:$I$61,6,FALSE),"")</f>
        <v/>
      </c>
      <c r="P175" s="1" t="str">
        <f>IFERROR(VLOOKUP(B175,'DM2'!$B$2:$G$261,6,FALSE),"")</f>
        <v/>
      </c>
      <c r="Q175" s="100">
        <f>IFERROR(LARGE(J175:P175,1),0)+IFERROR(LARGE(J175:P175,2),0)+IFERROR(LARGE(J175:P175,3),0)+IFERROR(LARGE(J175:P175,4),0)</f>
        <v>72</v>
      </c>
      <c r="R175" s="110">
        <f>(IFERROR(LARGE(J175:P175,1),0)+IFERROR(LARGE(J175:P175,2),0)+IFERROR(LARGE(J175:P175,3),0))/3</f>
        <v>24</v>
      </c>
      <c r="S175" s="1" t="str">
        <f>IFERROR(VLOOKUP(B175,PSLMON1!$A$1:$H$35,8,FALSE),"")</f>
        <v/>
      </c>
      <c r="T175" s="1" t="str">
        <f>IFERROR(VLOOKUP(B175,PSLMON2!$A$1:$H$33,8,FALSE),"")</f>
        <v/>
      </c>
      <c r="U175" s="1" t="str">
        <f>IFERROR(VLOOKUP(B175,PSLDM!$A$2:$J$102,10,FALSE),"")</f>
        <v/>
      </c>
      <c r="V175" s="1" t="str">
        <f>IFERROR(VLOOKUP(B175,PGSDM!$A$1:$H$102,8,FALSE),"")</f>
        <v/>
      </c>
      <c r="W175" s="1" t="str">
        <f>IFERROR(VLOOKUP(B175,'M1'!$C$2:$I$94,7,FALSE),"")</f>
        <v/>
      </c>
      <c r="X175" s="1" t="str">
        <f>IFERROR(VLOOKUP(B175,'M2'!$C$2:$I$94,7,FALSE),"")</f>
        <v/>
      </c>
      <c r="Y175" s="100">
        <f>IFERROR(LARGE(S175:X175,1),0)+IFERROR(LARGE(S175:X175,2),0)+IFERROR(LARGE(S175:X175,3),0)+IFERROR(LARGE(S175:X175,4),0)</f>
        <v>0</v>
      </c>
      <c r="Z175" s="110">
        <f t="shared" si="2"/>
        <v>0</v>
      </c>
    </row>
    <row r="176" spans="2:26" hidden="1" x14ac:dyDescent="0.45">
      <c r="B176" s="66">
        <v>1115</v>
      </c>
      <c r="C176" s="1" t="s">
        <v>224</v>
      </c>
      <c r="D176" s="53">
        <v>2016</v>
      </c>
      <c r="E176" s="53" t="s">
        <v>95</v>
      </c>
      <c r="F176" s="53" t="s">
        <v>28</v>
      </c>
      <c r="G176" s="1" t="s">
        <v>61</v>
      </c>
      <c r="H176" s="1" t="e">
        <f>VLOOKUP(B176,'[1]export-all-2024-03-16-17-28-45'!$C$2:$T$5406,16,FALSE)</f>
        <v>#N/A</v>
      </c>
      <c r="N176" s="1" t="str">
        <f>IFERROR(VLOOKUP(B176,'BD2'!$C$1:$I$146,7,FALSE),"")</f>
        <v/>
      </c>
      <c r="O176" s="1" t="str">
        <f>IFERROR(VLOOKUP(B176,'DM1'!$D$2:$I$61,6,FALSE),"")</f>
        <v/>
      </c>
      <c r="P176" s="1" t="str">
        <f>IFERROR(VLOOKUP(B176,'DM2'!$B$2:$G$261,6,FALSE),"")</f>
        <v/>
      </c>
      <c r="Q176" s="100">
        <f>IFERROR(LARGE(J176:P176,1),0)+IFERROR(LARGE(J176:P176,2),0)+IFERROR(LARGE(J176:P176,3),0)+IFERROR(LARGE(J176:P176,4),0)</f>
        <v>0</v>
      </c>
      <c r="R176" s="110">
        <f>(IFERROR(LARGE(J176:P176,1),0)+IFERROR(LARGE(J176:P176,2),0)+IFERROR(LARGE(J176:P176,3),0))/3</f>
        <v>0</v>
      </c>
      <c r="S176" s="1" t="str">
        <f>IFERROR(VLOOKUP(B176,PSLMON1!$A$1:$H$35,8,FALSE),"")</f>
        <v/>
      </c>
      <c r="T176" s="1" t="str">
        <f>IFERROR(VLOOKUP(B176,PSLMON2!$A$1:$H$33,8,FALSE),"")</f>
        <v/>
      </c>
      <c r="V176" s="1" t="str">
        <f>IFERROR(VLOOKUP(B176,PGSDM!$A$1:$H$102,8,FALSE),"")</f>
        <v/>
      </c>
      <c r="W176" s="1" t="str">
        <f>IFERROR(VLOOKUP(B176,'M1'!$C$2:$I$94,7,FALSE),"")</f>
        <v/>
      </c>
      <c r="X176" s="1" t="str">
        <f>IFERROR(VLOOKUP(B176,'M2'!$C$2:$I$94,7,FALSE),"")</f>
        <v/>
      </c>
      <c r="Y176" s="100">
        <f>IFERROR(LARGE(S176:X176,1),0)+IFERROR(LARGE(S176:X176,2),0)+IFERROR(LARGE(S176:X176,3),0)+IFERROR(LARGE(S176:X176,4),0)</f>
        <v>0</v>
      </c>
      <c r="Z176" s="110">
        <f t="shared" si="2"/>
        <v>0</v>
      </c>
    </row>
    <row r="177" spans="2:26" x14ac:dyDescent="0.45">
      <c r="B177" s="53">
        <v>777031</v>
      </c>
      <c r="C177" s="1" t="s">
        <v>552</v>
      </c>
      <c r="D177" s="53">
        <v>2016</v>
      </c>
      <c r="E177" s="53" t="s">
        <v>24</v>
      </c>
      <c r="F177" s="53" t="s">
        <v>25</v>
      </c>
      <c r="H177" s="1" t="str">
        <f>VLOOKUP(B177,'[1]export-all-2024-03-16-17-28-45'!$C$2:$T$5406,16,FALSE)</f>
        <v>Max Klínovec z.s.</v>
      </c>
      <c r="I177" s="1" t="str">
        <f>VLOOKUP(B177,'[1]export-all-2024-03-16-17-28-45'!$C$2:$T$5406,11,FALSE)</f>
        <v>Liberecký kraj</v>
      </c>
      <c r="Q177" s="100">
        <f>IFERROR(LARGE(J177:P177,1),0)+IFERROR(LARGE(J177:P177,2),0)+IFERROR(LARGE(J177:P177,3),0)+IFERROR(LARGE(J177:P177,4),0)</f>
        <v>0</v>
      </c>
      <c r="R177" s="110">
        <f>(IFERROR(LARGE(J177:P177,1),0)+IFERROR(LARGE(J177:P177,2),0)+IFERROR(LARGE(J177:P177,3),0))/3</f>
        <v>0</v>
      </c>
      <c r="S177" s="1" t="str">
        <f>IFERROR(VLOOKUP(B177,PSLMON1!$A$1:$H$35,8,FALSE),"")</f>
        <v/>
      </c>
      <c r="T177" s="1" t="str">
        <f>IFERROR(VLOOKUP(B177,PSLMON2!$A$1:$H$33,8,FALSE),"")</f>
        <v/>
      </c>
      <c r="U177" s="1">
        <f>IFERROR(VLOOKUP(B177,PSLDM!$A$2:$J$102,10,FALSE),"")</f>
        <v>80</v>
      </c>
      <c r="V177" s="1">
        <f>IFERROR(VLOOKUP(B177,PGSDM!$A$1:$H$102,8,FALSE),"")</f>
        <v>100</v>
      </c>
      <c r="W177" s="1">
        <f>IFERROR(VLOOKUP(B177,'M1'!$C$2:$I$94,7,FALSE),"")</f>
        <v>100</v>
      </c>
      <c r="X177" s="1">
        <f>IFERROR(VLOOKUP(B177,'M2'!$C$2:$I$94,7,FALSE),"")</f>
        <v>32</v>
      </c>
      <c r="Y177" s="100">
        <f>IFERROR(LARGE(S177:X177,1),0)+IFERROR(LARGE(S177:X177,2),0)+IFERROR(LARGE(S177:X177,3),0)+IFERROR(LARGE(S177:X177,4),0)</f>
        <v>312</v>
      </c>
      <c r="Z177" s="110">
        <f t="shared" si="2"/>
        <v>93.333333333333329</v>
      </c>
    </row>
    <row r="178" spans="2:26" x14ac:dyDescent="0.45">
      <c r="B178" s="66">
        <v>774477</v>
      </c>
      <c r="C178" s="1" t="s">
        <v>172</v>
      </c>
      <c r="D178" s="53">
        <v>2014</v>
      </c>
      <c r="E178" s="53" t="s">
        <v>24</v>
      </c>
      <c r="F178" s="53" t="s">
        <v>25</v>
      </c>
      <c r="G178" s="1" t="s">
        <v>61</v>
      </c>
      <c r="H178" s="1" t="str">
        <f>VLOOKUP(B178,'[1]export-all-2024-03-16-17-28-45'!$C$2:$T$5406,16,FALSE)</f>
        <v>SA Špindlerův Mlýn, z.s.</v>
      </c>
      <c r="I178" s="1" t="str">
        <f>VLOOKUP(B178,'[1]export-all-2024-03-16-17-28-45'!$C$2:$T$5406,11,FALSE)</f>
        <v>Královéhradecký kraj</v>
      </c>
      <c r="J178" s="1" t="str">
        <f>IFERROR(IFERROR(VLOOKUP(B178,'2_2'!$C$2:$I$82,7,FALSE),VLOOKUP(A178,'2_2'!$C$2:$I$82,7,FALSE)),"")</f>
        <v/>
      </c>
      <c r="K178" s="1">
        <f>IFERROR(VLOOKUP(B178,'3_2'!$D$2:$I$156,6,FALSE),"")</f>
        <v>100</v>
      </c>
      <c r="L178" s="1">
        <f>IFERROR(VLOOKUP(B178,'4_2'!$D$1:$I$982,6,FALSE),"")</f>
        <v>100</v>
      </c>
      <c r="M178" s="1">
        <f>IFERROR(VLOOKUP(B178,'BD1'!$A$1:$G$50,7,FALSE),"")</f>
        <v>100</v>
      </c>
      <c r="N178" s="1">
        <f>IFERROR(VLOOKUP(B178,'BD2'!$C$1:$I$146,7,FALSE),"")</f>
        <v>80</v>
      </c>
      <c r="O178" s="1">
        <f>IFERROR(VLOOKUP(B178,'DM1'!$D$2:$I$61,6,FALSE),"")</f>
        <v>100</v>
      </c>
      <c r="P178" s="1">
        <f>IFERROR(VLOOKUP(B178,'DM2'!$B$2:$G$261,6,FALSE),"")</f>
        <v>100</v>
      </c>
      <c r="Q178" s="100">
        <f>IFERROR(LARGE(J178:P178,1),0)+IFERROR(LARGE(J178:P178,2),0)+IFERROR(LARGE(J178:P178,3),0)+IFERROR(LARGE(J178:P178,4),0)</f>
        <v>400</v>
      </c>
      <c r="R178" s="110">
        <f>(IFERROR(LARGE(J178:P178,1),0)+IFERROR(LARGE(J178:P178,2),0)+IFERROR(LARGE(J178:P178,3),0))/3</f>
        <v>100</v>
      </c>
      <c r="S178" s="1" t="str">
        <f>IFERROR(VLOOKUP(B178,PSLMON1!$A$1:$H$35,8,FALSE),"")</f>
        <v/>
      </c>
      <c r="T178" s="1" t="str">
        <f>IFERROR(VLOOKUP(B178,PSLMON2!$A$1:$H$33,8,FALSE),"")</f>
        <v/>
      </c>
      <c r="U178" s="1" t="str">
        <f>IFERROR(VLOOKUP(B178,PSLDM!$A$2:$J$102,10,FALSE),"")</f>
        <v/>
      </c>
      <c r="V178" s="1" t="str">
        <f>IFERROR(VLOOKUP(B178,PGSDM!$A$1:$H$102,8,FALSE),"")</f>
        <v/>
      </c>
      <c r="W178" s="1" t="str">
        <f>IFERROR(VLOOKUP(B178,'M1'!$C$2:$I$94,7,FALSE),"")</f>
        <v/>
      </c>
      <c r="X178" s="1">
        <f>IFERROR(VLOOKUP(B178,'M2'!$C$2:$I$94,7,FALSE),"")</f>
        <v>100</v>
      </c>
      <c r="Y178" s="100">
        <f>IFERROR(LARGE(S178:X178,1),0)+IFERROR(LARGE(S178:X178,2),0)+IFERROR(LARGE(S178:X178,3),0)+IFERROR(LARGE(S178:X178,4),0)</f>
        <v>100</v>
      </c>
      <c r="Z178" s="110">
        <f t="shared" si="2"/>
        <v>33.333333333333336</v>
      </c>
    </row>
    <row r="179" spans="2:26" x14ac:dyDescent="0.45">
      <c r="B179" s="66">
        <v>889228</v>
      </c>
      <c r="C179" s="1" t="s">
        <v>177</v>
      </c>
      <c r="D179" s="53">
        <v>2015</v>
      </c>
      <c r="E179" s="53" t="s">
        <v>24</v>
      </c>
      <c r="F179" s="53" t="s">
        <v>25</v>
      </c>
      <c r="G179" s="1" t="s">
        <v>61</v>
      </c>
      <c r="H179" s="1" t="str">
        <f>VLOOKUP(B179,'[1]export-all-2024-03-16-17-28-45'!$C$2:$T$5406,16,FALSE)</f>
        <v>Snow Rockets, z.s.</v>
      </c>
      <c r="I179" s="1" t="str">
        <f>VLOOKUP(B179,'[1]export-all-2024-03-16-17-28-45'!$C$2:$T$5406,11,FALSE)</f>
        <v>Jihomoravský kraj</v>
      </c>
      <c r="J179" s="1" t="str">
        <f>IFERROR(IFERROR(VLOOKUP(B179,'2_2'!$C$2:$I$82,7,FALSE),VLOOKUP(A179,'2_2'!$C$2:$I$82,7,FALSE)),"")</f>
        <v/>
      </c>
      <c r="K179" s="1">
        <f>IFERROR(VLOOKUP(B179,'3_2'!$D$2:$I$156,6,FALSE),"")</f>
        <v>50</v>
      </c>
      <c r="L179" s="1">
        <f>IFERROR(VLOOKUP(B179,'4_2'!$D$1:$I$982,6,FALSE),"")</f>
        <v>50</v>
      </c>
      <c r="M179" s="1">
        <f>IFERROR(VLOOKUP(B179,'BD1'!$A$1:$G$50,7,FALSE),"")</f>
        <v>50</v>
      </c>
      <c r="N179" s="1" t="str">
        <f>IFERROR(VLOOKUP(B179,'BD2'!$C$1:$I$146,7,FALSE),"")</f>
        <v/>
      </c>
      <c r="O179" s="1">
        <f>IFERROR(VLOOKUP(B179,'DM1'!$D$2:$I$61,6,FALSE),"")</f>
        <v>50</v>
      </c>
      <c r="P179" s="1">
        <f>IFERROR(VLOOKUP(B179,'DM2'!$B$2:$G$261,6,FALSE),"")</f>
        <v>29</v>
      </c>
      <c r="Q179" s="100">
        <f>IFERROR(LARGE(J179:P179,1),0)+IFERROR(LARGE(J179:P179,2),0)+IFERROR(LARGE(J179:P179,3),0)+IFERROR(LARGE(J179:P179,4),0)</f>
        <v>200</v>
      </c>
      <c r="R179" s="110">
        <f>(IFERROR(LARGE(J179:P179,1),0)+IFERROR(LARGE(J179:P179,2),0)+IFERROR(LARGE(J179:P179,3),0))/3</f>
        <v>50</v>
      </c>
      <c r="S179" s="1" t="str">
        <f>IFERROR(VLOOKUP(B179,PSLMON1!$A$1:$H$35,8,FALSE),"")</f>
        <v/>
      </c>
      <c r="T179" s="1" t="str">
        <f>IFERROR(VLOOKUP(B179,PSLMON2!$A$1:$H$33,8,FALSE),"")</f>
        <v/>
      </c>
      <c r="U179" s="1">
        <f>IFERROR(VLOOKUP(B179,PSLDM!$A$2:$J$102,10,FALSE),"")</f>
        <v>100</v>
      </c>
      <c r="V179" s="1" t="str">
        <f>IFERROR(VLOOKUP(B179,PGSDM!$A$1:$H$102,8,FALSE),"")</f>
        <v/>
      </c>
      <c r="W179" s="1" t="str">
        <f>IFERROR(VLOOKUP(B179,'M1'!$C$2:$I$94,7,FALSE),"")</f>
        <v/>
      </c>
      <c r="X179" s="1" t="str">
        <f>IFERROR(VLOOKUP(B179,'M2'!$C$2:$I$94,7,FALSE),"")</f>
        <v/>
      </c>
      <c r="Y179" s="100">
        <f>IFERROR(LARGE(S179:X179,1),0)+IFERROR(LARGE(S179:X179,2),0)+IFERROR(LARGE(S179:X179,3),0)+IFERROR(LARGE(S179:X179,4),0)</f>
        <v>100</v>
      </c>
      <c r="Z179" s="110">
        <f t="shared" si="2"/>
        <v>33.333333333333336</v>
      </c>
    </row>
    <row r="180" spans="2:26" x14ac:dyDescent="0.45">
      <c r="B180" s="66">
        <v>776256</v>
      </c>
      <c r="C180" s="1" t="s">
        <v>173</v>
      </c>
      <c r="D180" s="53">
        <v>2013</v>
      </c>
      <c r="E180" s="53" t="s">
        <v>24</v>
      </c>
      <c r="F180" s="53" t="s">
        <v>25</v>
      </c>
      <c r="G180" s="1" t="s">
        <v>61</v>
      </c>
      <c r="H180" s="1" t="str">
        <f>VLOOKUP(B180,'[1]export-all-2024-03-16-17-28-45'!$C$2:$T$5406,16,FALSE)</f>
        <v>Neregistrovaní</v>
      </c>
      <c r="I180" s="1" t="str">
        <f>VLOOKUP(B180,'[1]export-all-2024-03-16-17-28-45'!$C$2:$T$5406,11,FALSE)</f>
        <v>Středočeský kraj</v>
      </c>
      <c r="J180" s="1" t="str">
        <f>IFERROR(IFERROR(VLOOKUP(B180,'2_2'!$C$2:$I$82,7,FALSE),VLOOKUP(A180,'2_2'!$C$2:$I$82,7,FALSE)),"")</f>
        <v/>
      </c>
      <c r="K180" s="1">
        <f>IFERROR(VLOOKUP(B180,'3_2'!$D$2:$I$156,6,FALSE),"")</f>
        <v>80</v>
      </c>
      <c r="L180" s="1">
        <f>IFERROR(VLOOKUP(B180,'4_2'!$D$1:$I$982,6,FALSE),"")</f>
        <v>80</v>
      </c>
      <c r="M180" s="1">
        <f>IFERROR(VLOOKUP(B180,'BD1'!$A$1:$G$50,7,FALSE),"")</f>
        <v>80</v>
      </c>
      <c r="N180" s="1">
        <f>IFERROR(VLOOKUP(B180,'BD2'!$C$1:$I$146,7,FALSE),"")</f>
        <v>100</v>
      </c>
      <c r="O180" s="1">
        <f>IFERROR(VLOOKUP(B180,'DM1'!$D$2:$I$61,6,FALSE),"")</f>
        <v>80</v>
      </c>
      <c r="P180" s="1">
        <f>IFERROR(VLOOKUP(B180,'DM2'!$B$2:$G$261,6,FALSE),"")</f>
        <v>45</v>
      </c>
      <c r="Q180" s="100">
        <f>IFERROR(LARGE(J180:P180,1),0)+IFERROR(LARGE(J180:P180,2),0)+IFERROR(LARGE(J180:P180,3),0)+IFERROR(LARGE(J180:P180,4),0)</f>
        <v>340</v>
      </c>
      <c r="R180" s="110">
        <f>(IFERROR(LARGE(J180:P180,1),0)+IFERROR(LARGE(J180:P180,2),0)+IFERROR(LARGE(J180:P180,3),0))/3</f>
        <v>86.666666666666671</v>
      </c>
      <c r="S180" s="1" t="str">
        <f>IFERROR(VLOOKUP(B180,PSLMON1!$A$1:$H$35,8,FALSE),"")</f>
        <v/>
      </c>
      <c r="T180" s="1" t="str">
        <f>IFERROR(VLOOKUP(B180,PSLMON2!$A$1:$H$33,8,FALSE),"")</f>
        <v/>
      </c>
      <c r="U180" s="1" t="str">
        <f>IFERROR(VLOOKUP(B180,PSLDM!$A$2:$J$102,10,FALSE),"")</f>
        <v/>
      </c>
      <c r="V180" s="1" t="str">
        <f>IFERROR(VLOOKUP(B180,PGSDM!$A$1:$H$102,8,FALSE),"")</f>
        <v/>
      </c>
      <c r="W180" s="1" t="str">
        <f>IFERROR(VLOOKUP(B180,'M1'!$C$2:$I$94,7,FALSE),"")</f>
        <v/>
      </c>
      <c r="X180" s="1">
        <f>IFERROR(VLOOKUP(B180,'M2'!$C$2:$I$94,7,FALSE),"")</f>
        <v>80</v>
      </c>
      <c r="Y180" s="100">
        <f>IFERROR(LARGE(S180:X180,1),0)+IFERROR(LARGE(S180:X180,2),0)+IFERROR(LARGE(S180:X180,3),0)+IFERROR(LARGE(S180:X180,4),0)</f>
        <v>80</v>
      </c>
      <c r="Z180" s="110">
        <f t="shared" si="2"/>
        <v>26.666666666666668</v>
      </c>
    </row>
    <row r="181" spans="2:26" x14ac:dyDescent="0.45">
      <c r="B181" s="66">
        <v>774469</v>
      </c>
      <c r="C181" s="1" t="s">
        <v>174</v>
      </c>
      <c r="D181" s="53">
        <v>2014</v>
      </c>
      <c r="E181" s="53" t="s">
        <v>24</v>
      </c>
      <c r="F181" s="53" t="s">
        <v>25</v>
      </c>
      <c r="G181" s="1" t="s">
        <v>61</v>
      </c>
      <c r="H181" s="1" t="str">
        <f>VLOOKUP(B181,'[1]export-all-2024-03-16-17-28-45'!$C$2:$T$5406,16,FALSE)</f>
        <v>SA Špindlerův Mlýn, z.s.</v>
      </c>
      <c r="I181" s="1" t="str">
        <f>VLOOKUP(B181,'[1]export-all-2024-03-16-17-28-45'!$C$2:$T$5406,11,FALSE)</f>
        <v>Středočeský kraj</v>
      </c>
      <c r="J181" s="1" t="str">
        <f>IFERROR(IFERROR(VLOOKUP(B181,'2_2'!$C$2:$I$82,7,FALSE),VLOOKUP(A181,'2_2'!$C$2:$I$82,7,FALSE)),"")</f>
        <v/>
      </c>
      <c r="K181" s="1">
        <f>IFERROR(VLOOKUP(B181,'3_2'!$D$2:$I$156,6,FALSE),"")</f>
        <v>60</v>
      </c>
      <c r="L181" s="1">
        <f>IFERROR(VLOOKUP(B181,'4_2'!$D$1:$I$982,6,FALSE),"")</f>
        <v>60</v>
      </c>
      <c r="M181" s="1">
        <f>IFERROR(VLOOKUP(B181,'BD1'!$A$1:$G$50,7,FALSE),"")</f>
        <v>45</v>
      </c>
      <c r="N181" s="1">
        <f>IFERROR(VLOOKUP(B181,'BD2'!$C$1:$I$146,7,FALSE),"")</f>
        <v>50</v>
      </c>
      <c r="O181" s="1">
        <f>IFERROR(VLOOKUP(B181,'DM1'!$D$2:$I$61,6,FALSE),"")</f>
        <v>40</v>
      </c>
      <c r="P181" s="1">
        <f>IFERROR(VLOOKUP(B181,'DM2'!$B$2:$G$261,6,FALSE),"")</f>
        <v>60</v>
      </c>
      <c r="Q181" s="100">
        <f>IFERROR(LARGE(J181:P181,1),0)+IFERROR(LARGE(J181:P181,2),0)+IFERROR(LARGE(J181:P181,3),0)+IFERROR(LARGE(J181:P181,4),0)</f>
        <v>230</v>
      </c>
      <c r="R181" s="110">
        <f>(IFERROR(LARGE(J181:P181,1),0)+IFERROR(LARGE(J181:P181,2),0)+IFERROR(LARGE(J181:P181,3),0))/3</f>
        <v>60</v>
      </c>
      <c r="S181" s="1" t="str">
        <f>IFERROR(VLOOKUP(B181,PSLMON1!$A$1:$H$35,8,FALSE),"")</f>
        <v/>
      </c>
      <c r="T181" s="1" t="str">
        <f>IFERROR(VLOOKUP(B181,PSLMON2!$A$1:$H$33,8,FALSE),"")</f>
        <v/>
      </c>
      <c r="U181" s="1" t="str">
        <f>IFERROR(VLOOKUP(B181,PSLDM!$A$2:$J$102,10,FALSE),"")</f>
        <v/>
      </c>
      <c r="V181" s="1" t="str">
        <f>IFERROR(VLOOKUP(B181,PGSDM!$A$1:$H$102,8,FALSE),"")</f>
        <v/>
      </c>
      <c r="W181" s="1" t="str">
        <f>IFERROR(VLOOKUP(B181,'M1'!$C$2:$I$94,7,FALSE),"")</f>
        <v/>
      </c>
      <c r="X181" s="1">
        <f>IFERROR(VLOOKUP(B181,'M2'!$C$2:$I$94,7,FALSE),"")</f>
        <v>60</v>
      </c>
      <c r="Y181" s="100">
        <f>IFERROR(LARGE(S181:X181,1),0)+IFERROR(LARGE(S181:X181,2),0)+IFERROR(LARGE(S181:X181,3),0)+IFERROR(LARGE(S181:X181,4),0)</f>
        <v>60</v>
      </c>
      <c r="Z181" s="110">
        <f t="shared" si="2"/>
        <v>20</v>
      </c>
    </row>
    <row r="182" spans="2:26" x14ac:dyDescent="0.45">
      <c r="B182" s="66">
        <v>774476</v>
      </c>
      <c r="C182" s="1" t="s">
        <v>182</v>
      </c>
      <c r="D182" s="53">
        <v>2016</v>
      </c>
      <c r="E182" s="53" t="s">
        <v>24</v>
      </c>
      <c r="F182" s="53" t="s">
        <v>25</v>
      </c>
      <c r="G182" s="1" t="s">
        <v>61</v>
      </c>
      <c r="H182" s="1" t="str">
        <f>VLOOKUP(B182,'[1]export-all-2024-03-16-17-28-45'!$C$2:$T$5406,16,FALSE)</f>
        <v>SA Špindlerův Mlýn, z.s.</v>
      </c>
      <c r="I182" s="1" t="str">
        <f>VLOOKUP(B182,'[1]export-all-2024-03-16-17-28-45'!$C$2:$T$5406,11,FALSE)</f>
        <v>Hlavní město Praha</v>
      </c>
      <c r="J182" s="1" t="str">
        <f>IFERROR(IFERROR(VLOOKUP(B182,'2_2'!$C$2:$I$82,7,FALSE),VLOOKUP(A182,'2_2'!$C$2:$I$82,7,FALSE)),"")</f>
        <v/>
      </c>
      <c r="K182" s="1">
        <f>IFERROR(VLOOKUP(B182,'3_2'!$D$2:$I$156,6,FALSE),"")</f>
        <v>32</v>
      </c>
      <c r="L182" s="1">
        <f>IFERROR(VLOOKUP(B182,'4_2'!$D$1:$I$982,6,FALSE),"")</f>
        <v>40</v>
      </c>
      <c r="M182" s="1">
        <f>IFERROR(VLOOKUP(B182,'BD1'!$A$1:$G$50,7,FALSE),"")</f>
        <v>26</v>
      </c>
      <c r="N182" s="1">
        <f>IFERROR(VLOOKUP(B182,'BD2'!$C$1:$I$146,7,FALSE),"")</f>
        <v>24</v>
      </c>
      <c r="O182" s="1" t="str">
        <f>IFERROR(VLOOKUP(B182,'DM1'!$D$2:$I$61,6,FALSE),"")</f>
        <v/>
      </c>
      <c r="P182" s="1" t="str">
        <f>IFERROR(VLOOKUP(B182,'DM2'!$B$2:$G$261,6,FALSE),"")</f>
        <v/>
      </c>
      <c r="Q182" s="100">
        <f>IFERROR(LARGE(J182:P182,1),0)+IFERROR(LARGE(J182:P182,2),0)+IFERROR(LARGE(J182:P182,3),0)+IFERROR(LARGE(J182:P182,4),0)</f>
        <v>122</v>
      </c>
      <c r="R182" s="110">
        <f>(IFERROR(LARGE(J182:P182,1),0)+IFERROR(LARGE(J182:P182,2),0)+IFERROR(LARGE(J182:P182,3),0))/3</f>
        <v>32.666666666666664</v>
      </c>
      <c r="S182" s="1" t="str">
        <f>IFERROR(VLOOKUP(B182,PSLMON1!$A$1:$H$35,8,FALSE),"")</f>
        <v/>
      </c>
      <c r="T182" s="1" t="str">
        <f>IFERROR(VLOOKUP(B182,PSLMON2!$A$1:$H$33,8,FALSE),"")</f>
        <v/>
      </c>
      <c r="U182" s="1" t="str">
        <f>IFERROR(VLOOKUP(B182,PSLDM!$A$2:$J$102,10,FALSE),"")</f>
        <v/>
      </c>
      <c r="V182" s="1" t="str">
        <f>IFERROR(VLOOKUP(B182,PGSDM!$A$1:$H$102,8,FALSE),"")</f>
        <v/>
      </c>
      <c r="W182" s="1" t="str">
        <f>IFERROR(VLOOKUP(B182,'M1'!$C$2:$I$94,7,FALSE),"")</f>
        <v/>
      </c>
      <c r="X182" s="1">
        <f>IFERROR(VLOOKUP(B182,'M2'!$C$2:$I$94,7,FALSE),"")</f>
        <v>50</v>
      </c>
      <c r="Y182" s="100">
        <f>IFERROR(LARGE(S182:X182,1),0)+IFERROR(LARGE(S182:X182,2),0)+IFERROR(LARGE(S182:X182,3),0)+IFERROR(LARGE(S182:X182,4),0)</f>
        <v>50</v>
      </c>
      <c r="Z182" s="110">
        <f t="shared" si="2"/>
        <v>16.666666666666668</v>
      </c>
    </row>
    <row r="183" spans="2:26" x14ac:dyDescent="0.45">
      <c r="B183" s="66">
        <v>773713</v>
      </c>
      <c r="C183" s="1" t="s">
        <v>175</v>
      </c>
      <c r="D183" s="53">
        <v>2016</v>
      </c>
      <c r="E183" s="53" t="s">
        <v>24</v>
      </c>
      <c r="F183" s="53" t="s">
        <v>25</v>
      </c>
      <c r="G183" s="1" t="s">
        <v>61</v>
      </c>
      <c r="H183" s="1" t="str">
        <f>VLOOKUP(B183,'[1]export-all-2024-03-16-17-28-45'!$C$2:$T$5406,16,FALSE)</f>
        <v>Neregistrovaní</v>
      </c>
      <c r="I183" s="1" t="str">
        <f>VLOOKUP(B183,'[1]export-all-2024-03-16-17-28-45'!$C$2:$T$5406,11,FALSE)</f>
        <v>Hlavní město Praha</v>
      </c>
      <c r="M183" s="1">
        <f>IFERROR(VLOOKUP(B183,'BD1'!$A$1:$G$50,7,FALSE),"")</f>
        <v>40</v>
      </c>
      <c r="N183" s="1">
        <f>IFERROR(VLOOKUP(B183,'BD2'!$C$1:$I$146,7,FALSE),"")</f>
        <v>40</v>
      </c>
      <c r="O183" s="1">
        <f>IFERROR(VLOOKUP(B183,'DM1'!$D$2:$I$61,6,FALSE),"")</f>
        <v>60</v>
      </c>
      <c r="P183" s="1">
        <f>IFERROR(VLOOKUP(B183,'DM2'!$B$2:$G$261,6,FALSE),"")</f>
        <v>80</v>
      </c>
      <c r="Q183" s="100">
        <f>IFERROR(LARGE(J183:P183,1),0)+IFERROR(LARGE(J183:P183,2),0)+IFERROR(LARGE(J183:P183,3),0)+IFERROR(LARGE(J183:P183,4),0)</f>
        <v>220</v>
      </c>
      <c r="R183" s="110">
        <f>(IFERROR(LARGE(J183:P183,1),0)+IFERROR(LARGE(J183:P183,2),0)+IFERROR(LARGE(J183:P183,3),0))/3</f>
        <v>60</v>
      </c>
      <c r="S183" s="1" t="str">
        <f>IFERROR(VLOOKUP(B183,PSLMON1!$A$1:$H$35,8,FALSE),"")</f>
        <v/>
      </c>
      <c r="T183" s="1" t="str">
        <f>IFERROR(VLOOKUP(B183,PSLMON2!$A$1:$H$33,8,FALSE),"")</f>
        <v/>
      </c>
      <c r="U183" s="1" t="str">
        <f>IFERROR(VLOOKUP(B183,PSLDM!$A$2:$J$102,10,FALSE),"")</f>
        <v/>
      </c>
      <c r="V183" s="1" t="str">
        <f>IFERROR(VLOOKUP(B183,PGSDM!$A$1:$H$102,8,FALSE),"")</f>
        <v/>
      </c>
      <c r="W183" s="1" t="str">
        <f>IFERROR(VLOOKUP(B183,'M1'!$C$2:$I$94,7,FALSE),"")</f>
        <v/>
      </c>
      <c r="X183" s="1">
        <f>IFERROR(VLOOKUP(B183,'M2'!$C$2:$I$94,7,FALSE),"")</f>
        <v>45</v>
      </c>
      <c r="Y183" s="100">
        <f>IFERROR(LARGE(S183:X183,1),0)+IFERROR(LARGE(S183:X183,2),0)+IFERROR(LARGE(S183:X183,3),0)+IFERROR(LARGE(S183:X183,4),0)</f>
        <v>45</v>
      </c>
      <c r="Z183" s="110">
        <f t="shared" si="2"/>
        <v>15</v>
      </c>
    </row>
    <row r="184" spans="2:26" x14ac:dyDescent="0.45">
      <c r="B184" s="66">
        <v>773107</v>
      </c>
      <c r="C184" s="1" t="s">
        <v>191</v>
      </c>
      <c r="D184" s="53">
        <v>2015</v>
      </c>
      <c r="E184" s="53" t="s">
        <v>24</v>
      </c>
      <c r="F184" s="53" t="s">
        <v>25</v>
      </c>
      <c r="G184" s="1" t="s">
        <v>61</v>
      </c>
      <c r="H184" s="1" t="str">
        <f>VLOOKUP(B184,'[1]export-all-2024-03-16-17-28-45'!$C$2:$T$5406,16,FALSE)</f>
        <v>SA Špindlerův Mlýn, z.s.</v>
      </c>
      <c r="I184" s="1" t="str">
        <f>VLOOKUP(B184,'[1]export-all-2024-03-16-17-28-45'!$C$2:$T$5406,11,FALSE)</f>
        <v>Královéhradecký kraj</v>
      </c>
      <c r="J184" s="1" t="str">
        <f>IFERROR(IFERROR(VLOOKUP(B184,'2_2'!$C$2:$I$82,7,FALSE),VLOOKUP(A184,'2_2'!$C$2:$I$82,7,FALSE)),"")</f>
        <v/>
      </c>
      <c r="K184" s="1">
        <f>IFERROR(VLOOKUP(B184,'3_2'!$D$2:$I$156,6,FALSE),"")</f>
        <v>36</v>
      </c>
      <c r="L184" s="1">
        <f>IFERROR(VLOOKUP(B184,'4_2'!$D$1:$I$982,6,FALSE),"")</f>
        <v>36</v>
      </c>
      <c r="M184" s="1" t="str">
        <f>IFERROR(VLOOKUP(B184,'BD1'!$A$1:$G$50,7,FALSE),"")</f>
        <v/>
      </c>
      <c r="N184" s="1" t="str">
        <f>IFERROR(VLOOKUP(B184,'BD2'!$C$1:$I$146,7,FALSE),"")</f>
        <v/>
      </c>
      <c r="O184" s="1" t="str">
        <f>IFERROR(VLOOKUP(B184,'DM1'!$D$2:$I$61,6,FALSE),"")</f>
        <v/>
      </c>
      <c r="P184" s="1" t="str">
        <f>IFERROR(VLOOKUP(B184,'DM2'!$B$2:$G$261,6,FALSE),"")</f>
        <v/>
      </c>
      <c r="Q184" s="100">
        <f>IFERROR(LARGE(J184:P184,1),0)+IFERROR(LARGE(J184:P184,2),0)+IFERROR(LARGE(J184:P184,3),0)+IFERROR(LARGE(J184:P184,4),0)</f>
        <v>72</v>
      </c>
      <c r="R184" s="110">
        <f>(IFERROR(LARGE(J184:P184,1),0)+IFERROR(LARGE(J184:P184,2),0)+IFERROR(LARGE(J184:P184,3),0))/3</f>
        <v>24</v>
      </c>
      <c r="S184" s="1" t="str">
        <f>IFERROR(VLOOKUP(B184,PSLMON1!$A$1:$H$35,8,FALSE),"")</f>
        <v/>
      </c>
      <c r="T184" s="1" t="str">
        <f>IFERROR(VLOOKUP(B184,PSLMON2!$A$1:$H$33,8,FALSE),"")</f>
        <v/>
      </c>
      <c r="U184" s="1" t="str">
        <f>IFERROR(VLOOKUP(B184,PSLDM!$A$2:$J$102,10,FALSE),"")</f>
        <v/>
      </c>
      <c r="V184" s="1" t="str">
        <f>IFERROR(VLOOKUP(B184,PGSDM!$A$1:$H$102,8,FALSE),"")</f>
        <v/>
      </c>
      <c r="W184" s="1" t="str">
        <f>IFERROR(VLOOKUP(B184,'M1'!$C$2:$I$94,7,FALSE),"")</f>
        <v/>
      </c>
      <c r="X184" s="1">
        <f>IFERROR(VLOOKUP(B184,'M2'!$C$2:$I$94,7,FALSE),"")</f>
        <v>40</v>
      </c>
      <c r="Y184" s="100">
        <f>IFERROR(LARGE(S184:X184,1),0)+IFERROR(LARGE(S184:X184,2),0)+IFERROR(LARGE(S184:X184,3),0)+IFERROR(LARGE(S184:X184,4),0)</f>
        <v>40</v>
      </c>
      <c r="Z184" s="110">
        <f t="shared" si="2"/>
        <v>13.333333333333334</v>
      </c>
    </row>
    <row r="185" spans="2:26" x14ac:dyDescent="0.45">
      <c r="B185" s="66">
        <v>773714</v>
      </c>
      <c r="C185" s="1" t="s">
        <v>179</v>
      </c>
      <c r="D185" s="53">
        <v>2017</v>
      </c>
      <c r="E185" s="53" t="s">
        <v>24</v>
      </c>
      <c r="F185" s="53" t="s">
        <v>25</v>
      </c>
      <c r="G185" s="1" t="s">
        <v>61</v>
      </c>
      <c r="H185" s="1" t="str">
        <f>VLOOKUP(B185,'[1]export-all-2024-03-16-17-28-45'!$C$2:$T$5406,16,FALSE)</f>
        <v>Neregistrovaní</v>
      </c>
      <c r="I185" s="1" t="str">
        <f>VLOOKUP(B185,'[1]export-all-2024-03-16-17-28-45'!$C$2:$T$5406,11,FALSE)</f>
        <v>Hlavní město Praha</v>
      </c>
      <c r="M185" s="1">
        <f>IFERROR(VLOOKUP(B185,'BD1'!$A$1:$G$50,7,FALSE),"")</f>
        <v>36</v>
      </c>
      <c r="N185" s="1">
        <f>IFERROR(VLOOKUP(B185,'BD2'!$C$1:$I$146,7,FALSE),"")</f>
        <v>32</v>
      </c>
      <c r="O185" s="1">
        <f>IFERROR(VLOOKUP(B185,'DM1'!$D$2:$I$61,6,FALSE),"")</f>
        <v>45</v>
      </c>
      <c r="P185" s="1">
        <f>IFERROR(VLOOKUP(B185,'DM2'!$B$2:$G$261,6,FALSE),"")</f>
        <v>40</v>
      </c>
      <c r="Q185" s="100">
        <f>IFERROR(LARGE(J185:P185,1),0)+IFERROR(LARGE(J185:P185,2),0)+IFERROR(LARGE(J185:P185,3),0)+IFERROR(LARGE(J185:P185,4),0)</f>
        <v>153</v>
      </c>
      <c r="R185" s="110">
        <f>(IFERROR(LARGE(J185:P185,1),0)+IFERROR(LARGE(J185:P185,2),0)+IFERROR(LARGE(J185:P185,3),0))/3</f>
        <v>40.333333333333336</v>
      </c>
      <c r="S185" s="1" t="str">
        <f>IFERROR(VLOOKUP(B185,PSLMON1!$A$1:$H$35,8,FALSE),"")</f>
        <v/>
      </c>
      <c r="T185" s="1" t="str">
        <f>IFERROR(VLOOKUP(B185,PSLMON2!$A$1:$H$33,8,FALSE),"")</f>
        <v/>
      </c>
      <c r="U185" s="1" t="str">
        <f>IFERROR(VLOOKUP(B185,PSLDM!$A$2:$J$102,10,FALSE),"")</f>
        <v/>
      </c>
      <c r="V185" s="1" t="str">
        <f>IFERROR(VLOOKUP(B185,PGSDM!$A$1:$H$102,8,FALSE),"")</f>
        <v/>
      </c>
      <c r="W185" s="1" t="str">
        <f>IFERROR(VLOOKUP(B185,'M1'!$C$2:$I$94,7,FALSE),"")</f>
        <v/>
      </c>
      <c r="X185" s="1">
        <f>IFERROR(VLOOKUP(B185,'M2'!$C$2:$I$94,7,FALSE),"")</f>
        <v>36</v>
      </c>
      <c r="Y185" s="100">
        <f>IFERROR(LARGE(S185:X185,1),0)+IFERROR(LARGE(S185:X185,2),0)+IFERROR(LARGE(S185:X185,3),0)+IFERROR(LARGE(S185:X185,4),0)</f>
        <v>36</v>
      </c>
      <c r="Z185" s="110">
        <f t="shared" si="2"/>
        <v>12</v>
      </c>
    </row>
    <row r="186" spans="2:26" x14ac:dyDescent="0.45">
      <c r="B186" s="66">
        <v>2</v>
      </c>
      <c r="C186" s="1" t="s">
        <v>608</v>
      </c>
      <c r="D186" s="53">
        <v>2019</v>
      </c>
      <c r="E186" s="53" t="s">
        <v>24</v>
      </c>
      <c r="F186" s="53" t="s">
        <v>25</v>
      </c>
      <c r="H186" s="1" t="e">
        <f>VLOOKUP(B186,'[1]export-all-2024-03-16-17-28-45'!$C$2:$T$5406,16,FALSE)</f>
        <v>#N/A</v>
      </c>
      <c r="I186" s="1" t="e">
        <f>VLOOKUP(B186,'[1]export-all-2024-03-16-17-28-45'!$C$2:$T$5406,11,FALSE)</f>
        <v>#N/A</v>
      </c>
      <c r="Q186" s="100">
        <f>IFERROR(LARGE(J186:P186,1),0)+IFERROR(LARGE(J186:P186,2),0)+IFERROR(LARGE(J186:P186,3),0)+IFERROR(LARGE(J186:P186,4),0)</f>
        <v>0</v>
      </c>
      <c r="R186" s="110">
        <f>(IFERROR(LARGE(J186:P186,1),0)+IFERROR(LARGE(J186:P186,2),0)+IFERROR(LARGE(J186:P186,3),0))/3</f>
        <v>0</v>
      </c>
      <c r="X186" s="1">
        <f>IFERROR(VLOOKUP(B186,'M2'!$C$2:$I$94,7,FALSE),"")</f>
        <v>29</v>
      </c>
      <c r="Y186" s="100">
        <f>IFERROR(LARGE(S186:X186,1),0)+IFERROR(LARGE(S186:X186,2),0)+IFERROR(LARGE(S186:X186,3),0)+IFERROR(LARGE(S186:X186,4),0)</f>
        <v>29</v>
      </c>
      <c r="Z186" s="110">
        <f t="shared" si="2"/>
        <v>9.6666666666666661</v>
      </c>
    </row>
    <row r="187" spans="2:26" hidden="1" x14ac:dyDescent="0.45">
      <c r="B187" s="66">
        <v>1105</v>
      </c>
      <c r="C187" s="1" t="s">
        <v>190</v>
      </c>
      <c r="D187" s="53">
        <v>2013</v>
      </c>
      <c r="E187" s="53" t="s">
        <v>95</v>
      </c>
      <c r="F187" s="53" t="s">
        <v>25</v>
      </c>
      <c r="G187" s="1" t="s">
        <v>61</v>
      </c>
      <c r="H187" s="1" t="e">
        <f>VLOOKUP(B187,'[1]export-all-2024-03-16-17-28-45'!$C$2:$T$5406,16,FALSE)</f>
        <v>#N/A</v>
      </c>
      <c r="J187" s="1" t="str">
        <f>IFERROR(IFERROR(VLOOKUP(B187,'2_2'!$C$2:$I$82,7,FALSE),VLOOKUP(A187,'2_2'!$C$2:$I$82,7,FALSE)),"")</f>
        <v/>
      </c>
      <c r="K187" s="1">
        <f>IFERROR(VLOOKUP(B187,'3_2'!$D$2:$I$156,6,FALSE),"")</f>
        <v>40</v>
      </c>
      <c r="L187" s="1">
        <f>IFERROR(VLOOKUP(B187,'4_2'!$D$1:$I$982,6,FALSE),"")</f>
        <v>45</v>
      </c>
      <c r="M187" s="1" t="str">
        <f>IFERROR(VLOOKUP(B187,'BD1'!$A$1:$G$50,7,FALSE),"")</f>
        <v/>
      </c>
      <c r="N187" s="1" t="str">
        <f>IFERROR(VLOOKUP(B187,'BD2'!$C$1:$I$146,7,FALSE),"")</f>
        <v/>
      </c>
      <c r="O187" s="1" t="str">
        <f>IFERROR(VLOOKUP(B187,'DM1'!$D$2:$I$61,6,FALSE),"")</f>
        <v/>
      </c>
      <c r="P187" s="1" t="str">
        <f>IFERROR(VLOOKUP(B187,'DM2'!$B$2:$G$261,6,FALSE),"")</f>
        <v/>
      </c>
      <c r="Q187" s="100">
        <f>IFERROR(LARGE(J187:P187,1),0)+IFERROR(LARGE(J187:P187,2),0)+IFERROR(LARGE(J187:P187,3),0)+IFERROR(LARGE(J187:P187,4),0)</f>
        <v>85</v>
      </c>
      <c r="R187" s="110">
        <f>(IFERROR(LARGE(J187:P187,1),0)+IFERROR(LARGE(J187:P187,2),0)+IFERROR(LARGE(J187:P187,3),0))/3</f>
        <v>28.333333333333332</v>
      </c>
      <c r="S187" s="1" t="str">
        <f>IFERROR(VLOOKUP(B187,PSLMON1!$A$1:$H$35,8,FALSE),"")</f>
        <v/>
      </c>
      <c r="T187" s="1" t="str">
        <f>IFERROR(VLOOKUP(B187,PSLMON2!$A$1:$H$33,8,FALSE),"")</f>
        <v/>
      </c>
      <c r="U187" s="1" t="str">
        <f>IFERROR(VLOOKUP(B187,PSLDM!$A$2:$J$102,10,FALSE),"")</f>
        <v/>
      </c>
      <c r="V187" s="1" t="str">
        <f>IFERROR(VLOOKUP(B187,PGSDM!$A$1:$H$102,8,FALSE),"")</f>
        <v/>
      </c>
      <c r="W187" s="1" t="str">
        <f>IFERROR(VLOOKUP(B187,'M1'!$C$2:$I$94,7,FALSE),"")</f>
        <v/>
      </c>
      <c r="X187" s="1" t="str">
        <f>IFERROR(VLOOKUP(B187,'M2'!$C$2:$I$94,7,FALSE),"")</f>
        <v/>
      </c>
      <c r="Y187" s="100">
        <f>IFERROR(LARGE(S187:X187,1),0)+IFERROR(LARGE(S187:X187,2),0)+IFERROR(LARGE(S187:X187,3),0)+IFERROR(LARGE(S187:X187,4),0)</f>
        <v>0</v>
      </c>
      <c r="Z187" s="110">
        <f t="shared" si="2"/>
        <v>0</v>
      </c>
    </row>
    <row r="188" spans="2:26" hidden="1" x14ac:dyDescent="0.45">
      <c r="B188" s="66">
        <v>1104</v>
      </c>
      <c r="C188" s="1" t="s">
        <v>178</v>
      </c>
      <c r="D188" s="53">
        <v>2013</v>
      </c>
      <c r="E188" s="53" t="s">
        <v>95</v>
      </c>
      <c r="F188" s="53" t="s">
        <v>25</v>
      </c>
      <c r="G188" s="1" t="s">
        <v>61</v>
      </c>
      <c r="H188" s="1" t="e">
        <f>VLOOKUP(B188,'[1]export-all-2024-03-16-17-28-45'!$C$2:$T$5406,16,FALSE)</f>
        <v>#N/A</v>
      </c>
      <c r="J188" s="1" t="str">
        <f>IFERROR(IFERROR(VLOOKUP(B188,'2_2'!$C$2:$I$82,7,FALSE),VLOOKUP(A188,'2_2'!$C$2:$I$82,7,FALSE)),"")</f>
        <v/>
      </c>
      <c r="K188" s="1">
        <f>IFERROR(VLOOKUP(B188,'3_2'!$D$2:$I$156,6,FALSE),"")</f>
        <v>29</v>
      </c>
      <c r="L188" s="1">
        <f>IFERROR(VLOOKUP(B188,'4_2'!$D$1:$I$982,6,FALSE),"")</f>
        <v>29</v>
      </c>
      <c r="M188" s="1">
        <f>IFERROR(VLOOKUP(B188,'BD1'!$A$1:$G$50,7,FALSE),"")</f>
        <v>60</v>
      </c>
      <c r="N188" s="1">
        <f>IFERROR(VLOOKUP(B188,'BD2'!$C$1:$I$146,7,FALSE),"")</f>
        <v>60</v>
      </c>
      <c r="O188" s="1" t="str">
        <f>IFERROR(VLOOKUP(B188,'DM1'!$D$2:$I$61,6,FALSE),"")</f>
        <v/>
      </c>
      <c r="P188" s="1" t="str">
        <f>IFERROR(VLOOKUP(B188,'DM2'!$B$2:$G$261,6,FALSE),"")</f>
        <v/>
      </c>
      <c r="Q188" s="100">
        <f>IFERROR(LARGE(J188:P188,1),0)+IFERROR(LARGE(J188:P188,2),0)+IFERROR(LARGE(J188:P188,3),0)+IFERROR(LARGE(J188:P188,4),0)</f>
        <v>178</v>
      </c>
      <c r="R188" s="110">
        <f>(IFERROR(LARGE(J188:P188,1),0)+IFERROR(LARGE(J188:P188,2),0)+IFERROR(LARGE(J188:P188,3),0))/3</f>
        <v>49.666666666666664</v>
      </c>
      <c r="S188" s="1" t="str">
        <f>IFERROR(VLOOKUP(B188,PSLMON1!$A$1:$H$35,8,FALSE),"")</f>
        <v/>
      </c>
      <c r="T188" s="1" t="str">
        <f>IFERROR(VLOOKUP(B188,PSLMON2!$A$1:$H$33,8,FALSE),"")</f>
        <v/>
      </c>
      <c r="U188" s="1" t="str">
        <f>IFERROR(VLOOKUP(B188,PSLDM!$A$2:$J$102,10,FALSE),"")</f>
        <v/>
      </c>
      <c r="V188" s="1" t="str">
        <f>IFERROR(VLOOKUP(B188,PGSDM!$A$1:$H$102,8,FALSE),"")</f>
        <v/>
      </c>
      <c r="W188" s="1" t="str">
        <f>IFERROR(VLOOKUP(B188,'M1'!$C$2:$I$94,7,FALSE),"")</f>
        <v/>
      </c>
      <c r="X188" s="1" t="str">
        <f>IFERROR(VLOOKUP(B188,'M2'!$C$2:$I$94,7,FALSE),"")</f>
        <v/>
      </c>
      <c r="Y188" s="100">
        <f>IFERROR(LARGE(S188:X188,1),0)+IFERROR(LARGE(S188:X188,2),0)+IFERROR(LARGE(S188:X188,3),0)+IFERROR(LARGE(S188:X188,4),0)</f>
        <v>0</v>
      </c>
      <c r="Z188" s="110">
        <f t="shared" si="2"/>
        <v>0</v>
      </c>
    </row>
    <row r="189" spans="2:26" x14ac:dyDescent="0.45">
      <c r="B189" s="66">
        <v>776450</v>
      </c>
      <c r="C189" s="1" t="s">
        <v>192</v>
      </c>
      <c r="D189" s="53">
        <v>2013</v>
      </c>
      <c r="E189" s="53" t="s">
        <v>24</v>
      </c>
      <c r="F189" s="53" t="s">
        <v>25</v>
      </c>
      <c r="G189" s="1" t="s">
        <v>61</v>
      </c>
      <c r="H189" s="1" t="str">
        <f>VLOOKUP(B189,'[1]export-all-2024-03-16-17-28-45'!$C$2:$T$5406,16,FALSE)</f>
        <v>Snow Rockets, z.s.</v>
      </c>
      <c r="I189" s="1" t="str">
        <f>VLOOKUP(B189,'[1]export-all-2024-03-16-17-28-45'!$C$2:$T$5406,11,FALSE)</f>
        <v>Středočeský kraj</v>
      </c>
      <c r="J189" s="1" t="str">
        <f>IFERROR(IFERROR(VLOOKUP(B189,'2_2'!$C$2:$I$82,7,FALSE),VLOOKUP(A189,'2_2'!$C$2:$I$82,7,FALSE)),"")</f>
        <v/>
      </c>
      <c r="K189" s="1">
        <f>IFERROR(VLOOKUP(B189,'3_2'!$D$2:$I$156,6,FALSE),"")</f>
        <v>24</v>
      </c>
      <c r="L189" s="1">
        <f>IFERROR(VLOOKUP(B189,'4_2'!$D$1:$I$982,6,FALSE),"")</f>
        <v>26</v>
      </c>
      <c r="M189" s="1" t="str">
        <f>IFERROR(VLOOKUP(B189,'BD1'!$A$1:$G$50,7,FALSE),"")</f>
        <v/>
      </c>
      <c r="N189" s="1" t="str">
        <f>IFERROR(VLOOKUP(B189,'BD2'!$C$1:$I$146,7,FALSE),"")</f>
        <v/>
      </c>
      <c r="O189" s="1" t="str">
        <f>IFERROR(VLOOKUP(B189,'DM1'!$D$2:$I$61,6,FALSE),"")</f>
        <v/>
      </c>
      <c r="P189" s="1" t="str">
        <f>IFERROR(VLOOKUP(B189,'DM2'!$B$2:$G$261,6,FALSE),"")</f>
        <v/>
      </c>
      <c r="Q189" s="100">
        <f>IFERROR(LARGE(J189:P189,1),0)+IFERROR(LARGE(J189:P189,2),0)+IFERROR(LARGE(J189:P189,3),0)+IFERROR(LARGE(J189:P189,4),0)</f>
        <v>50</v>
      </c>
      <c r="R189" s="110">
        <f>(IFERROR(LARGE(J189:P189,1),0)+IFERROR(LARGE(J189:P189,2),0)+IFERROR(LARGE(J189:P189,3),0))/3</f>
        <v>16.666666666666668</v>
      </c>
      <c r="S189" s="1" t="str">
        <f>IFERROR(VLOOKUP(B189,PSLMON1!$A$1:$H$35,8,FALSE),"")</f>
        <v/>
      </c>
      <c r="T189" s="1" t="str">
        <f>IFERROR(VLOOKUP(B189,PSLMON2!$A$1:$H$33,8,FALSE),"")</f>
        <v/>
      </c>
      <c r="U189" s="1" t="str">
        <f>IFERROR(VLOOKUP(B189,PSLDM!$A$2:$J$102,10,FALSE),"")</f>
        <v/>
      </c>
      <c r="V189" s="1" t="str">
        <f>IFERROR(VLOOKUP(B189,PGSDM!$A$1:$H$102,8,FALSE),"")</f>
        <v/>
      </c>
      <c r="W189" s="1" t="str">
        <f>IFERROR(VLOOKUP(B189,'M1'!$C$2:$I$94,7,FALSE),"")</f>
        <v/>
      </c>
      <c r="X189" s="1" t="str">
        <f>IFERROR(VLOOKUP(B189,'M2'!$C$2:$I$94,7,FALSE),"")</f>
        <v/>
      </c>
      <c r="Y189" s="100">
        <f>IFERROR(LARGE(S189:X189,1),0)+IFERROR(LARGE(S189:X189,2),0)+IFERROR(LARGE(S189:X189,3),0)+IFERROR(LARGE(S189:X189,4),0)</f>
        <v>0</v>
      </c>
      <c r="Z189" s="110">
        <f t="shared" si="2"/>
        <v>0</v>
      </c>
    </row>
    <row r="190" spans="2:26" x14ac:dyDescent="0.45">
      <c r="B190" s="66">
        <v>776166</v>
      </c>
      <c r="C190" s="1" t="s">
        <v>194</v>
      </c>
      <c r="D190" s="53">
        <v>2014</v>
      </c>
      <c r="E190" s="53" t="s">
        <v>24</v>
      </c>
      <c r="F190" s="53" t="s">
        <v>25</v>
      </c>
      <c r="G190" s="1" t="s">
        <v>61</v>
      </c>
      <c r="H190" s="1" t="str">
        <f>VLOOKUP(B190,'[1]export-all-2024-03-16-17-28-45'!$C$2:$T$5406,16,FALSE)</f>
        <v>Snow Rockets, z.s.</v>
      </c>
      <c r="I190" s="1" t="str">
        <f>VLOOKUP(B190,'[1]export-all-2024-03-16-17-28-45'!$C$2:$T$5406,11,FALSE)</f>
        <v>Plzeňský kraj</v>
      </c>
      <c r="M190" s="1">
        <f>IFERROR(VLOOKUP(B190,'BD1'!$A$1:$G$50,7,FALSE),"")</f>
        <v>24</v>
      </c>
      <c r="N190" s="1" t="str">
        <f>IFERROR(VLOOKUP(B190,'BD2'!$C$1:$I$146,7,FALSE),"")</f>
        <v/>
      </c>
      <c r="O190" s="1" t="str">
        <f>IFERROR(VLOOKUP(B190,'DM1'!$D$2:$I$61,6,FALSE),"")</f>
        <v/>
      </c>
      <c r="P190" s="1" t="str">
        <f>IFERROR(VLOOKUP(B190,'DM2'!$B$2:$G$261,6,FALSE),"")</f>
        <v/>
      </c>
      <c r="Q190" s="100">
        <f>IFERROR(LARGE(J190:P190,1),0)+IFERROR(LARGE(J190:P190,2),0)+IFERROR(LARGE(J190:P190,3),0)+IFERROR(LARGE(J190:P190,4),0)</f>
        <v>24</v>
      </c>
      <c r="R190" s="110">
        <f>(IFERROR(LARGE(J190:P190,1),0)+IFERROR(LARGE(J190:P190,2),0)+IFERROR(LARGE(J190:P190,3),0))/3</f>
        <v>8</v>
      </c>
      <c r="S190" s="1" t="str">
        <f>IFERROR(VLOOKUP(B190,PSLMON1!$A$1:$H$35,8,FALSE),"")</f>
        <v/>
      </c>
      <c r="T190" s="1" t="str">
        <f>IFERROR(VLOOKUP(B190,PSLMON2!$A$1:$H$33,8,FALSE),"")</f>
        <v/>
      </c>
      <c r="U190" s="1" t="str">
        <f>IFERROR(VLOOKUP(B190,PSLDM!$A$2:$J$102,10,FALSE),"")</f>
        <v/>
      </c>
      <c r="V190" s="1" t="str">
        <f>IFERROR(VLOOKUP(B190,PGSDM!$A$1:$H$102,8,FALSE),"")</f>
        <v/>
      </c>
      <c r="W190" s="1" t="str">
        <f>IFERROR(VLOOKUP(B190,'M1'!$C$2:$I$94,7,FALSE),"")</f>
        <v/>
      </c>
      <c r="X190" s="1" t="str">
        <f>IFERROR(VLOOKUP(B190,'M2'!$C$2:$I$94,7,FALSE),"")</f>
        <v/>
      </c>
      <c r="Y190" s="100">
        <f>IFERROR(LARGE(S190:X190,1),0)+IFERROR(LARGE(S190:X190,2),0)+IFERROR(LARGE(S190:X190,3),0)+IFERROR(LARGE(S190:X190,4),0)</f>
        <v>0</v>
      </c>
      <c r="Z190" s="110">
        <f t="shared" si="2"/>
        <v>0</v>
      </c>
    </row>
    <row r="191" spans="2:26" x14ac:dyDescent="0.45">
      <c r="B191" s="103">
        <v>777028</v>
      </c>
      <c r="C191" s="105" t="s">
        <v>181</v>
      </c>
      <c r="D191" s="104">
        <v>2016</v>
      </c>
      <c r="E191" s="53" t="s">
        <v>24</v>
      </c>
      <c r="F191" s="53" t="s">
        <v>25</v>
      </c>
      <c r="G191" s="1" t="s">
        <v>61</v>
      </c>
      <c r="H191" s="1" t="str">
        <f>VLOOKUP(B191,'[1]export-all-2024-03-16-17-28-45'!$C$2:$T$5406,16,FALSE)</f>
        <v>Klub Krušných hor, z.s.</v>
      </c>
      <c r="I191" s="1" t="str">
        <f>VLOOKUP(B191,'[1]export-all-2024-03-16-17-28-45'!$C$2:$T$5406,11,FALSE)</f>
        <v>Středočeský kraj</v>
      </c>
      <c r="J191" s="1" t="str">
        <f>IFERROR(IFERROR(VLOOKUP(B191,'2_2'!$C$2:$I$82,7,FALSE),VLOOKUP(A191,'2_2'!$C$2:$I$82,7,FALSE)),"")</f>
        <v/>
      </c>
      <c r="K191" s="1">
        <f>IFERROR(VLOOKUP(B191,'3_2'!$D$2:$I$156,6,FALSE),"")</f>
        <v>26</v>
      </c>
      <c r="L191" s="1">
        <f>IFERROR(VLOOKUP(B191,'4_2'!$D$1:$I$982,6,FALSE),"")</f>
        <v>24</v>
      </c>
      <c r="M191" s="1">
        <f>IFERROR(VLOOKUP(B191,'BD1'!$A$1:$G$50,7,FALSE),"")</f>
        <v>32</v>
      </c>
      <c r="N191" s="1">
        <f>IFERROR(VLOOKUP(B191,'BD2'!$C$1:$I$146,7,FALSE),"")</f>
        <v>26</v>
      </c>
      <c r="O191" s="1">
        <f>IFERROR(VLOOKUP(B191,'DM1'!$D$2:$I$61,6,FALSE),"")</f>
        <v>36</v>
      </c>
      <c r="P191" s="1">
        <f>IFERROR(VLOOKUP(B191,'DM2'!$B$2:$G$261,6,FALSE),"")</f>
        <v>32</v>
      </c>
      <c r="Q191" s="100">
        <f>IFERROR(LARGE(J191:P191,1),0)+IFERROR(LARGE(J191:P191,2),0)+IFERROR(LARGE(J191:P191,3),0)+IFERROR(LARGE(J191:P191,4),0)</f>
        <v>126</v>
      </c>
      <c r="R191" s="110">
        <f>(IFERROR(LARGE(J191:P191,1),0)+IFERROR(LARGE(J191:P191,2),0)+IFERROR(LARGE(J191:P191,3),0))/3</f>
        <v>33.333333333333336</v>
      </c>
      <c r="S191" s="1" t="str">
        <f>IFERROR(VLOOKUP(B191,PSLMON1!$A$1:$H$35,8,FALSE),"")</f>
        <v/>
      </c>
      <c r="T191" s="1" t="str">
        <f>IFERROR(VLOOKUP(B191,PSLMON2!$A$1:$H$33,8,FALSE),"")</f>
        <v/>
      </c>
      <c r="U191" s="1" t="str">
        <f>IFERROR(VLOOKUP(B191,PSLDM!$A$2:$J$102,10,FALSE),"")</f>
        <v/>
      </c>
      <c r="V191" s="1" t="str">
        <f>IFERROR(VLOOKUP(B191,PGSDM!$A$1:$H$102,8,FALSE),"")</f>
        <v/>
      </c>
      <c r="W191" s="1" t="str">
        <f>IFERROR(VLOOKUP(B191,'M1'!$C$2:$I$94,7,FALSE),"")</f>
        <v/>
      </c>
      <c r="X191" s="1" t="str">
        <f>IFERROR(VLOOKUP(B191,'M2'!$C$2:$I$94,7,FALSE),"")</f>
        <v/>
      </c>
      <c r="Y191" s="100">
        <f>IFERROR(LARGE(S191:X191,1),0)+IFERROR(LARGE(S191:X191,2),0)+IFERROR(LARGE(S191:X191,3),0)+IFERROR(LARGE(S191:X191,4),0)</f>
        <v>0</v>
      </c>
      <c r="Z191" s="110">
        <f t="shared" si="2"/>
        <v>0</v>
      </c>
    </row>
    <row r="192" spans="2:26" x14ac:dyDescent="0.45">
      <c r="B192" s="106">
        <v>773750</v>
      </c>
      <c r="C192" s="107" t="s">
        <v>188</v>
      </c>
      <c r="D192" s="108">
        <v>2013</v>
      </c>
      <c r="E192" s="53" t="s">
        <v>24</v>
      </c>
      <c r="F192" s="53" t="s">
        <v>25</v>
      </c>
      <c r="G192" s="1" t="s">
        <v>61</v>
      </c>
      <c r="H192" s="1" t="str">
        <f>VLOOKUP(B192,'[1]export-all-2024-03-16-17-28-45'!$C$2:$T$5406,16,FALSE)</f>
        <v>SK SNOWRIDERS VIMPERK  z.s.</v>
      </c>
      <c r="I192" s="1" t="str">
        <f>VLOOKUP(B192,'[1]export-all-2024-03-16-17-28-45'!$C$2:$T$5406,11,FALSE)</f>
        <v>Jihočeský kraj</v>
      </c>
      <c r="K192" s="1" t="str">
        <f>IFERROR(VLOOKUP(B192,'3_2'!$D$2:$I$156,6,FALSE),"")</f>
        <v/>
      </c>
      <c r="L192" s="1" t="str">
        <f>IFERROR(VLOOKUP(B192,'4_2'!$D$1:$I$982,6,FALSE),"")</f>
        <v/>
      </c>
      <c r="M192" s="1" t="str">
        <f>IFERROR(VLOOKUP(B192,'BD1'!$A$1:$G$50,7,FALSE),"")</f>
        <v/>
      </c>
      <c r="N192" s="1">
        <f>IFERROR(VLOOKUP(B192,'BD2'!$C$1:$I$146,7,FALSE),"")</f>
        <v>45</v>
      </c>
      <c r="O192" s="1" t="str">
        <f>IFERROR(VLOOKUP(B192,'DM1'!$D$2:$I$61,6,FALSE),"")</f>
        <v/>
      </c>
      <c r="P192" s="1">
        <f>IFERROR(VLOOKUP(B192,'DM2'!$B$2:$G$261,6,FALSE),"")</f>
        <v>50</v>
      </c>
      <c r="Q192" s="100">
        <f>IFERROR(LARGE(J192:P192,1),0)+IFERROR(LARGE(J192:P192,2),0)+IFERROR(LARGE(J192:P192,3),0)+IFERROR(LARGE(J192:P192,4),0)</f>
        <v>95</v>
      </c>
      <c r="R192" s="110">
        <f>(IFERROR(LARGE(J192:P192,1),0)+IFERROR(LARGE(J192:P192,2),0)+IFERROR(LARGE(J192:P192,3),0))/3</f>
        <v>31.666666666666668</v>
      </c>
      <c r="T192" s="1" t="str">
        <f>IFERROR(VLOOKUP(B192,PSLMON2!$A$1:$H$33,8,FALSE),"")</f>
        <v/>
      </c>
      <c r="V192" s="1" t="str">
        <f>IFERROR(VLOOKUP(B192,PGSDM!$A$1:$H$102,8,FALSE),"")</f>
        <v/>
      </c>
      <c r="W192" s="1" t="str">
        <f>IFERROR(VLOOKUP(B192,'M1'!$C$2:$I$94,7,FALSE),"")</f>
        <v/>
      </c>
      <c r="X192" s="1" t="str">
        <f>IFERROR(VLOOKUP(B192,'M2'!$C$2:$I$94,7,FALSE),"")</f>
        <v/>
      </c>
      <c r="Y192" s="100">
        <f>IFERROR(LARGE(S192:X192,1),0)+IFERROR(LARGE(S192:X192,2),0)+IFERROR(LARGE(S192:X192,3),0)+IFERROR(LARGE(S192:X192,4),0)</f>
        <v>0</v>
      </c>
      <c r="Z192" s="110">
        <f t="shared" si="2"/>
        <v>0</v>
      </c>
    </row>
    <row r="193" spans="1:26" x14ac:dyDescent="0.45">
      <c r="B193" s="66">
        <v>774468</v>
      </c>
      <c r="C193" s="1" t="s">
        <v>193</v>
      </c>
      <c r="D193" s="53">
        <v>2013</v>
      </c>
      <c r="E193" s="53" t="s">
        <v>24</v>
      </c>
      <c r="F193" s="53" t="s">
        <v>25</v>
      </c>
      <c r="G193" s="1" t="s">
        <v>61</v>
      </c>
      <c r="H193" s="1" t="str">
        <f>VLOOKUP(B193,'[1]export-all-2024-03-16-17-28-45'!$C$2:$T$5406,16,FALSE)</f>
        <v>SA Špindlerův Mlýn, z.s.</v>
      </c>
      <c r="I193" s="1" t="str">
        <f>VLOOKUP(B193,'[1]export-all-2024-03-16-17-28-45'!$C$2:$T$5406,11,FALSE)</f>
        <v>Hlavní město Praha</v>
      </c>
      <c r="K193" s="1" t="str">
        <f>IFERROR(VLOOKUP(B193,'3_2'!$D$2:$I$156,6,FALSE),"")</f>
        <v/>
      </c>
      <c r="M193" s="1" t="str">
        <f>IFERROR(VLOOKUP(B193,'BD1'!$A$1:$G$50,7,FALSE),"")</f>
        <v/>
      </c>
      <c r="N193" s="1">
        <f>IFERROR(VLOOKUP(B193,'BD2'!$C$1:$I$146,7,FALSE),"")</f>
        <v>29</v>
      </c>
      <c r="O193" s="1" t="str">
        <f>IFERROR(VLOOKUP(B193,'DM1'!$D$2:$I$61,6,FALSE),"")</f>
        <v/>
      </c>
      <c r="P193" s="1" t="str">
        <f>IFERROR(VLOOKUP(B193,'DM2'!$B$2:$G$261,6,FALSE),"")</f>
        <v/>
      </c>
      <c r="Q193" s="100">
        <f>IFERROR(LARGE(J193:P193,1),0)+IFERROR(LARGE(J193:P193,2),0)+IFERROR(LARGE(J193:P193,3),0)+IFERROR(LARGE(J193:P193,4),0)</f>
        <v>29</v>
      </c>
      <c r="R193" s="110">
        <f>(IFERROR(LARGE(J193:P193,1),0)+IFERROR(LARGE(J193:P193,2),0)+IFERROR(LARGE(J193:P193,3),0))/3</f>
        <v>9.6666666666666661</v>
      </c>
      <c r="S193" s="1" t="str">
        <f>IFERROR(VLOOKUP(B193,PSLMON1!$A$1:$H$35,8,FALSE),"")</f>
        <v/>
      </c>
      <c r="T193" s="1" t="str">
        <f>IFERROR(VLOOKUP(B193,PSLMON2!$A$1:$H$33,8,FALSE),"")</f>
        <v/>
      </c>
      <c r="U193" s="1" t="str">
        <f>IFERROR(VLOOKUP(B193,PSLDM!$A$2:$J$102,10,FALSE),"")</f>
        <v/>
      </c>
      <c r="V193" s="1" t="str">
        <f>IFERROR(VLOOKUP(B193,PGSDM!$A$1:$H$102,8,FALSE),"")</f>
        <v/>
      </c>
      <c r="W193" s="1" t="str">
        <f>IFERROR(VLOOKUP(B193,'M1'!$C$2:$I$94,7,FALSE),"")</f>
        <v/>
      </c>
      <c r="X193" s="1" t="str">
        <f>IFERROR(VLOOKUP(B193,'M2'!$C$2:$I$94,7,FALSE),"")</f>
        <v/>
      </c>
      <c r="Y193" s="100">
        <f>IFERROR(LARGE(S193:X193,1),0)+IFERROR(LARGE(S193:X193,2),0)+IFERROR(LARGE(S193:X193,3),0)+IFERROR(LARGE(S193:X193,4),0)</f>
        <v>0</v>
      </c>
      <c r="Z193" s="110">
        <f t="shared" si="2"/>
        <v>0</v>
      </c>
    </row>
    <row r="194" spans="1:26" x14ac:dyDescent="0.45">
      <c r="A194" s="105"/>
      <c r="B194" s="103">
        <v>774474</v>
      </c>
      <c r="C194" s="105" t="s">
        <v>180</v>
      </c>
      <c r="D194" s="104">
        <v>2015</v>
      </c>
      <c r="E194" s="53" t="s">
        <v>24</v>
      </c>
      <c r="F194" s="53" t="s">
        <v>25</v>
      </c>
      <c r="G194" s="1" t="s">
        <v>61</v>
      </c>
      <c r="H194" s="1" t="str">
        <f>VLOOKUP(B194,'[1]export-all-2024-03-16-17-28-45'!$C$2:$T$5406,16,FALSE)</f>
        <v>SA Špindlerův Mlýn, z.s.</v>
      </c>
      <c r="I194" s="1" t="str">
        <f>VLOOKUP(B194,'[1]export-all-2024-03-16-17-28-45'!$C$2:$T$5406,11,FALSE)</f>
        <v>Královéhradecký kraj</v>
      </c>
      <c r="J194" s="1" t="str">
        <f>IFERROR(IFERROR(VLOOKUP(B194,'2_2'!$C$2:$I$82,7,FALSE),VLOOKUP(A194,'2_2'!$C$2:$I$82,7,FALSE)),"")</f>
        <v/>
      </c>
      <c r="K194" s="1">
        <f>IFERROR(VLOOKUP(B194,'3_2'!$D$2:$I$156,6,FALSE),"")</f>
        <v>45</v>
      </c>
      <c r="L194" s="1">
        <f>IFERROR(VLOOKUP(B194,'4_2'!$D$1:$I$982,6,FALSE),"")</f>
        <v>32</v>
      </c>
      <c r="M194" s="1">
        <f>IFERROR(VLOOKUP(B194,'BD1'!$A$1:$G$50,7,FALSE),"")</f>
        <v>29</v>
      </c>
      <c r="N194" s="1">
        <f>IFERROR(VLOOKUP(B194,'BD2'!$C$1:$I$146,7,FALSE),"")</f>
        <v>36</v>
      </c>
      <c r="O194" s="1" t="str">
        <f>IFERROR(VLOOKUP(B194,'DM1'!$D$2:$I$61,6,FALSE),"")</f>
        <v/>
      </c>
      <c r="P194" s="1" t="str">
        <f>IFERROR(VLOOKUP(B194,'DM2'!$B$2:$G$261,6,FALSE),"")</f>
        <v/>
      </c>
      <c r="Q194" s="100">
        <f>IFERROR(LARGE(J194:P194,1),0)+IFERROR(LARGE(J194:P194,2),0)+IFERROR(LARGE(J194:P194,3),0)+IFERROR(LARGE(J194:P194,4),0)</f>
        <v>142</v>
      </c>
      <c r="R194" s="110">
        <f>(IFERROR(LARGE(J194:P194,1),0)+IFERROR(LARGE(J194:P194,2),0)+IFERROR(LARGE(J194:P194,3),0))/3</f>
        <v>37.666666666666664</v>
      </c>
      <c r="S194" s="1" t="str">
        <f>IFERROR(VLOOKUP(B194,PSLMON1!$A$1:$H$35,8,FALSE),"")</f>
        <v/>
      </c>
      <c r="T194" s="1" t="str">
        <f>IFERROR(VLOOKUP(B194,PSLMON2!$A$1:$H$33,8,FALSE),"")</f>
        <v/>
      </c>
      <c r="U194" s="1" t="str">
        <f>IFERROR(VLOOKUP(B194,PSLDM!$A$2:$J$102,10,FALSE),"")</f>
        <v/>
      </c>
      <c r="V194" s="1" t="str">
        <f>IFERROR(VLOOKUP(B194,PGSDM!$A$1:$H$102,8,FALSE),"")</f>
        <v/>
      </c>
      <c r="W194" s="1" t="str">
        <f>IFERROR(VLOOKUP(B194,'M1'!$C$2:$I$94,7,FALSE),"")</f>
        <v/>
      </c>
      <c r="X194" s="1" t="str">
        <f>IFERROR(VLOOKUP(B194,'M2'!$C$2:$I$94,7,FALSE),"")</f>
        <v/>
      </c>
      <c r="Y194" s="100">
        <f>IFERROR(LARGE(S194:X194,1),0)+IFERROR(LARGE(S194:X194,2),0)+IFERROR(LARGE(S194:X194,3),0)+IFERROR(LARGE(S194:X194,4),0)</f>
        <v>0</v>
      </c>
      <c r="Z194" s="110">
        <f t="shared" si="2"/>
        <v>0</v>
      </c>
    </row>
    <row r="195" spans="1:26" hidden="1" x14ac:dyDescent="0.45">
      <c r="X195" s="1" t="str">
        <f>IFERROR(VLOOKUP(B195,'M2'!$C$2:$I$94,7,FALSE),"")</f>
        <v/>
      </c>
    </row>
  </sheetData>
  <autoFilter ref="A2:Y195" xr:uid="{AA8C739C-E38F-4B49-8535-8FC9A959AB7E}">
    <filterColumn colId="4">
      <filters>
        <filter val="CZE"/>
      </filters>
    </filterColumn>
  </autoFilter>
  <sortState xmlns:xlrd2="http://schemas.microsoft.com/office/spreadsheetml/2017/richdata2" ref="A3:Y188">
    <sortCondition descending="1" ref="W3:W188"/>
  </sortState>
  <pageMargins left="0.7" right="0.7" top="0.78740157499999996" bottom="0.78740157499999996" header="0.3" footer="0.3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27986-1EB4-4539-9E0C-3661E7BD8F83}">
  <sheetPr filterMode="1"/>
  <dimension ref="A1:J110"/>
  <sheetViews>
    <sheetView workbookViewId="0">
      <selection activeCell="C110" sqref="C110"/>
    </sheetView>
  </sheetViews>
  <sheetFormatPr defaultRowHeight="14.25" x14ac:dyDescent="0.45"/>
  <cols>
    <col min="10" max="10" width="25.796875" bestFit="1" customWidth="1"/>
  </cols>
  <sheetData>
    <row r="1" spans="1:10" x14ac:dyDescent="0.45">
      <c r="A1" t="s">
        <v>505</v>
      </c>
      <c r="B1" t="s">
        <v>379</v>
      </c>
      <c r="D1" t="s">
        <v>318</v>
      </c>
      <c r="E1" t="s">
        <v>380</v>
      </c>
      <c r="F1" t="s">
        <v>381</v>
      </c>
      <c r="G1" t="s">
        <v>384</v>
      </c>
      <c r="H1" t="s">
        <v>384</v>
      </c>
    </row>
    <row r="2" spans="1:10" x14ac:dyDescent="0.45">
      <c r="A2">
        <v>3</v>
      </c>
      <c r="B2">
        <v>9155072</v>
      </c>
      <c r="C2">
        <f>VLOOKUP(B2,zebricek24!$A$3:$B$188,2,FALSE)</f>
        <v>889418</v>
      </c>
      <c r="D2" t="s">
        <v>58</v>
      </c>
      <c r="E2">
        <v>2003</v>
      </c>
      <c r="F2" t="s">
        <v>24</v>
      </c>
      <c r="G2" t="s">
        <v>506</v>
      </c>
      <c r="H2" t="s">
        <v>506</v>
      </c>
      <c r="I2">
        <v>100</v>
      </c>
      <c r="J2" t="str">
        <f>IFERROR(VLOOKUP(B2,zebricek24!$A$3:$C$274,3,FALSE),VLOOKUP(C2,zebricek24!$A$3:$C$274,3,FALSE))</f>
        <v>MADEROVA Zuzana</v>
      </c>
    </row>
    <row r="3" spans="1:10" x14ac:dyDescent="0.45">
      <c r="A3">
        <v>1</v>
      </c>
      <c r="B3">
        <v>9155110</v>
      </c>
      <c r="C3">
        <f>VLOOKUP(B3,zebricek24!$A$3:$B$188,2,FALSE)</f>
        <v>887627</v>
      </c>
      <c r="D3" t="s">
        <v>83</v>
      </c>
      <c r="E3">
        <v>2006</v>
      </c>
      <c r="F3" t="s">
        <v>24</v>
      </c>
      <c r="G3" t="s">
        <v>507</v>
      </c>
      <c r="H3" t="s">
        <v>507</v>
      </c>
      <c r="I3">
        <v>80</v>
      </c>
      <c r="J3" t="str">
        <f>IFERROR(VLOOKUP(B3,zebricek24!$A$3:$C$274,3,FALSE),VLOOKUP(C3,zebricek24!$A$3:$C$274,3,FALSE))</f>
        <v>BIEGELOVA Sofie</v>
      </c>
    </row>
    <row r="4" spans="1:10" x14ac:dyDescent="0.45">
      <c r="A4">
        <v>4</v>
      </c>
      <c r="B4">
        <v>9155116</v>
      </c>
      <c r="C4">
        <f>VLOOKUP(B4,zebricek24!$A$3:$B$188,2,FALSE)</f>
        <v>887626</v>
      </c>
      <c r="D4" t="s">
        <v>82</v>
      </c>
      <c r="E4">
        <v>2006</v>
      </c>
      <c r="F4" t="s">
        <v>24</v>
      </c>
      <c r="G4" t="s">
        <v>508</v>
      </c>
      <c r="H4" t="s">
        <v>508</v>
      </c>
      <c r="I4">
        <v>60</v>
      </c>
      <c r="J4" t="str">
        <f>IFERROR(VLOOKUP(B4,zebricek24!$A$3:$C$274,3,FALSE),VLOOKUP(C4,zebricek24!$A$3:$C$274,3,FALSE))</f>
        <v>MARESOVA Emma Maya</v>
      </c>
    </row>
    <row r="5" spans="1:10" hidden="1" x14ac:dyDescent="0.45">
      <c r="A5">
        <v>2</v>
      </c>
      <c r="B5">
        <v>9435111</v>
      </c>
      <c r="D5" t="s">
        <v>451</v>
      </c>
      <c r="E5">
        <v>2007</v>
      </c>
      <c r="F5" t="s">
        <v>213</v>
      </c>
      <c r="G5" t="s">
        <v>509</v>
      </c>
      <c r="H5" t="s">
        <v>509</v>
      </c>
      <c r="I5">
        <v>50</v>
      </c>
      <c r="J5" t="e">
        <f>VLOOKUP(B5,zebricek24!A6:C277,3,FALSE)</f>
        <v>#N/A</v>
      </c>
    </row>
    <row r="6" spans="1:10" hidden="1" x14ac:dyDescent="0.45">
      <c r="A6">
        <v>6</v>
      </c>
      <c r="B6">
        <v>9435095</v>
      </c>
      <c r="D6" t="s">
        <v>455</v>
      </c>
      <c r="E6">
        <v>2004</v>
      </c>
      <c r="F6" t="s">
        <v>213</v>
      </c>
      <c r="G6" t="s">
        <v>510</v>
      </c>
      <c r="H6" t="s">
        <v>510</v>
      </c>
      <c r="I6">
        <v>45</v>
      </c>
      <c r="J6" t="e">
        <f>VLOOKUP(B6,zebricek24!A7:C278,3,FALSE)</f>
        <v>#N/A</v>
      </c>
    </row>
    <row r="7" spans="1:10" hidden="1" x14ac:dyDescent="0.45">
      <c r="A7">
        <v>7</v>
      </c>
      <c r="B7">
        <v>9435112</v>
      </c>
      <c r="D7" t="s">
        <v>453</v>
      </c>
      <c r="E7">
        <v>2007</v>
      </c>
      <c r="F7" t="s">
        <v>213</v>
      </c>
      <c r="G7" t="s">
        <v>511</v>
      </c>
      <c r="H7" t="s">
        <v>511</v>
      </c>
      <c r="I7">
        <v>40</v>
      </c>
      <c r="J7" t="e">
        <f>VLOOKUP(B7,zebricek24!A8:C279,3,FALSE)</f>
        <v>#N/A</v>
      </c>
    </row>
    <row r="8" spans="1:10" x14ac:dyDescent="0.45">
      <c r="A8">
        <v>8</v>
      </c>
      <c r="B8">
        <v>9155149</v>
      </c>
      <c r="C8">
        <f>VLOOKUP(B8,zebricek24!$A$3:$B$188,2,FALSE)</f>
        <v>888861</v>
      </c>
      <c r="D8" t="s">
        <v>115</v>
      </c>
      <c r="E8">
        <v>2008</v>
      </c>
      <c r="F8" t="s">
        <v>24</v>
      </c>
      <c r="G8" t="s">
        <v>512</v>
      </c>
      <c r="H8" t="s">
        <v>512</v>
      </c>
      <c r="I8">
        <v>36</v>
      </c>
      <c r="J8" t="str">
        <f>IFERROR(VLOOKUP(B8,zebricek24!$A$3:$C$274,3,FALSE),VLOOKUP(C8,zebricek24!$A$3:$C$274,3,FALSE))</f>
        <v>KOZELSKA Ivana</v>
      </c>
    </row>
    <row r="9" spans="1:10" hidden="1" x14ac:dyDescent="0.45">
      <c r="A9">
        <v>10</v>
      </c>
      <c r="B9">
        <v>9435117</v>
      </c>
      <c r="D9" t="s">
        <v>452</v>
      </c>
      <c r="E9">
        <v>2008</v>
      </c>
      <c r="F9" t="s">
        <v>213</v>
      </c>
      <c r="G9" t="s">
        <v>513</v>
      </c>
      <c r="H9" t="s">
        <v>513</v>
      </c>
      <c r="I9">
        <v>32</v>
      </c>
      <c r="J9" t="e">
        <f>VLOOKUP(B9,zebricek24!A9:C281,3,FALSE)</f>
        <v>#N/A</v>
      </c>
    </row>
    <row r="10" spans="1:10" x14ac:dyDescent="0.45">
      <c r="A10">
        <v>9</v>
      </c>
      <c r="B10">
        <v>9155148</v>
      </c>
      <c r="C10">
        <f>VLOOKUP(B10,zebricek24!$A$3:$B$188,2,FALSE)</f>
        <v>888851</v>
      </c>
      <c r="D10" t="s">
        <v>114</v>
      </c>
      <c r="E10">
        <v>2008</v>
      </c>
      <c r="F10" t="s">
        <v>24</v>
      </c>
      <c r="G10" t="s">
        <v>514</v>
      </c>
      <c r="H10" t="s">
        <v>514</v>
      </c>
      <c r="I10">
        <v>29</v>
      </c>
      <c r="J10" t="str">
        <f>IFERROR(VLOOKUP(B10,zebricek24!$A$3:$C$274,3,FALSE),VLOOKUP(C10,zebricek24!$A$3:$C$274,3,FALSE))</f>
        <v>KOZELSKA Adela</v>
      </c>
    </row>
    <row r="11" spans="1:10" x14ac:dyDescent="0.45">
      <c r="A11">
        <v>11</v>
      </c>
      <c r="B11">
        <v>9155112</v>
      </c>
      <c r="C11">
        <f>VLOOKUP(B11,zebricek24!$A$3:$B$188,2,FALSE)</f>
        <v>888864</v>
      </c>
      <c r="D11" t="s">
        <v>74</v>
      </c>
      <c r="E11">
        <v>2005</v>
      </c>
      <c r="F11" t="s">
        <v>24</v>
      </c>
      <c r="G11" t="s">
        <v>515</v>
      </c>
      <c r="H11" t="s">
        <v>515</v>
      </c>
      <c r="I11">
        <v>26</v>
      </c>
      <c r="J11" t="str">
        <f>IFERROR(VLOOKUP(B11,zebricek24!$A$3:$C$274,3,FALSE),VLOOKUP(C11,zebricek24!$A$3:$C$274,3,FALSE))</f>
        <v>HRONKOVA Lucie</v>
      </c>
    </row>
    <row r="12" spans="1:10" x14ac:dyDescent="0.45">
      <c r="A12">
        <v>5</v>
      </c>
      <c r="B12">
        <v>9155108</v>
      </c>
      <c r="C12">
        <f>VLOOKUP(B12,zebricek24!$A$3:$B$188,2,FALSE)</f>
        <v>888857</v>
      </c>
      <c r="D12" t="s">
        <v>73</v>
      </c>
      <c r="E12">
        <v>2005</v>
      </c>
      <c r="F12" t="s">
        <v>24</v>
      </c>
      <c r="G12" t="s">
        <v>516</v>
      </c>
      <c r="H12" t="s">
        <v>516</v>
      </c>
      <c r="I12">
        <v>24</v>
      </c>
      <c r="J12" t="str">
        <f>IFERROR(VLOOKUP(B12,zebricek24!$A$3:$C$274,3,FALSE),VLOOKUP(C12,zebricek24!$A$3:$C$274,3,FALSE))</f>
        <v>KECLIKOVA Barbora</v>
      </c>
    </row>
    <row r="13" spans="1:10" hidden="1" x14ac:dyDescent="0.45">
      <c r="A13">
        <v>41</v>
      </c>
      <c r="B13">
        <v>9430191</v>
      </c>
      <c r="D13" t="s">
        <v>489</v>
      </c>
      <c r="E13">
        <v>2004</v>
      </c>
      <c r="F13" t="s">
        <v>213</v>
      </c>
      <c r="G13" t="s">
        <v>517</v>
      </c>
      <c r="H13" t="s">
        <v>517</v>
      </c>
      <c r="I13">
        <v>100</v>
      </c>
      <c r="J13" t="e">
        <f>VLOOKUP(B13,zebricek24!A12:C285,3,FALSE)</f>
        <v>#N/A</v>
      </c>
    </row>
    <row r="14" spans="1:10" x14ac:dyDescent="0.45">
      <c r="A14">
        <v>43</v>
      </c>
      <c r="B14">
        <v>1695463</v>
      </c>
      <c r="C14">
        <f>VLOOKUP(B14,zebricek24!$A$3:$B$188,2,FALSE)</f>
        <v>775721</v>
      </c>
      <c r="D14" t="s">
        <v>518</v>
      </c>
      <c r="E14">
        <v>1977</v>
      </c>
      <c r="F14" t="s">
        <v>24</v>
      </c>
      <c r="G14" t="s">
        <v>519</v>
      </c>
      <c r="H14" t="s">
        <v>519</v>
      </c>
      <c r="I14">
        <v>80</v>
      </c>
      <c r="J14" t="str">
        <f>IFERROR(VLOOKUP(B14,zebricek24!$A$3:$C$274,3,FALSE),VLOOKUP(C14,zebricek24!$A$3:$C$274,3,FALSE))</f>
        <v>KUH Vojtech</v>
      </c>
    </row>
    <row r="15" spans="1:10" x14ac:dyDescent="0.45">
      <c r="A15">
        <v>31</v>
      </c>
      <c r="B15">
        <v>9150213</v>
      </c>
      <c r="C15">
        <f>VLOOKUP(B15,zebricek24!$A$3:$B$188,2,FALSE)</f>
        <v>775714</v>
      </c>
      <c r="D15" t="s">
        <v>38</v>
      </c>
      <c r="E15">
        <v>1981</v>
      </c>
      <c r="F15" t="s">
        <v>24</v>
      </c>
      <c r="G15" t="s">
        <v>520</v>
      </c>
      <c r="H15" t="s">
        <v>520</v>
      </c>
      <c r="I15">
        <v>60</v>
      </c>
      <c r="J15" t="str">
        <f>IFERROR(VLOOKUP(B15,zebricek24!$A$3:$C$274,3,FALSE),VLOOKUP(C15,zebricek24!$A$3:$C$274,3,FALSE))</f>
        <v>URBAN Ales</v>
      </c>
    </row>
    <row r="16" spans="1:10" x14ac:dyDescent="0.45">
      <c r="A16">
        <v>38</v>
      </c>
      <c r="B16">
        <v>9150387</v>
      </c>
      <c r="C16">
        <f>VLOOKUP(B16,zebricek24!$A$3:$B$188,2,FALSE)</f>
        <v>775713</v>
      </c>
      <c r="D16" t="s">
        <v>521</v>
      </c>
      <c r="E16">
        <v>2007</v>
      </c>
      <c r="F16" t="s">
        <v>24</v>
      </c>
      <c r="G16" t="s">
        <v>522</v>
      </c>
      <c r="H16" t="s">
        <v>522</v>
      </c>
      <c r="I16">
        <v>50</v>
      </c>
      <c r="J16" t="str">
        <f>IFERROR(VLOOKUP(B16,zebricek24!$A$3:$C$274,3,FALSE),VLOOKUP(C16,zebricek24!$A$3:$C$274,3,FALSE))</f>
        <v>KLEIN Krystof</v>
      </c>
    </row>
    <row r="17" spans="1:10" x14ac:dyDescent="0.45">
      <c r="A17">
        <v>49</v>
      </c>
      <c r="B17">
        <v>9150196</v>
      </c>
      <c r="C17">
        <f>VLOOKUP(B17,zebricek24!$A$3:$B$188,2,FALSE)</f>
        <v>775687</v>
      </c>
      <c r="D17" t="s">
        <v>23</v>
      </c>
      <c r="E17">
        <v>1979</v>
      </c>
      <c r="F17" t="s">
        <v>24</v>
      </c>
      <c r="G17" t="s">
        <v>523</v>
      </c>
      <c r="H17" t="s">
        <v>523</v>
      </c>
      <c r="I17">
        <v>45</v>
      </c>
      <c r="J17" t="str">
        <f>IFERROR(VLOOKUP(B17,zebricek24!$A$3:$C$274,3,FALSE),VLOOKUP(C17,zebricek24!$A$3:$C$274,3,FALSE))</f>
        <v>KECLIK Jiri</v>
      </c>
    </row>
    <row r="18" spans="1:10" hidden="1" x14ac:dyDescent="0.45">
      <c r="A18">
        <v>40</v>
      </c>
      <c r="B18">
        <v>9430208</v>
      </c>
      <c r="D18" t="s">
        <v>490</v>
      </c>
      <c r="E18">
        <v>2006</v>
      </c>
      <c r="F18" t="s">
        <v>213</v>
      </c>
      <c r="G18" t="s">
        <v>524</v>
      </c>
      <c r="H18" t="s">
        <v>524</v>
      </c>
      <c r="I18">
        <v>40</v>
      </c>
      <c r="J18" t="e">
        <f>VLOOKUP(B18,zebricek24!A17:C290,3,FALSE)</f>
        <v>#N/A</v>
      </c>
    </row>
    <row r="19" spans="1:10" x14ac:dyDescent="0.45">
      <c r="A19">
        <v>32</v>
      </c>
      <c r="B19">
        <v>1696045</v>
      </c>
      <c r="C19">
        <f>VLOOKUP(B19,zebricek24!$A$3:$B$188,2,FALSE)</f>
        <v>775710</v>
      </c>
      <c r="D19" t="s">
        <v>30</v>
      </c>
      <c r="E19">
        <v>1971</v>
      </c>
      <c r="F19" t="s">
        <v>24</v>
      </c>
      <c r="G19" t="s">
        <v>525</v>
      </c>
      <c r="H19" t="s">
        <v>525</v>
      </c>
      <c r="I19">
        <v>36</v>
      </c>
      <c r="J19" t="str">
        <f>IFERROR(VLOOKUP(B19,zebricek24!$A$3:$C$274,3,FALSE),VLOOKUP(C19,zebricek24!$A$3:$C$274,3,FALSE))</f>
        <v>SONKA Jiri</v>
      </c>
    </row>
    <row r="20" spans="1:10" x14ac:dyDescent="0.45">
      <c r="A20">
        <v>37</v>
      </c>
      <c r="B20">
        <v>1473042</v>
      </c>
      <c r="C20">
        <f>VLOOKUP(B20,zebricek24!$A$3:$B$188,2,FALSE)</f>
        <v>776413</v>
      </c>
      <c r="D20" t="s">
        <v>37</v>
      </c>
      <c r="E20">
        <v>1980</v>
      </c>
      <c r="F20" t="s">
        <v>24</v>
      </c>
      <c r="G20" t="s">
        <v>526</v>
      </c>
      <c r="H20" t="s">
        <v>526</v>
      </c>
      <c r="I20">
        <v>32</v>
      </c>
      <c r="J20" t="str">
        <f>IFERROR(VLOOKUP(B20,zebricek24!$A$3:$C$274,3,FALSE),VLOOKUP(C20,zebricek24!$A$3:$C$274,3,FALSE))</f>
        <v>BRUZEK Viktor</v>
      </c>
    </row>
    <row r="21" spans="1:10" x14ac:dyDescent="0.45">
      <c r="A21">
        <v>34</v>
      </c>
      <c r="B21">
        <v>1698664</v>
      </c>
      <c r="C21">
        <f>VLOOKUP(B21,zebricek24!$A$3:$B$188,2,FALSE)</f>
        <v>774285</v>
      </c>
      <c r="D21" t="s">
        <v>527</v>
      </c>
      <c r="E21">
        <v>1975</v>
      </c>
      <c r="F21" t="s">
        <v>24</v>
      </c>
      <c r="G21" t="s">
        <v>528</v>
      </c>
      <c r="H21" t="s">
        <v>528</v>
      </c>
      <c r="I21">
        <v>29</v>
      </c>
      <c r="J21" t="str">
        <f>IFERROR(VLOOKUP(B21,zebricek24!$A$3:$C$274,3,FALSE),VLOOKUP(C21,zebricek24!$A$3:$C$274,3,FALSE))</f>
        <v>GLAJCH Martin</v>
      </c>
    </row>
    <row r="22" spans="1:10" hidden="1" x14ac:dyDescent="0.45">
      <c r="A22">
        <v>46</v>
      </c>
      <c r="B22">
        <v>9430206</v>
      </c>
      <c r="D22" t="s">
        <v>529</v>
      </c>
      <c r="E22">
        <v>2006</v>
      </c>
      <c r="F22" t="s">
        <v>213</v>
      </c>
      <c r="G22" t="s">
        <v>530</v>
      </c>
      <c r="H22" t="s">
        <v>530</v>
      </c>
      <c r="I22">
        <v>26</v>
      </c>
      <c r="J22" t="e">
        <f>VLOOKUP(B22,zebricek24!A21:C294,3,FALSE)</f>
        <v>#N/A</v>
      </c>
    </row>
    <row r="23" spans="1:10" x14ac:dyDescent="0.45">
      <c r="A23">
        <v>48</v>
      </c>
      <c r="B23">
        <v>9150221</v>
      </c>
      <c r="C23">
        <f>VLOOKUP(B23,zebricek24!$A$3:$B$188,2,FALSE)</f>
        <v>777030</v>
      </c>
      <c r="D23" t="s">
        <v>33</v>
      </c>
      <c r="E23">
        <v>1973</v>
      </c>
      <c r="F23" t="s">
        <v>24</v>
      </c>
      <c r="G23" t="s">
        <v>531</v>
      </c>
      <c r="H23" t="s">
        <v>531</v>
      </c>
      <c r="I23">
        <v>24</v>
      </c>
      <c r="J23" t="str">
        <f>IFERROR(VLOOKUP(B23,zebricek24!$A$3:$C$274,3,FALSE),VLOOKUP(C23,zebricek24!$A$3:$C$274,3,FALSE))</f>
        <v>TULACH Jaroslav</v>
      </c>
    </row>
    <row r="24" spans="1:10" x14ac:dyDescent="0.45">
      <c r="A24">
        <v>39</v>
      </c>
      <c r="B24">
        <v>9150198</v>
      </c>
      <c r="C24">
        <f>VLOOKUP(B24,zebricek24!$A$3:$B$188,2,FALSE)</f>
        <v>775712</v>
      </c>
      <c r="D24" t="s">
        <v>36</v>
      </c>
      <c r="E24">
        <v>1977</v>
      </c>
      <c r="F24" t="s">
        <v>24</v>
      </c>
      <c r="G24" t="s">
        <v>532</v>
      </c>
      <c r="H24" t="s">
        <v>532</v>
      </c>
      <c r="I24">
        <v>22</v>
      </c>
      <c r="J24" t="str">
        <f>IFERROR(VLOOKUP(B24,zebricek24!$A$3:$C$274,3,FALSE),VLOOKUP(C24,zebricek24!$A$3:$C$274,3,FALSE))</f>
        <v>KLEIN Tomas</v>
      </c>
    </row>
    <row r="25" spans="1:10" hidden="1" x14ac:dyDescent="0.45">
      <c r="A25">
        <v>33</v>
      </c>
      <c r="B25">
        <v>9430207</v>
      </c>
      <c r="D25" t="s">
        <v>483</v>
      </c>
      <c r="E25">
        <v>2006</v>
      </c>
      <c r="F25" t="s">
        <v>213</v>
      </c>
      <c r="G25" t="s">
        <v>533</v>
      </c>
      <c r="H25" t="s">
        <v>533</v>
      </c>
      <c r="I25">
        <v>20</v>
      </c>
      <c r="J25" t="e">
        <f>VLOOKUP(B25,zebricek24!A24:C297,3,FALSE)</f>
        <v>#N/A</v>
      </c>
    </row>
    <row r="26" spans="1:10" x14ac:dyDescent="0.45">
      <c r="A26">
        <v>42</v>
      </c>
      <c r="B26">
        <v>9150015</v>
      </c>
      <c r="C26">
        <f>VLOOKUP(B26,zebricek24!$A$3:$B$188,2,FALSE)</f>
        <v>773707</v>
      </c>
      <c r="D26" t="s">
        <v>44</v>
      </c>
      <c r="E26">
        <v>1984</v>
      </c>
      <c r="F26" t="s">
        <v>24</v>
      </c>
      <c r="G26" t="s">
        <v>534</v>
      </c>
      <c r="H26" t="s">
        <v>534</v>
      </c>
      <c r="I26">
        <v>18</v>
      </c>
      <c r="J26" t="str">
        <f>IFERROR(VLOOKUP(B26,zebricek24!$A$3:$C$274,3,FALSE),VLOOKUP(C26,zebricek24!$A$3:$C$274,3,FALSE))</f>
        <v>RYS Michal</v>
      </c>
    </row>
    <row r="27" spans="1:10" x14ac:dyDescent="0.45">
      <c r="A27">
        <v>45</v>
      </c>
      <c r="B27">
        <v>9150184</v>
      </c>
      <c r="C27">
        <f>VLOOKUP(B27,zebricek24!$A$3:$B$188,2,FALSE)</f>
        <v>775688</v>
      </c>
      <c r="D27" t="s">
        <v>29</v>
      </c>
      <c r="E27">
        <v>1971</v>
      </c>
      <c r="F27" t="s">
        <v>24</v>
      </c>
      <c r="G27" t="s">
        <v>535</v>
      </c>
      <c r="H27" t="s">
        <v>535</v>
      </c>
      <c r="I27">
        <v>16</v>
      </c>
      <c r="J27" t="str">
        <f>IFERROR(VLOOKUP(B27,zebricek24!$A$3:$C$274,3,FALSE),VLOOKUP(C27,zebricek24!$A$3:$C$274,3,FALSE))</f>
        <v>SKRIPSKY Jan</v>
      </c>
    </row>
    <row r="28" spans="1:10" x14ac:dyDescent="0.45">
      <c r="A28">
        <v>44</v>
      </c>
      <c r="B28">
        <v>9150162</v>
      </c>
      <c r="C28">
        <f>VLOOKUP(B28,zebricek24!$A$3:$B$188,2,FALSE)</f>
        <v>775709</v>
      </c>
      <c r="D28" t="s">
        <v>45</v>
      </c>
      <c r="E28">
        <v>1984</v>
      </c>
      <c r="F28" t="s">
        <v>24</v>
      </c>
      <c r="G28" t="s">
        <v>536</v>
      </c>
      <c r="H28" t="s">
        <v>536</v>
      </c>
      <c r="I28">
        <v>15</v>
      </c>
      <c r="J28" t="str">
        <f>IFERROR(VLOOKUP(B28,zebricek24!$A$3:$C$274,3,FALSE),VLOOKUP(C28,zebricek24!$A$3:$C$274,3,FALSE))</f>
        <v>KRBEC Ondrej</v>
      </c>
    </row>
    <row r="29" spans="1:10" x14ac:dyDescent="0.45">
      <c r="A29">
        <v>47</v>
      </c>
      <c r="B29">
        <v>9150347</v>
      </c>
      <c r="C29">
        <f>VLOOKUP(B29,zebricek24!$A$3:$B$188,2,FALSE)</f>
        <v>775699</v>
      </c>
      <c r="D29" t="s">
        <v>31</v>
      </c>
      <c r="E29">
        <v>1972</v>
      </c>
      <c r="F29" t="s">
        <v>24</v>
      </c>
      <c r="G29" t="s">
        <v>537</v>
      </c>
      <c r="H29" t="s">
        <v>537</v>
      </c>
      <c r="I29">
        <v>14</v>
      </c>
      <c r="J29" t="str">
        <f>IFERROR(VLOOKUP(B29,zebricek24!$A$3:$C$274,3,FALSE),VLOOKUP(C29,zebricek24!$A$3:$C$274,3,FALSE))</f>
        <v>KOZELSKY Radek</v>
      </c>
    </row>
    <row r="30" spans="1:10" hidden="1" x14ac:dyDescent="0.45">
      <c r="A30">
        <v>36</v>
      </c>
      <c r="B30">
        <v>9430193</v>
      </c>
      <c r="D30" t="s">
        <v>538</v>
      </c>
      <c r="E30">
        <v>2004</v>
      </c>
      <c r="F30" t="s">
        <v>213</v>
      </c>
      <c r="G30" t="s">
        <v>539</v>
      </c>
      <c r="H30" t="s">
        <v>539</v>
      </c>
      <c r="I30">
        <v>13</v>
      </c>
      <c r="J30" t="e">
        <f>VLOOKUP(B30,zebricek24!A29:C302,3,FALSE)</f>
        <v>#N/A</v>
      </c>
    </row>
    <row r="31" spans="1:10" x14ac:dyDescent="0.45">
      <c r="A31">
        <v>23</v>
      </c>
      <c r="B31">
        <v>9150345</v>
      </c>
      <c r="C31">
        <f>VLOOKUP(B31,zebricek24!$A$3:$B$188,2,FALSE)</f>
        <v>774097</v>
      </c>
      <c r="D31" t="s">
        <v>111</v>
      </c>
      <c r="E31">
        <v>2008</v>
      </c>
      <c r="F31" t="s">
        <v>24</v>
      </c>
      <c r="G31" t="s">
        <v>540</v>
      </c>
      <c r="H31" t="s">
        <v>540</v>
      </c>
      <c r="I31">
        <v>100</v>
      </c>
      <c r="J31" t="str">
        <f>IFERROR(VLOOKUP(B31,zebricek24!$A$3:$C$274,3,FALSE),VLOOKUP(C31,zebricek24!$A$3:$C$274,3,FALSE))</f>
        <v>MARES Filip</v>
      </c>
    </row>
    <row r="32" spans="1:10" x14ac:dyDescent="0.45">
      <c r="A32">
        <v>22</v>
      </c>
      <c r="B32">
        <v>9150336</v>
      </c>
      <c r="C32">
        <f>VLOOKUP(B32,zebricek24!$A$3:$B$188,2,FALSE)</f>
        <v>775720</v>
      </c>
      <c r="D32" t="s">
        <v>66</v>
      </c>
      <c r="E32">
        <v>2004</v>
      </c>
      <c r="F32" t="s">
        <v>24</v>
      </c>
      <c r="G32" t="s">
        <v>541</v>
      </c>
      <c r="H32" t="s">
        <v>541</v>
      </c>
      <c r="I32">
        <v>80</v>
      </c>
      <c r="J32" t="str">
        <f>IFERROR(VLOOKUP(B32,zebricek24!$A$3:$C$274,3,FALSE),VLOOKUP(C32,zebricek24!$A$3:$C$274,3,FALSE))</f>
        <v>KRAUTMAN Christopher Joseph</v>
      </c>
    </row>
    <row r="33" spans="1:10" x14ac:dyDescent="0.45">
      <c r="A33">
        <v>21</v>
      </c>
      <c r="B33">
        <v>9150317</v>
      </c>
      <c r="C33">
        <f>VLOOKUP(B33,zebricek24!$A$3:$B$188,2,FALSE)</f>
        <v>775695</v>
      </c>
      <c r="D33" t="s">
        <v>65</v>
      </c>
      <c r="E33">
        <v>2004</v>
      </c>
      <c r="F33" t="s">
        <v>24</v>
      </c>
      <c r="G33" t="s">
        <v>542</v>
      </c>
      <c r="H33" t="s">
        <v>542</v>
      </c>
      <c r="I33">
        <v>60</v>
      </c>
      <c r="J33" t="str">
        <f>IFERROR(VLOOKUP(B33,zebricek24!$A$3:$C$274,3,FALSE),VLOOKUP(C33,zebricek24!$A$3:$C$274,3,FALSE))</f>
        <v>KRUPA Adam</v>
      </c>
    </row>
    <row r="34" spans="1:10" hidden="1" x14ac:dyDescent="0.45">
      <c r="A34">
        <v>27</v>
      </c>
      <c r="B34">
        <v>9240046</v>
      </c>
      <c r="D34" t="s">
        <v>484</v>
      </c>
      <c r="E34">
        <v>2005</v>
      </c>
      <c r="F34" t="s">
        <v>95</v>
      </c>
      <c r="G34" t="s">
        <v>543</v>
      </c>
      <c r="H34" t="s">
        <v>543</v>
      </c>
      <c r="I34">
        <v>50</v>
      </c>
      <c r="J34" t="e">
        <f>VLOOKUP(B34,zebricek24!A33:C306,3,FALSE)</f>
        <v>#N/A</v>
      </c>
    </row>
    <row r="35" spans="1:10" hidden="1" x14ac:dyDescent="0.45">
      <c r="A35">
        <v>26</v>
      </c>
      <c r="B35">
        <v>9430231</v>
      </c>
      <c r="D35" t="s">
        <v>485</v>
      </c>
      <c r="E35">
        <v>2008</v>
      </c>
      <c r="F35" t="s">
        <v>213</v>
      </c>
      <c r="G35" t="s">
        <v>544</v>
      </c>
      <c r="H35" t="s">
        <v>544</v>
      </c>
      <c r="I35">
        <v>45</v>
      </c>
      <c r="J35" t="e">
        <f>VLOOKUP(B35,zebricek24!A34:C307,3,FALSE)</f>
        <v>#N/A</v>
      </c>
    </row>
    <row r="36" spans="1:10" x14ac:dyDescent="0.45">
      <c r="A36">
        <v>28</v>
      </c>
      <c r="B36">
        <v>9150344</v>
      </c>
      <c r="C36">
        <f>VLOOKUP(B36,zebricek24!$A$3:$B$188,2,FALSE)</f>
        <v>775708</v>
      </c>
      <c r="D36" t="s">
        <v>80</v>
      </c>
      <c r="E36">
        <v>2006</v>
      </c>
      <c r="F36" t="s">
        <v>24</v>
      </c>
      <c r="G36" t="s">
        <v>545</v>
      </c>
      <c r="H36" t="s">
        <v>545</v>
      </c>
      <c r="I36">
        <v>40</v>
      </c>
      <c r="J36" t="str">
        <f>IFERROR(VLOOKUP(B36,zebricek24!$A$3:$C$274,3,FALSE),VLOOKUP(C36,zebricek24!$A$3:$C$274,3,FALSE))</f>
        <v>SONKA Antonin</v>
      </c>
    </row>
    <row r="37" spans="1:10" x14ac:dyDescent="0.45">
      <c r="A37">
        <v>25</v>
      </c>
      <c r="B37">
        <v>9150394</v>
      </c>
      <c r="C37">
        <f>VLOOKUP(B37,zebricek24!$A$3:$B$188,2,FALSE)</f>
        <v>775697</v>
      </c>
      <c r="D37" t="s">
        <v>112</v>
      </c>
      <c r="E37">
        <v>2008</v>
      </c>
      <c r="F37" t="s">
        <v>24</v>
      </c>
      <c r="G37" t="s">
        <v>546</v>
      </c>
      <c r="H37" t="s">
        <v>546</v>
      </c>
      <c r="I37">
        <v>36</v>
      </c>
      <c r="J37" t="str">
        <f>IFERROR(VLOOKUP(B37,zebricek24!$A$3:$C$274,3,FALSE),VLOOKUP(C37,zebricek24!$A$3:$C$274,3,FALSE))</f>
        <v>DYBAL Marek</v>
      </c>
    </row>
    <row r="38" spans="1:10" x14ac:dyDescent="0.45">
      <c r="A38">
        <v>24</v>
      </c>
      <c r="B38">
        <v>9150316</v>
      </c>
      <c r="C38">
        <f>VLOOKUP(B38,zebricek24!$A$3:$B$188,2,FALSE)</f>
        <v>774098</v>
      </c>
      <c r="D38" t="s">
        <v>64</v>
      </c>
      <c r="E38">
        <v>2004</v>
      </c>
      <c r="F38" t="s">
        <v>24</v>
      </c>
      <c r="G38" s="102"/>
      <c r="H38" s="102"/>
      <c r="I38">
        <v>32</v>
      </c>
      <c r="J38" t="str">
        <f>IFERROR(VLOOKUP(B38,zebricek24!$A$3:$C$274,3,FALSE),VLOOKUP(C38,zebricek24!$A$3:$C$274,3,FALSE))</f>
        <v>BIEGEL Benjamin</v>
      </c>
    </row>
    <row r="39" spans="1:10" x14ac:dyDescent="0.45">
      <c r="A39">
        <v>63</v>
      </c>
      <c r="C39">
        <v>886522</v>
      </c>
      <c r="D39" t="s">
        <v>85</v>
      </c>
      <c r="E39">
        <v>2013</v>
      </c>
      <c r="F39" t="s">
        <v>24</v>
      </c>
      <c r="G39" t="s">
        <v>547</v>
      </c>
      <c r="H39" t="s">
        <v>547</v>
      </c>
      <c r="I39">
        <v>100</v>
      </c>
      <c r="J39" t="str">
        <f>IFERROR(VLOOKUP(B39,zebricek24!$A$3:$C$274,3,FALSE),VLOOKUP(C39,zebricek24!$B$3:$C$274,2,FALSE))</f>
        <v>Novosadová Tereza</v>
      </c>
    </row>
    <row r="40" spans="1:10" x14ac:dyDescent="0.45">
      <c r="A40">
        <v>61</v>
      </c>
      <c r="C40">
        <v>887036</v>
      </c>
      <c r="D40" t="s">
        <v>210</v>
      </c>
      <c r="E40">
        <v>2014</v>
      </c>
      <c r="F40" t="s">
        <v>24</v>
      </c>
      <c r="G40" t="s">
        <v>548</v>
      </c>
      <c r="H40" t="s">
        <v>548</v>
      </c>
      <c r="I40">
        <v>80</v>
      </c>
      <c r="J40" t="str">
        <f>IFERROR(VLOOKUP(B40,zebricek24!$A$3:$C$274,3,FALSE),VLOOKUP(C40,zebricek24!$B$3:$C$274,2,FALSE))</f>
        <v>Niklová Evelína</v>
      </c>
    </row>
    <row r="41" spans="1:10" x14ac:dyDescent="0.45">
      <c r="A41">
        <v>105</v>
      </c>
      <c r="C41">
        <v>886648</v>
      </c>
      <c r="D41" t="s">
        <v>549</v>
      </c>
      <c r="E41">
        <v>2013</v>
      </c>
      <c r="F41" t="s">
        <v>24</v>
      </c>
      <c r="G41" t="s">
        <v>550</v>
      </c>
      <c r="H41" t="s">
        <v>550</v>
      </c>
      <c r="I41">
        <v>60</v>
      </c>
      <c r="J41" t="str">
        <f>IFERROR(VLOOKUP(B41,zebricek24!$A$3:$C$274,3,FALSE),VLOOKUP(C41,zebricek24!$B$3:$C$274,2,FALSE))</f>
        <v>DOHNALOVÁ Sandra</v>
      </c>
    </row>
    <row r="42" spans="1:10" x14ac:dyDescent="0.45">
      <c r="A42">
        <v>62</v>
      </c>
      <c r="C42">
        <v>889621</v>
      </c>
      <c r="D42" t="s">
        <v>502</v>
      </c>
      <c r="E42">
        <v>2014</v>
      </c>
      <c r="F42" t="s">
        <v>24</v>
      </c>
      <c r="G42" t="s">
        <v>551</v>
      </c>
      <c r="H42" t="s">
        <v>551</v>
      </c>
      <c r="I42">
        <v>50</v>
      </c>
      <c r="J42" t="str">
        <f>IFERROR(VLOOKUP(B42,zebricek24!$A$3:$C$274,3,FALSE),VLOOKUP(C42,zebricek24!$B$3:$C$274,2,FALSE))</f>
        <v>Golová Tereza</v>
      </c>
    </row>
    <row r="43" spans="1:10" x14ac:dyDescent="0.45">
      <c r="A43">
        <v>64</v>
      </c>
      <c r="C43">
        <v>777031</v>
      </c>
      <c r="D43" t="s">
        <v>552</v>
      </c>
      <c r="E43">
        <v>2016</v>
      </c>
      <c r="F43" t="s">
        <v>24</v>
      </c>
      <c r="G43" t="s">
        <v>553</v>
      </c>
      <c r="H43" t="s">
        <v>553</v>
      </c>
      <c r="I43">
        <v>100</v>
      </c>
      <c r="J43" t="str">
        <f>IFERROR(VLOOKUP(B43,zebricek24!$A$3:$C$274,3,FALSE),VLOOKUP(C43,zebricek24!$B$3:$C$274,2,FALSE))</f>
        <v>Cemper Karel</v>
      </c>
    </row>
    <row r="44" spans="1:10" hidden="1" x14ac:dyDescent="0.45">
      <c r="A44">
        <v>73</v>
      </c>
      <c r="D44" t="s">
        <v>554</v>
      </c>
      <c r="E44">
        <v>2011</v>
      </c>
      <c r="F44" t="s">
        <v>213</v>
      </c>
      <c r="G44" t="s">
        <v>555</v>
      </c>
      <c r="H44" t="s">
        <v>555</v>
      </c>
      <c r="I44">
        <v>100</v>
      </c>
      <c r="J44" t="e">
        <f>VLOOKUP(B44,zebricek24!A43:C316,3,FALSE)</f>
        <v>#N/A</v>
      </c>
    </row>
    <row r="45" spans="1:10" x14ac:dyDescent="0.45">
      <c r="A45">
        <v>72</v>
      </c>
      <c r="C45">
        <v>887897</v>
      </c>
      <c r="D45" t="s">
        <v>556</v>
      </c>
      <c r="E45">
        <v>2012</v>
      </c>
      <c r="F45" t="s">
        <v>24</v>
      </c>
      <c r="G45" t="s">
        <v>557</v>
      </c>
      <c r="H45" t="s">
        <v>557</v>
      </c>
      <c r="I45">
        <v>80</v>
      </c>
      <c r="J45" t="str">
        <f>IFERROR(VLOOKUP(B45,zebricek24!$A$3:$C$274,3,FALSE),VLOOKUP(C45,zebricek24!$B$3:$C$274,2,FALSE))</f>
        <v>Ceralová Karolína</v>
      </c>
    </row>
    <row r="46" spans="1:10" x14ac:dyDescent="0.45">
      <c r="A46">
        <v>71</v>
      </c>
      <c r="C46">
        <v>889802</v>
      </c>
      <c r="D46" t="s">
        <v>558</v>
      </c>
      <c r="E46">
        <v>2012</v>
      </c>
      <c r="F46" t="s">
        <v>24</v>
      </c>
      <c r="G46" t="s">
        <v>559</v>
      </c>
      <c r="H46" t="s">
        <v>559</v>
      </c>
      <c r="I46">
        <v>60</v>
      </c>
      <c r="J46" t="str">
        <f>IFERROR(VLOOKUP(B46,zebricek24!$A$3:$C$274,3,FALSE),VLOOKUP(C46,zebricek24!$B$3:$C$274,2,FALSE))</f>
        <v>BORAK Kateřina</v>
      </c>
    </row>
    <row r="47" spans="1:10" hidden="1" x14ac:dyDescent="0.45">
      <c r="A47">
        <v>82</v>
      </c>
      <c r="D47" t="s">
        <v>560</v>
      </c>
      <c r="E47">
        <v>2012</v>
      </c>
      <c r="F47" t="s">
        <v>213</v>
      </c>
      <c r="G47" t="s">
        <v>561</v>
      </c>
      <c r="H47" t="s">
        <v>561</v>
      </c>
      <c r="I47">
        <v>100</v>
      </c>
      <c r="J47" t="e">
        <f>VLOOKUP(B47,zebricek24!A46:C319,3,FALSE)</f>
        <v>#N/A</v>
      </c>
    </row>
    <row r="48" spans="1:10" x14ac:dyDescent="0.45">
      <c r="A48">
        <v>85</v>
      </c>
      <c r="C48">
        <v>775701</v>
      </c>
      <c r="D48" t="s">
        <v>170</v>
      </c>
      <c r="E48">
        <v>2011</v>
      </c>
      <c r="F48" t="s">
        <v>24</v>
      </c>
      <c r="G48" t="s">
        <v>562</v>
      </c>
      <c r="H48" t="s">
        <v>562</v>
      </c>
      <c r="I48">
        <v>80</v>
      </c>
      <c r="J48" t="str">
        <f>IFERROR(VLOOKUP(B48,zebricek24!$A$3:$C$274,3,FALSE),VLOOKUP(C48,zebricek24!$B$3:$C$274,2,FALSE))</f>
        <v>Gola Petr</v>
      </c>
    </row>
    <row r="49" spans="1:10" x14ac:dyDescent="0.45">
      <c r="A49">
        <v>83</v>
      </c>
      <c r="C49">
        <v>774102</v>
      </c>
      <c r="D49" t="s">
        <v>563</v>
      </c>
      <c r="E49">
        <v>2012</v>
      </c>
      <c r="F49" t="s">
        <v>24</v>
      </c>
      <c r="G49" t="s">
        <v>564</v>
      </c>
      <c r="H49" t="s">
        <v>564</v>
      </c>
      <c r="I49">
        <v>60</v>
      </c>
      <c r="J49" t="str">
        <f>IFERROR(VLOOKUP(B49,zebricek24!$A$3:$C$274,3,FALSE),VLOOKUP(C49,zebricek24!$B$3:$C$274,2,FALSE))</f>
        <v>CEMPER Pavel</v>
      </c>
    </row>
    <row r="50" spans="1:10" hidden="1" x14ac:dyDescent="0.45">
      <c r="A50">
        <v>84</v>
      </c>
      <c r="D50" t="s">
        <v>565</v>
      </c>
      <c r="E50">
        <v>2011</v>
      </c>
      <c r="F50" t="s">
        <v>213</v>
      </c>
      <c r="G50" t="s">
        <v>566</v>
      </c>
      <c r="H50" t="s">
        <v>566</v>
      </c>
      <c r="I50">
        <v>50</v>
      </c>
      <c r="J50" t="e">
        <f>VLOOKUP(B50,zebricek24!A49:C322,3,FALSE)</f>
        <v>#N/A</v>
      </c>
    </row>
    <row r="51" spans="1:10" x14ac:dyDescent="0.45">
      <c r="A51">
        <v>81</v>
      </c>
      <c r="C51">
        <v>773200</v>
      </c>
      <c r="D51" t="s">
        <v>184</v>
      </c>
      <c r="E51">
        <v>2012</v>
      </c>
      <c r="F51" t="s">
        <v>24</v>
      </c>
      <c r="G51" t="s">
        <v>567</v>
      </c>
      <c r="H51" t="s">
        <v>567</v>
      </c>
      <c r="I51">
        <v>45</v>
      </c>
      <c r="J51" t="str">
        <f>IFERROR(VLOOKUP(B51,zebricek24!$A$3:$C$274,3,FALSE),VLOOKUP(C51,zebricek24!$B$3:$C$274,2,FALSE))</f>
        <v>Roušal Jakub</v>
      </c>
    </row>
    <row r="52" spans="1:10" hidden="1" x14ac:dyDescent="0.45">
      <c r="A52">
        <v>96</v>
      </c>
      <c r="D52" t="s">
        <v>568</v>
      </c>
      <c r="E52">
        <v>2010</v>
      </c>
      <c r="F52" t="s">
        <v>213</v>
      </c>
      <c r="G52" t="s">
        <v>569</v>
      </c>
      <c r="H52" t="s">
        <v>569</v>
      </c>
      <c r="I52">
        <v>100</v>
      </c>
      <c r="J52" t="e">
        <f>VLOOKUP(B52,zebricek24!A51:C324,3,FALSE)</f>
        <v>#N/A</v>
      </c>
    </row>
    <row r="53" spans="1:10" x14ac:dyDescent="0.45">
      <c r="A53">
        <v>93</v>
      </c>
      <c r="C53">
        <v>888863</v>
      </c>
      <c r="D53" t="s">
        <v>124</v>
      </c>
      <c r="E53">
        <v>2009</v>
      </c>
      <c r="F53" t="s">
        <v>24</v>
      </c>
      <c r="G53" t="s">
        <v>570</v>
      </c>
      <c r="H53" t="s">
        <v>570</v>
      </c>
      <c r="I53">
        <v>80</v>
      </c>
      <c r="J53" t="str">
        <f>IFERROR(VLOOKUP(B53,zebricek24!$A$3:$C$274,3,FALSE),VLOOKUP(C53,zebricek24!$B$3:$C$274,2,FALSE))</f>
        <v>Mináriková Vendula</v>
      </c>
    </row>
    <row r="54" spans="1:10" hidden="1" x14ac:dyDescent="0.45">
      <c r="A54">
        <v>95</v>
      </c>
      <c r="D54" t="s">
        <v>571</v>
      </c>
      <c r="E54">
        <v>2010</v>
      </c>
      <c r="F54" t="s">
        <v>213</v>
      </c>
      <c r="G54" t="s">
        <v>515</v>
      </c>
      <c r="H54" t="s">
        <v>515</v>
      </c>
      <c r="I54">
        <v>60</v>
      </c>
      <c r="J54" t="e">
        <f>VLOOKUP(B54,zebricek24!A53:C326,3,FALSE)</f>
        <v>#N/A</v>
      </c>
    </row>
    <row r="55" spans="1:10" hidden="1" x14ac:dyDescent="0.45">
      <c r="A55">
        <v>97</v>
      </c>
      <c r="D55" t="s">
        <v>572</v>
      </c>
      <c r="E55">
        <v>2010</v>
      </c>
      <c r="F55" t="s">
        <v>213</v>
      </c>
      <c r="G55" t="s">
        <v>573</v>
      </c>
      <c r="H55" t="s">
        <v>573</v>
      </c>
      <c r="I55">
        <v>50</v>
      </c>
      <c r="J55" t="e">
        <f>VLOOKUP(B55,zebricek24!A54:C327,3,FALSE)</f>
        <v>#N/A</v>
      </c>
    </row>
    <row r="56" spans="1:10" x14ac:dyDescent="0.45">
      <c r="A56">
        <v>92</v>
      </c>
      <c r="C56">
        <v>888853</v>
      </c>
      <c r="D56" t="s">
        <v>149</v>
      </c>
      <c r="E56">
        <v>2010</v>
      </c>
      <c r="F56" t="s">
        <v>24</v>
      </c>
      <c r="G56" t="s">
        <v>574</v>
      </c>
      <c r="H56" t="s">
        <v>574</v>
      </c>
      <c r="I56">
        <v>45</v>
      </c>
      <c r="J56" t="str">
        <f>IFERROR(VLOOKUP(B56,zebricek24!$A$3:$C$274,3,FALSE),VLOOKUP(C56,zebricek24!$B$3:$C$274,2,FALSE))</f>
        <v>Otipková Lucie</v>
      </c>
    </row>
    <row r="57" spans="1:10" x14ac:dyDescent="0.45">
      <c r="A57">
        <v>94</v>
      </c>
      <c r="C57">
        <v>889567</v>
      </c>
      <c r="D57" t="s">
        <v>151</v>
      </c>
      <c r="E57">
        <v>2010</v>
      </c>
      <c r="F57" t="s">
        <v>24</v>
      </c>
      <c r="G57" t="s">
        <v>575</v>
      </c>
      <c r="H57" t="s">
        <v>575</v>
      </c>
      <c r="I57">
        <v>40</v>
      </c>
      <c r="J57" t="str">
        <f>IFERROR(VLOOKUP(B57,zebricek24!$A$3:$C$274,3,FALSE),VLOOKUP(C57,zebricek24!$B$3:$C$274,2,FALSE))</f>
        <v>Nedvědová Liliane</v>
      </c>
    </row>
    <row r="58" spans="1:10" x14ac:dyDescent="0.45">
      <c r="A58">
        <v>91</v>
      </c>
      <c r="C58">
        <v>888554</v>
      </c>
      <c r="D58" t="s">
        <v>148</v>
      </c>
      <c r="E58">
        <v>2010</v>
      </c>
      <c r="F58" t="s">
        <v>24</v>
      </c>
      <c r="G58" t="s">
        <v>576</v>
      </c>
      <c r="H58" t="s">
        <v>576</v>
      </c>
      <c r="I58">
        <v>36</v>
      </c>
      <c r="J58" t="str">
        <f>IFERROR(VLOOKUP(B58,zebricek24!$A$3:$C$274,3,FALSE),VLOOKUP(C58,zebricek24!$B$3:$C$274,2,FALSE))</f>
        <v>Leidolfová Eliška</v>
      </c>
    </row>
    <row r="59" spans="1:10" x14ac:dyDescent="0.45">
      <c r="A59">
        <v>101</v>
      </c>
      <c r="C59">
        <v>775718</v>
      </c>
      <c r="D59" t="s">
        <v>123</v>
      </c>
      <c r="E59">
        <v>2009</v>
      </c>
      <c r="F59" t="s">
        <v>24</v>
      </c>
      <c r="G59" t="s">
        <v>577</v>
      </c>
      <c r="H59" t="s">
        <v>577</v>
      </c>
      <c r="I59">
        <v>100</v>
      </c>
      <c r="J59" t="str">
        <f>IFERROR(VLOOKUP(B59,zebricek24!$A$3:$C$274,3,FALSE),VLOOKUP(C59,zebricek24!$B$3:$C$274,2,FALSE))</f>
        <v>Polidor Aleš</v>
      </c>
    </row>
    <row r="60" spans="1:10" x14ac:dyDescent="0.45">
      <c r="A60">
        <v>102</v>
      </c>
      <c r="C60">
        <v>776351</v>
      </c>
      <c r="D60" t="s">
        <v>146</v>
      </c>
      <c r="E60">
        <v>2010</v>
      </c>
      <c r="F60" t="s">
        <v>24</v>
      </c>
      <c r="G60" t="s">
        <v>578</v>
      </c>
      <c r="H60" t="s">
        <v>578</v>
      </c>
      <c r="I60">
        <v>80</v>
      </c>
      <c r="J60" t="str">
        <f>IFERROR(VLOOKUP(B60,zebricek24!$A$3:$C$274,3,FALSE),VLOOKUP(C60,zebricek24!$B$3:$C$274,2,FALSE))</f>
        <v>Jech Lukáš</v>
      </c>
    </row>
    <row r="61" spans="1:10" hidden="1" x14ac:dyDescent="0.45">
      <c r="A61">
        <v>104</v>
      </c>
      <c r="D61" t="s">
        <v>579</v>
      </c>
      <c r="E61">
        <v>2009</v>
      </c>
      <c r="F61" t="s">
        <v>213</v>
      </c>
      <c r="G61" t="s">
        <v>580</v>
      </c>
      <c r="H61" t="s">
        <v>580</v>
      </c>
      <c r="I61">
        <v>60</v>
      </c>
      <c r="J61" t="e">
        <f>VLOOKUP(B61,zebricek24!A60:C333,3,FALSE)</f>
        <v>#N/A</v>
      </c>
    </row>
    <row r="62" spans="1:10" x14ac:dyDescent="0.45">
      <c r="A62">
        <v>103</v>
      </c>
      <c r="C62">
        <v>774286</v>
      </c>
      <c r="D62" t="s">
        <v>581</v>
      </c>
      <c r="E62">
        <v>2010</v>
      </c>
      <c r="F62" t="s">
        <v>24</v>
      </c>
      <c r="G62" t="s">
        <v>582</v>
      </c>
      <c r="H62" t="s">
        <v>582</v>
      </c>
      <c r="I62">
        <v>50</v>
      </c>
      <c r="J62" t="str">
        <f>IFERROR(VLOOKUP(B62,zebricek24!$A$3:$C$274,3,FALSE),VLOOKUP(C62,zebricek24!$B$3:$C$274,2,FALSE))</f>
        <v>Šindelář Adam</v>
      </c>
    </row>
    <row r="110" spans="3:3" x14ac:dyDescent="0.45">
      <c r="C110" t="e">
        <f>VLOOKUP(B110,zebricek24!$A$3:$B$188,2,FALSE)</f>
        <v>#N/A</v>
      </c>
    </row>
  </sheetData>
  <autoFilter ref="A1:J62" xr:uid="{A5927986-1EB4-4539-9E0C-3661E7BD8F83}">
    <filterColumn colId="5">
      <filters>
        <filter val="CZE"/>
      </filters>
    </filterColumn>
  </autoFilter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0E477-8CDB-45F4-B655-E03D45684ED7}">
  <sheetPr filterMode="1"/>
  <dimension ref="A1:J160"/>
  <sheetViews>
    <sheetView topLeftCell="A5" workbookViewId="0">
      <selection activeCell="D22" sqref="D22"/>
    </sheetView>
  </sheetViews>
  <sheetFormatPr defaultRowHeight="14.25" x14ac:dyDescent="0.45"/>
  <cols>
    <col min="3" max="3" width="9.06640625" style="34"/>
    <col min="4" max="4" width="25.796875" bestFit="1" customWidth="1"/>
    <col min="10" max="10" width="16.19921875" bestFit="1" customWidth="1"/>
  </cols>
  <sheetData>
    <row r="1" spans="1:10" x14ac:dyDescent="0.45">
      <c r="A1" t="s">
        <v>505</v>
      </c>
      <c r="B1" t="s">
        <v>379</v>
      </c>
      <c r="C1" s="34" t="s">
        <v>585</v>
      </c>
      <c r="D1" t="s">
        <v>318</v>
      </c>
      <c r="E1" t="s">
        <v>380</v>
      </c>
      <c r="F1" t="s">
        <v>381</v>
      </c>
      <c r="G1" t="s">
        <v>384</v>
      </c>
      <c r="H1" t="s">
        <v>384</v>
      </c>
      <c r="I1" t="s">
        <v>584</v>
      </c>
      <c r="J1" t="s">
        <v>583</v>
      </c>
    </row>
    <row r="2" spans="1:10" x14ac:dyDescent="0.45">
      <c r="A2">
        <v>54</v>
      </c>
      <c r="C2" s="34">
        <v>886522</v>
      </c>
      <c r="D2" t="s">
        <v>85</v>
      </c>
      <c r="E2">
        <v>2013</v>
      </c>
      <c r="F2" t="s">
        <v>24</v>
      </c>
      <c r="G2" t="s">
        <v>586</v>
      </c>
      <c r="H2" t="s">
        <v>586</v>
      </c>
      <c r="I2">
        <v>100</v>
      </c>
      <c r="J2" t="str">
        <f>VLOOKUP(C2,zebricek24!$B$3:$C$290,2,FALSE)</f>
        <v>Novosadová Tereza</v>
      </c>
    </row>
    <row r="3" spans="1:10" x14ac:dyDescent="0.45">
      <c r="A3">
        <v>65</v>
      </c>
      <c r="C3" s="34">
        <v>887888</v>
      </c>
      <c r="D3" t="s">
        <v>60</v>
      </c>
      <c r="E3">
        <v>2013</v>
      </c>
      <c r="F3" t="s">
        <v>24</v>
      </c>
      <c r="G3" t="s">
        <v>587</v>
      </c>
      <c r="H3" t="s">
        <v>587</v>
      </c>
      <c r="I3">
        <v>80</v>
      </c>
      <c r="J3" t="str">
        <f>VLOOKUP(C3,zebricek24!$B$3:$C$290,2,FALSE)</f>
        <v>Veberová Sofie</v>
      </c>
    </row>
    <row r="4" spans="1:10" x14ac:dyDescent="0.45">
      <c r="A4">
        <v>62</v>
      </c>
      <c r="C4" s="34">
        <v>889991</v>
      </c>
      <c r="D4" t="s">
        <v>69</v>
      </c>
      <c r="E4">
        <v>2013</v>
      </c>
      <c r="F4" t="s">
        <v>24</v>
      </c>
      <c r="G4" t="s">
        <v>588</v>
      </c>
      <c r="H4" t="s">
        <v>588</v>
      </c>
      <c r="I4">
        <v>60</v>
      </c>
      <c r="J4" t="str">
        <f>VLOOKUP(C4,zebricek24!$B$3:$C$290,2,FALSE)</f>
        <v>Novotná Laura Elen</v>
      </c>
    </row>
    <row r="5" spans="1:10" x14ac:dyDescent="0.45">
      <c r="A5">
        <v>60</v>
      </c>
      <c r="C5" s="34">
        <v>888161</v>
      </c>
      <c r="D5" t="s">
        <v>63</v>
      </c>
      <c r="E5">
        <v>2015</v>
      </c>
      <c r="F5" t="s">
        <v>24</v>
      </c>
      <c r="G5" t="s">
        <v>589</v>
      </c>
      <c r="H5" t="s">
        <v>589</v>
      </c>
      <c r="I5">
        <v>50</v>
      </c>
      <c r="J5" t="str">
        <f>VLOOKUP(C5,zebricek24!$B$3:$C$290,2,FALSE)</f>
        <v>Krauerová Maja</v>
      </c>
    </row>
    <row r="6" spans="1:10" x14ac:dyDescent="0.45">
      <c r="A6">
        <v>56</v>
      </c>
      <c r="C6" s="34">
        <v>889621</v>
      </c>
      <c r="D6" t="s">
        <v>502</v>
      </c>
      <c r="E6">
        <v>2014</v>
      </c>
      <c r="F6" t="s">
        <v>24</v>
      </c>
      <c r="G6" t="s">
        <v>590</v>
      </c>
      <c r="H6" t="s">
        <v>590</v>
      </c>
      <c r="I6">
        <v>45</v>
      </c>
      <c r="J6" t="str">
        <f>VLOOKUP(C6,zebricek24!$B$3:$C$290,2,FALSE)</f>
        <v>Golová Tereza</v>
      </c>
    </row>
    <row r="7" spans="1:10" x14ac:dyDescent="0.45">
      <c r="A7">
        <v>53</v>
      </c>
      <c r="C7" s="34">
        <v>887899</v>
      </c>
      <c r="D7" t="s">
        <v>71</v>
      </c>
      <c r="E7">
        <v>2015</v>
      </c>
      <c r="F7" t="s">
        <v>24</v>
      </c>
      <c r="G7" t="s">
        <v>591</v>
      </c>
      <c r="H7" t="s">
        <v>591</v>
      </c>
      <c r="I7">
        <v>40</v>
      </c>
      <c r="J7" t="str">
        <f>VLOOKUP(C7,zebricek24!$B$3:$C$290,2,FALSE)</f>
        <v>Holubová Věra</v>
      </c>
    </row>
    <row r="8" spans="1:10" x14ac:dyDescent="0.45">
      <c r="A8">
        <v>51</v>
      </c>
      <c r="C8" s="34">
        <v>886648</v>
      </c>
      <c r="D8" t="s">
        <v>549</v>
      </c>
      <c r="E8">
        <v>2013</v>
      </c>
      <c r="F8" t="s">
        <v>24</v>
      </c>
      <c r="G8" t="s">
        <v>592</v>
      </c>
      <c r="H8" t="s">
        <v>592</v>
      </c>
      <c r="I8">
        <v>36</v>
      </c>
      <c r="J8" t="str">
        <f>VLOOKUP(C8,zebricek24!$B$3:$C$290,2,FALSE)</f>
        <v>DOHNALOVÁ Sandra</v>
      </c>
    </row>
    <row r="9" spans="1:10" x14ac:dyDescent="0.45">
      <c r="A9">
        <v>63</v>
      </c>
      <c r="C9" s="34">
        <v>887893</v>
      </c>
      <c r="D9" t="s">
        <v>78</v>
      </c>
      <c r="E9">
        <v>2014</v>
      </c>
      <c r="F9" t="s">
        <v>24</v>
      </c>
      <c r="G9" t="s">
        <v>593</v>
      </c>
      <c r="H9" t="s">
        <v>593</v>
      </c>
      <c r="I9">
        <v>32</v>
      </c>
      <c r="J9" t="str">
        <f>VLOOKUP(C9,zebricek24!$B$3:$C$290,2,FALSE)</f>
        <v>Chládková Anežka</v>
      </c>
    </row>
    <row r="10" spans="1:10" x14ac:dyDescent="0.45">
      <c r="A10">
        <v>52</v>
      </c>
      <c r="C10" s="34">
        <v>887898</v>
      </c>
      <c r="D10" t="s">
        <v>594</v>
      </c>
      <c r="E10">
        <v>2016</v>
      </c>
      <c r="F10" t="s">
        <v>24</v>
      </c>
      <c r="G10" t="s">
        <v>595</v>
      </c>
      <c r="H10" t="s">
        <v>595</v>
      </c>
      <c r="I10">
        <v>29</v>
      </c>
      <c r="J10" t="str">
        <f>VLOOKUP(C10,zebricek24!$B$3:$C$290,2,FALSE)</f>
        <v>Pažoutová Natálie</v>
      </c>
    </row>
    <row r="11" spans="1:10" x14ac:dyDescent="0.45">
      <c r="A11">
        <v>61</v>
      </c>
      <c r="C11" s="34">
        <v>887880</v>
      </c>
      <c r="D11" t="s">
        <v>77</v>
      </c>
      <c r="E11">
        <v>2016</v>
      </c>
      <c r="F11" t="s">
        <v>24</v>
      </c>
      <c r="G11" t="s">
        <v>596</v>
      </c>
      <c r="H11" t="s">
        <v>596</v>
      </c>
      <c r="I11">
        <v>26</v>
      </c>
      <c r="J11" t="str">
        <f>VLOOKUP(C11,zebricek24!$B$3:$C$290,2,FALSE)</f>
        <v>Novotná Luisa Anna</v>
      </c>
    </row>
    <row r="12" spans="1:10" x14ac:dyDescent="0.45">
      <c r="A12">
        <v>50</v>
      </c>
      <c r="C12" s="34">
        <v>887036</v>
      </c>
      <c r="D12" t="s">
        <v>210</v>
      </c>
      <c r="E12">
        <v>2014</v>
      </c>
      <c r="F12" t="s">
        <v>24</v>
      </c>
      <c r="G12" t="s">
        <v>597</v>
      </c>
      <c r="H12" t="s">
        <v>597</v>
      </c>
      <c r="I12">
        <v>24</v>
      </c>
      <c r="J12" t="str">
        <f>VLOOKUP(C12,zebricek24!$B$3:$C$290,2,FALSE)</f>
        <v>Niklová Evelína</v>
      </c>
    </row>
    <row r="13" spans="1:10" x14ac:dyDescent="0.45">
      <c r="A13">
        <v>58</v>
      </c>
      <c r="C13" s="34">
        <v>887896</v>
      </c>
      <c r="D13" t="s">
        <v>598</v>
      </c>
      <c r="E13">
        <v>2015</v>
      </c>
      <c r="F13" t="s">
        <v>24</v>
      </c>
      <c r="G13" t="s">
        <v>599</v>
      </c>
      <c r="H13" t="s">
        <v>599</v>
      </c>
      <c r="I13">
        <v>22</v>
      </c>
      <c r="J13" t="str">
        <f>VLOOKUP(C13,zebricek24!$B$3:$C$290,2,FALSE)</f>
        <v>Ceralova Mariana</v>
      </c>
    </row>
    <row r="14" spans="1:10" x14ac:dyDescent="0.45">
      <c r="A14">
        <v>68</v>
      </c>
      <c r="C14" s="34">
        <v>774477</v>
      </c>
      <c r="D14" t="s">
        <v>172</v>
      </c>
      <c r="E14">
        <v>2014</v>
      </c>
      <c r="F14" t="s">
        <v>24</v>
      </c>
      <c r="G14" t="s">
        <v>600</v>
      </c>
      <c r="H14" t="s">
        <v>600</v>
      </c>
      <c r="I14">
        <v>100</v>
      </c>
      <c r="J14" t="str">
        <f>VLOOKUP(C14,zebricek24!$B$3:$C$290,2,FALSE)</f>
        <v>Malkrab Sebastien</v>
      </c>
    </row>
    <row r="15" spans="1:10" x14ac:dyDescent="0.45">
      <c r="A15">
        <v>57</v>
      </c>
      <c r="C15" s="34">
        <v>776256</v>
      </c>
      <c r="D15" t="s">
        <v>173</v>
      </c>
      <c r="E15">
        <v>2013</v>
      </c>
      <c r="F15" t="s">
        <v>24</v>
      </c>
      <c r="G15" t="s">
        <v>601</v>
      </c>
      <c r="H15" t="s">
        <v>601</v>
      </c>
      <c r="I15">
        <v>80</v>
      </c>
      <c r="J15" t="str">
        <f>VLOOKUP(C15,zebricek24!$B$3:$C$290,2,FALSE)</f>
        <v>Chládek Bohumil</v>
      </c>
    </row>
    <row r="16" spans="1:10" x14ac:dyDescent="0.45">
      <c r="A16">
        <v>55</v>
      </c>
      <c r="C16" s="34">
        <v>774469</v>
      </c>
      <c r="D16" t="s">
        <v>174</v>
      </c>
      <c r="E16">
        <v>2014</v>
      </c>
      <c r="F16" t="s">
        <v>24</v>
      </c>
      <c r="G16" t="s">
        <v>602</v>
      </c>
      <c r="H16" t="s">
        <v>602</v>
      </c>
      <c r="I16">
        <v>60</v>
      </c>
      <c r="J16" t="str">
        <f>VLOOKUP(C16,zebricek24!$B$3:$C$290,2,FALSE)</f>
        <v>Holub Antonín</v>
      </c>
    </row>
    <row r="17" spans="1:10" x14ac:dyDescent="0.45">
      <c r="A17">
        <v>66</v>
      </c>
      <c r="C17" s="34">
        <v>774476</v>
      </c>
      <c r="D17" t="s">
        <v>182</v>
      </c>
      <c r="E17">
        <v>2016</v>
      </c>
      <c r="F17" t="s">
        <v>24</v>
      </c>
      <c r="G17" t="s">
        <v>603</v>
      </c>
      <c r="H17" t="s">
        <v>603</v>
      </c>
      <c r="I17">
        <v>50</v>
      </c>
      <c r="J17" t="str">
        <f>VLOOKUP(C17,zebricek24!$B$3:$C$290,2,FALSE)</f>
        <v>Veber Viliam</v>
      </c>
    </row>
    <row r="18" spans="1:10" x14ac:dyDescent="0.45">
      <c r="A18">
        <v>64</v>
      </c>
      <c r="C18" s="34">
        <v>773713</v>
      </c>
      <c r="D18" t="s">
        <v>175</v>
      </c>
      <c r="E18">
        <v>2016</v>
      </c>
      <c r="F18" t="s">
        <v>24</v>
      </c>
      <c r="G18" t="s">
        <v>604</v>
      </c>
      <c r="H18" t="s">
        <v>604</v>
      </c>
      <c r="I18">
        <v>45</v>
      </c>
      <c r="J18" t="str">
        <f>VLOOKUP(C18,zebricek24!$B$3:$C$290,2,FALSE)</f>
        <v>Novák Jakub</v>
      </c>
    </row>
    <row r="19" spans="1:10" x14ac:dyDescent="0.45">
      <c r="A19">
        <v>59</v>
      </c>
      <c r="C19" s="34">
        <v>773107</v>
      </c>
      <c r="D19" t="s">
        <v>191</v>
      </c>
      <c r="E19">
        <v>2015</v>
      </c>
      <c r="F19" t="s">
        <v>24</v>
      </c>
      <c r="G19" t="s">
        <v>605</v>
      </c>
      <c r="H19" t="s">
        <v>605</v>
      </c>
      <c r="I19">
        <v>40</v>
      </c>
      <c r="J19" t="str">
        <f>VLOOKUP(C19,zebricek24!$B$3:$C$290,2,FALSE)</f>
        <v>Pitrun František</v>
      </c>
    </row>
    <row r="20" spans="1:10" x14ac:dyDescent="0.45">
      <c r="A20">
        <v>67</v>
      </c>
      <c r="C20" s="34">
        <v>773714</v>
      </c>
      <c r="D20" t="s">
        <v>179</v>
      </c>
      <c r="E20">
        <v>2017</v>
      </c>
      <c r="F20" t="s">
        <v>24</v>
      </c>
      <c r="G20" t="s">
        <v>606</v>
      </c>
      <c r="H20" t="s">
        <v>606</v>
      </c>
      <c r="I20">
        <v>36</v>
      </c>
      <c r="J20" t="str">
        <f>VLOOKUP(C20,zebricek24!$B$3:$C$290,2,FALSE)</f>
        <v>Novák Matěj</v>
      </c>
    </row>
    <row r="21" spans="1:10" x14ac:dyDescent="0.45">
      <c r="A21">
        <v>49</v>
      </c>
      <c r="C21" s="34">
        <v>777031</v>
      </c>
      <c r="D21" t="s">
        <v>552</v>
      </c>
      <c r="E21">
        <v>2016</v>
      </c>
      <c r="F21" t="s">
        <v>24</v>
      </c>
      <c r="G21" t="s">
        <v>607</v>
      </c>
      <c r="H21" t="s">
        <v>607</v>
      </c>
      <c r="I21">
        <v>32</v>
      </c>
      <c r="J21" t="str">
        <f>VLOOKUP(C21,zebricek24!$B$3:$C$290,2,FALSE)</f>
        <v>Cemper Karel</v>
      </c>
    </row>
    <row r="22" spans="1:10" x14ac:dyDescent="0.45">
      <c r="A22">
        <v>89</v>
      </c>
      <c r="C22" s="34">
        <v>2</v>
      </c>
      <c r="D22" t="s">
        <v>608</v>
      </c>
      <c r="E22">
        <v>2019</v>
      </c>
      <c r="F22" t="s">
        <v>24</v>
      </c>
      <c r="G22" t="s">
        <v>609</v>
      </c>
      <c r="H22" t="s">
        <v>609</v>
      </c>
      <c r="I22">
        <v>29</v>
      </c>
      <c r="J22" t="str">
        <f>VLOOKUP(C22,zebricek24!$B$3:$C$290,2,FALSE)</f>
        <v>Běhal Erik</v>
      </c>
    </row>
    <row r="23" spans="1:10" x14ac:dyDescent="0.45">
      <c r="A23">
        <v>76</v>
      </c>
      <c r="C23" s="34">
        <v>887895</v>
      </c>
      <c r="D23" t="s">
        <v>118</v>
      </c>
      <c r="E23">
        <v>2011</v>
      </c>
      <c r="F23" t="s">
        <v>24</v>
      </c>
      <c r="G23" t="s">
        <v>610</v>
      </c>
      <c r="H23" t="s">
        <v>610</v>
      </c>
      <c r="I23">
        <v>80</v>
      </c>
      <c r="J23" t="str">
        <f>VLOOKUP(C23,zebricek24!$B$3:$C$290,2,FALSE)</f>
        <v>Mendlová Anežka</v>
      </c>
    </row>
    <row r="24" spans="1:10" x14ac:dyDescent="0.45">
      <c r="A24">
        <v>78</v>
      </c>
      <c r="C24" s="34">
        <v>887897</v>
      </c>
      <c r="D24" t="s">
        <v>556</v>
      </c>
      <c r="E24">
        <v>2012</v>
      </c>
      <c r="F24" t="s">
        <v>24</v>
      </c>
      <c r="G24" t="s">
        <v>611</v>
      </c>
      <c r="H24" t="s">
        <v>611</v>
      </c>
      <c r="I24">
        <v>60</v>
      </c>
      <c r="J24" t="str">
        <f>VLOOKUP(C24,zebricek24!$B$3:$C$290,2,FALSE)</f>
        <v>Ceralová Karolína</v>
      </c>
    </row>
    <row r="25" spans="1:10" x14ac:dyDescent="0.45">
      <c r="A25">
        <v>69</v>
      </c>
      <c r="C25" s="34">
        <v>889802</v>
      </c>
      <c r="D25" t="s">
        <v>558</v>
      </c>
      <c r="E25">
        <v>2012</v>
      </c>
      <c r="F25" t="s">
        <v>24</v>
      </c>
      <c r="G25" t="s">
        <v>612</v>
      </c>
      <c r="H25" t="s">
        <v>612</v>
      </c>
      <c r="I25">
        <v>50</v>
      </c>
      <c r="J25" t="str">
        <f>VLOOKUP(C25,zebricek24!$B$3:$C$290,2,FALSE)</f>
        <v>BORAK Kateřina</v>
      </c>
    </row>
    <row r="26" spans="1:10" x14ac:dyDescent="0.45">
      <c r="A26">
        <v>72</v>
      </c>
      <c r="C26" s="34">
        <v>775701</v>
      </c>
      <c r="D26" t="s">
        <v>170</v>
      </c>
      <c r="E26">
        <v>2011</v>
      </c>
      <c r="F26" t="s">
        <v>24</v>
      </c>
      <c r="G26" t="s">
        <v>613</v>
      </c>
      <c r="H26" t="s">
        <v>613</v>
      </c>
      <c r="I26">
        <v>80</v>
      </c>
      <c r="J26" t="str">
        <f>VLOOKUP(C26,zebricek24!$B$3:$C$290,2,FALSE)</f>
        <v>Gola Petr</v>
      </c>
    </row>
    <row r="27" spans="1:10" x14ac:dyDescent="0.45">
      <c r="A27">
        <v>71</v>
      </c>
      <c r="C27" s="34">
        <v>774102</v>
      </c>
      <c r="D27" t="s">
        <v>563</v>
      </c>
      <c r="E27">
        <v>2012</v>
      </c>
      <c r="F27" t="s">
        <v>24</v>
      </c>
      <c r="G27" t="s">
        <v>614</v>
      </c>
      <c r="H27" t="s">
        <v>614</v>
      </c>
      <c r="I27">
        <v>60</v>
      </c>
      <c r="J27" t="str">
        <f>VLOOKUP(C27,zebricek24!$B$3:$C$290,2,FALSE)</f>
        <v>CEMPER Pavel</v>
      </c>
    </row>
    <row r="28" spans="1:10" x14ac:dyDescent="0.45">
      <c r="A28">
        <v>95</v>
      </c>
      <c r="C28" s="34">
        <v>774779</v>
      </c>
      <c r="D28" t="s">
        <v>197</v>
      </c>
      <c r="E28">
        <v>2012</v>
      </c>
      <c r="F28" t="s">
        <v>24</v>
      </c>
      <c r="G28" t="s">
        <v>615</v>
      </c>
      <c r="H28" t="s">
        <v>615</v>
      </c>
      <c r="I28">
        <v>50</v>
      </c>
      <c r="J28" t="str">
        <f>VLOOKUP(C28,zebricek24!$B$3:$C$290,2,FALSE)</f>
        <v>Krauer Jonáš</v>
      </c>
    </row>
    <row r="29" spans="1:10" x14ac:dyDescent="0.45">
      <c r="A29">
        <v>73</v>
      </c>
      <c r="C29" s="34">
        <v>774475</v>
      </c>
      <c r="D29" t="s">
        <v>223</v>
      </c>
      <c r="E29">
        <v>2011</v>
      </c>
      <c r="F29" t="s">
        <v>24</v>
      </c>
      <c r="G29" t="s">
        <v>616</v>
      </c>
      <c r="H29" t="s">
        <v>616</v>
      </c>
      <c r="I29">
        <v>40</v>
      </c>
      <c r="J29" t="str">
        <f>VLOOKUP(C29,zebricek24!$B$3:$C$290,2,FALSE)</f>
        <v>Doubravský Jakub</v>
      </c>
    </row>
    <row r="30" spans="1:10" x14ac:dyDescent="0.45">
      <c r="A30">
        <v>70</v>
      </c>
      <c r="C30" s="34">
        <v>773200</v>
      </c>
      <c r="D30" t="s">
        <v>184</v>
      </c>
      <c r="E30">
        <v>2012</v>
      </c>
      <c r="F30" t="s">
        <v>24</v>
      </c>
      <c r="G30" t="s">
        <v>617</v>
      </c>
      <c r="H30" t="s">
        <v>617</v>
      </c>
      <c r="I30">
        <v>36</v>
      </c>
      <c r="J30" t="str">
        <f>VLOOKUP(C30,zebricek24!$B$3:$C$290,2,FALSE)</f>
        <v>Roušal Jakub</v>
      </c>
    </row>
    <row r="31" spans="1:10" x14ac:dyDescent="0.45">
      <c r="A31">
        <v>82</v>
      </c>
      <c r="C31" s="34">
        <v>888863</v>
      </c>
      <c r="D31" t="s">
        <v>124</v>
      </c>
      <c r="E31">
        <v>2009</v>
      </c>
      <c r="F31" t="s">
        <v>24</v>
      </c>
      <c r="G31" t="s">
        <v>618</v>
      </c>
      <c r="H31" t="s">
        <v>618</v>
      </c>
      <c r="I31">
        <v>80</v>
      </c>
      <c r="J31" t="str">
        <f>VLOOKUP(C31,zebricek24!$B$3:$C$290,2,FALSE)</f>
        <v>Mináriková Vendula</v>
      </c>
    </row>
    <row r="32" spans="1:10" x14ac:dyDescent="0.45">
      <c r="A32">
        <v>84</v>
      </c>
      <c r="C32" s="34">
        <v>888853</v>
      </c>
      <c r="D32" t="s">
        <v>149</v>
      </c>
      <c r="E32">
        <v>2010</v>
      </c>
      <c r="F32" t="s">
        <v>24</v>
      </c>
      <c r="G32" t="s">
        <v>619</v>
      </c>
      <c r="H32" t="s">
        <v>619</v>
      </c>
      <c r="I32">
        <v>50</v>
      </c>
      <c r="J32" t="str">
        <f>VLOOKUP(C32,zebricek24!$B$3:$C$290,2,FALSE)</f>
        <v>Otipková Lucie</v>
      </c>
    </row>
    <row r="33" spans="1:10" x14ac:dyDescent="0.45">
      <c r="A33">
        <v>83</v>
      </c>
      <c r="C33" s="34">
        <v>887900</v>
      </c>
      <c r="D33" t="s">
        <v>107</v>
      </c>
      <c r="E33">
        <v>2009</v>
      </c>
      <c r="F33" t="s">
        <v>24</v>
      </c>
      <c r="G33" t="s">
        <v>620</v>
      </c>
      <c r="H33" t="s">
        <v>620</v>
      </c>
      <c r="I33">
        <v>45</v>
      </c>
      <c r="J33" t="str">
        <f>VLOOKUP(C33,zebricek24!$B$3:$C$290,2,FALSE)</f>
        <v>Jusková Ema</v>
      </c>
    </row>
    <row r="34" spans="1:10" x14ac:dyDescent="0.45">
      <c r="A34">
        <v>86</v>
      </c>
      <c r="C34" s="34">
        <v>889567</v>
      </c>
      <c r="D34" t="s">
        <v>151</v>
      </c>
      <c r="E34">
        <v>2010</v>
      </c>
      <c r="F34" t="s">
        <v>24</v>
      </c>
      <c r="G34" t="s">
        <v>621</v>
      </c>
      <c r="H34" t="s">
        <v>621</v>
      </c>
      <c r="I34">
        <v>40</v>
      </c>
      <c r="J34" t="str">
        <f>VLOOKUP(C34,zebricek24!$B$3:$C$290,2,FALSE)</f>
        <v>Nedvědová Liliane</v>
      </c>
    </row>
    <row r="35" spans="1:10" x14ac:dyDescent="0.45">
      <c r="A35">
        <v>87</v>
      </c>
      <c r="C35" s="34">
        <v>887891</v>
      </c>
      <c r="D35" t="s">
        <v>102</v>
      </c>
      <c r="E35">
        <v>2009</v>
      </c>
      <c r="F35" t="s">
        <v>24</v>
      </c>
      <c r="G35" t="s">
        <v>622</v>
      </c>
      <c r="H35" t="s">
        <v>622</v>
      </c>
      <c r="I35">
        <v>36</v>
      </c>
      <c r="J35" t="str">
        <f>VLOOKUP(C35,zebricek24!$B$3:$C$290,2,FALSE)</f>
        <v>Höcková Mariana</v>
      </c>
    </row>
    <row r="36" spans="1:10" x14ac:dyDescent="0.45">
      <c r="A36">
        <v>85</v>
      </c>
      <c r="C36" s="34">
        <v>888554</v>
      </c>
      <c r="D36" t="s">
        <v>148</v>
      </c>
      <c r="E36">
        <v>2010</v>
      </c>
      <c r="F36" t="s">
        <v>24</v>
      </c>
      <c r="G36" t="s">
        <v>623</v>
      </c>
      <c r="H36" t="s">
        <v>623</v>
      </c>
      <c r="I36">
        <v>29</v>
      </c>
      <c r="J36" t="str">
        <f>VLOOKUP(C36,zebricek24!$B$3:$C$290,2,FALSE)</f>
        <v>Leidolfová Eliška</v>
      </c>
    </row>
    <row r="37" spans="1:10" x14ac:dyDescent="0.45">
      <c r="A37">
        <v>93</v>
      </c>
      <c r="C37" s="34">
        <v>775718</v>
      </c>
      <c r="D37" t="s">
        <v>123</v>
      </c>
      <c r="E37">
        <v>2009</v>
      </c>
      <c r="F37" t="s">
        <v>24</v>
      </c>
      <c r="G37" t="s">
        <v>624</v>
      </c>
      <c r="H37" t="s">
        <v>624</v>
      </c>
      <c r="I37">
        <v>100</v>
      </c>
      <c r="J37" t="str">
        <f>VLOOKUP(C37,zebricek24!$B$3:$C$290,2,FALSE)</f>
        <v>Polidor Aleš</v>
      </c>
    </row>
    <row r="38" spans="1:10" x14ac:dyDescent="0.45">
      <c r="A38">
        <v>94</v>
      </c>
      <c r="C38" s="34">
        <v>776351</v>
      </c>
      <c r="D38" t="s">
        <v>146</v>
      </c>
      <c r="E38">
        <v>2010</v>
      </c>
      <c r="F38" t="s">
        <v>24</v>
      </c>
      <c r="G38" t="s">
        <v>625</v>
      </c>
      <c r="H38" t="s">
        <v>625</v>
      </c>
      <c r="I38">
        <v>60</v>
      </c>
      <c r="J38" t="str">
        <f>VLOOKUP(C38,zebricek24!$B$3:$C$290,2,FALSE)</f>
        <v>Jech Lukáš</v>
      </c>
    </row>
    <row r="39" spans="1:10" x14ac:dyDescent="0.45">
      <c r="A39">
        <v>92</v>
      </c>
      <c r="C39" s="34">
        <v>774286</v>
      </c>
      <c r="D39" t="s">
        <v>581</v>
      </c>
      <c r="E39">
        <v>2010</v>
      </c>
      <c r="F39" t="s">
        <v>24</v>
      </c>
      <c r="G39" t="s">
        <v>626</v>
      </c>
      <c r="H39" t="s">
        <v>626</v>
      </c>
      <c r="I39">
        <v>50</v>
      </c>
      <c r="J39" t="str">
        <f>VLOOKUP(C39,zebricek24!$B$3:$C$290,2,FALSE)</f>
        <v>Šindelář Adam</v>
      </c>
    </row>
    <row r="40" spans="1:10" x14ac:dyDescent="0.45">
      <c r="A40">
        <v>18</v>
      </c>
      <c r="B40">
        <v>9150317</v>
      </c>
      <c r="C40">
        <f>VLOOKUP(B40,zebricek24!$A$3:$B$188,2,FALSE)</f>
        <v>775695</v>
      </c>
      <c r="D40" t="s">
        <v>65</v>
      </c>
      <c r="E40">
        <v>2004</v>
      </c>
      <c r="F40" t="s">
        <v>24</v>
      </c>
      <c r="H40" t="s">
        <v>627</v>
      </c>
      <c r="I40">
        <v>100</v>
      </c>
      <c r="J40" t="str">
        <f>VLOOKUP(C40,zebricek24!$B$3:$C$290,2,FALSE)</f>
        <v>KRUPA Adam</v>
      </c>
    </row>
    <row r="41" spans="1:10" x14ac:dyDescent="0.45">
      <c r="A41">
        <v>17</v>
      </c>
      <c r="B41">
        <v>9150345</v>
      </c>
      <c r="C41">
        <f>VLOOKUP(B41,zebricek24!$A$3:$B$188,2,FALSE)</f>
        <v>774097</v>
      </c>
      <c r="D41" t="s">
        <v>111</v>
      </c>
      <c r="E41">
        <v>2008</v>
      </c>
      <c r="F41" t="s">
        <v>24</v>
      </c>
      <c r="H41" t="s">
        <v>628</v>
      </c>
      <c r="I41">
        <v>80</v>
      </c>
      <c r="J41" t="str">
        <f>VLOOKUP(C41,zebricek24!$B$3:$C$290,2,FALSE)</f>
        <v>MARES Filip</v>
      </c>
    </row>
    <row r="42" spans="1:10" x14ac:dyDescent="0.45">
      <c r="A42">
        <v>16</v>
      </c>
      <c r="B42">
        <v>9150316</v>
      </c>
      <c r="C42">
        <f>VLOOKUP(B42,zebricek24!$A$3:$B$188,2,FALSE)</f>
        <v>774098</v>
      </c>
      <c r="D42" t="s">
        <v>64</v>
      </c>
      <c r="E42">
        <v>2004</v>
      </c>
      <c r="F42" t="s">
        <v>24</v>
      </c>
      <c r="H42" t="s">
        <v>629</v>
      </c>
      <c r="I42">
        <v>60</v>
      </c>
      <c r="J42" t="str">
        <f>VLOOKUP(C42,zebricek24!$B$3:$C$290,2,FALSE)</f>
        <v>BIEGEL Benjamin</v>
      </c>
    </row>
    <row r="43" spans="1:10" x14ac:dyDescent="0.45">
      <c r="A43">
        <v>19</v>
      </c>
      <c r="B43">
        <v>9150344</v>
      </c>
      <c r="C43">
        <f>VLOOKUP(B43,zebricek24!$A$3:$B$188,2,FALSE)</f>
        <v>775708</v>
      </c>
      <c r="D43" t="s">
        <v>80</v>
      </c>
      <c r="E43">
        <v>2006</v>
      </c>
      <c r="F43" t="s">
        <v>24</v>
      </c>
      <c r="H43" t="s">
        <v>630</v>
      </c>
      <c r="I43">
        <v>50</v>
      </c>
      <c r="J43" t="str">
        <f>VLOOKUP(C43,zebricek24!$B$3:$C$290,2,FALSE)</f>
        <v>SONKA Antonin</v>
      </c>
    </row>
    <row r="44" spans="1:10" hidden="1" x14ac:dyDescent="0.45">
      <c r="A44">
        <v>20</v>
      </c>
      <c r="B44">
        <v>9240046</v>
      </c>
      <c r="C44" t="e">
        <f>VLOOKUP(B44,zebricek24!$A$3:$B$188,2,FALSE)</f>
        <v>#N/A</v>
      </c>
      <c r="D44" t="s">
        <v>484</v>
      </c>
      <c r="E44">
        <v>2005</v>
      </c>
      <c r="F44" t="s">
        <v>95</v>
      </c>
      <c r="H44" t="s">
        <v>631</v>
      </c>
      <c r="I44">
        <v>45</v>
      </c>
      <c r="J44" t="e">
        <f>VLOOKUP(C44,zebricek24!$B$3:$C$290,2,FALSE)</f>
        <v>#N/A</v>
      </c>
    </row>
    <row r="45" spans="1:10" hidden="1" x14ac:dyDescent="0.45">
      <c r="A45">
        <v>21</v>
      </c>
      <c r="B45">
        <v>9430231</v>
      </c>
      <c r="C45" t="e">
        <f>VLOOKUP(B45,zebricek24!$A$3:$B$188,2,FALSE)</f>
        <v>#N/A</v>
      </c>
      <c r="D45" t="s">
        <v>485</v>
      </c>
      <c r="E45">
        <v>2008</v>
      </c>
      <c r="F45" t="s">
        <v>213</v>
      </c>
      <c r="H45" t="s">
        <v>632</v>
      </c>
      <c r="I45">
        <v>40</v>
      </c>
      <c r="J45" t="e">
        <f>VLOOKUP(C45,zebricek24!$B$3:$C$290,2,FALSE)</f>
        <v>#N/A</v>
      </c>
    </row>
    <row r="46" spans="1:10" x14ac:dyDescent="0.45">
      <c r="A46">
        <v>22</v>
      </c>
      <c r="B46">
        <v>9150394</v>
      </c>
      <c r="C46">
        <f>VLOOKUP(B46,zebricek24!$A$3:$B$188,2,FALSE)</f>
        <v>775697</v>
      </c>
      <c r="D46" t="s">
        <v>112</v>
      </c>
      <c r="E46">
        <v>2008</v>
      </c>
      <c r="F46" t="s">
        <v>24</v>
      </c>
      <c r="G46" t="s">
        <v>499</v>
      </c>
      <c r="H46" t="s">
        <v>499</v>
      </c>
      <c r="J46" t="str">
        <f>VLOOKUP(C46,zebricek24!$B$3:$C$290,2,FALSE)</f>
        <v>DYBAL Marek</v>
      </c>
    </row>
    <row r="47" spans="1:10" x14ac:dyDescent="0.45">
      <c r="A47">
        <v>15</v>
      </c>
      <c r="B47">
        <v>9150336</v>
      </c>
      <c r="C47">
        <f>VLOOKUP(B47,zebricek24!$A$3:$B$188,2,FALSE)</f>
        <v>775720</v>
      </c>
      <c r="D47" t="s">
        <v>66</v>
      </c>
      <c r="E47">
        <v>2004</v>
      </c>
      <c r="F47" t="s">
        <v>24</v>
      </c>
      <c r="H47" t="s">
        <v>633</v>
      </c>
      <c r="J47" t="str">
        <f>VLOOKUP(C47,zebricek24!$B$3:$C$290,2,FALSE)</f>
        <v>KRAUTMAN Christopher Joseph</v>
      </c>
    </row>
    <row r="48" spans="1:10" x14ac:dyDescent="0.45">
      <c r="A48">
        <v>4</v>
      </c>
      <c r="B48">
        <v>9155071</v>
      </c>
      <c r="C48">
        <f>VLOOKUP(B48,zebricek24!$A$3:$B$188,2,FALSE)</f>
        <v>888880</v>
      </c>
      <c r="D48" t="s">
        <v>57</v>
      </c>
      <c r="E48">
        <v>2003</v>
      </c>
      <c r="F48" t="s">
        <v>24</v>
      </c>
      <c r="H48" t="s">
        <v>634</v>
      </c>
      <c r="I48">
        <v>100</v>
      </c>
      <c r="J48" t="str">
        <f>VLOOKUP(C48,zebricek24!$B$3:$C$290,2,FALSE)</f>
        <v>SONKOVA Klara</v>
      </c>
    </row>
    <row r="49" spans="1:10" x14ac:dyDescent="0.45">
      <c r="A49">
        <v>3</v>
      </c>
      <c r="B49">
        <v>9155116</v>
      </c>
      <c r="C49">
        <f>VLOOKUP(B49,zebricek24!$A$3:$B$188,2,FALSE)</f>
        <v>887626</v>
      </c>
      <c r="D49" t="s">
        <v>82</v>
      </c>
      <c r="E49">
        <v>2006</v>
      </c>
      <c r="F49" t="s">
        <v>24</v>
      </c>
      <c r="H49" t="s">
        <v>635</v>
      </c>
      <c r="I49">
        <v>80</v>
      </c>
      <c r="J49" t="str">
        <f>VLOOKUP(C49,zebricek24!$B$3:$C$290,2,FALSE)</f>
        <v>MARESOVA Emma Maya</v>
      </c>
    </row>
    <row r="50" spans="1:10" hidden="1" x14ac:dyDescent="0.45">
      <c r="A50">
        <v>8</v>
      </c>
      <c r="B50">
        <v>9435111</v>
      </c>
      <c r="C50" t="e">
        <f>VLOOKUP(B50,zebricek24!$A$3:$B$188,2,FALSE)</f>
        <v>#N/A</v>
      </c>
      <c r="D50" t="s">
        <v>451</v>
      </c>
      <c r="E50">
        <v>2007</v>
      </c>
      <c r="F50" t="s">
        <v>213</v>
      </c>
      <c r="H50" t="s">
        <v>510</v>
      </c>
      <c r="I50">
        <v>60</v>
      </c>
      <c r="J50" t="e">
        <f>VLOOKUP(C50,zebricek24!$B$3:$C$290,2,FALSE)</f>
        <v>#N/A</v>
      </c>
    </row>
    <row r="51" spans="1:10" x14ac:dyDescent="0.45">
      <c r="A51">
        <v>13</v>
      </c>
      <c r="B51">
        <v>9155098</v>
      </c>
      <c r="C51">
        <f>VLOOKUP(B51,zebricek24!$A$3:$B$188,2,FALSE)</f>
        <v>888467</v>
      </c>
      <c r="D51" t="s">
        <v>67</v>
      </c>
      <c r="E51">
        <v>2004</v>
      </c>
      <c r="F51" t="s">
        <v>24</v>
      </c>
      <c r="H51" t="s">
        <v>636</v>
      </c>
      <c r="I51">
        <v>50</v>
      </c>
      <c r="J51" t="str">
        <f>VLOOKUP(C51,zebricek24!$B$3:$C$290,2,FALSE)</f>
        <v>ZVIRECI Jana</v>
      </c>
    </row>
    <row r="52" spans="1:10" x14ac:dyDescent="0.45">
      <c r="A52">
        <v>7</v>
      </c>
      <c r="B52">
        <v>9155110</v>
      </c>
      <c r="C52">
        <f>VLOOKUP(B52,zebricek24!$A$3:$B$188,2,FALSE)</f>
        <v>887627</v>
      </c>
      <c r="D52" t="s">
        <v>83</v>
      </c>
      <c r="E52">
        <v>2006</v>
      </c>
      <c r="F52" t="s">
        <v>24</v>
      </c>
      <c r="H52" t="s">
        <v>637</v>
      </c>
      <c r="I52">
        <v>45</v>
      </c>
      <c r="J52" t="str">
        <f>VLOOKUP(C52,zebricek24!$B$3:$C$290,2,FALSE)</f>
        <v>BIEGELOVA Sofie</v>
      </c>
    </row>
    <row r="53" spans="1:10" hidden="1" x14ac:dyDescent="0.45">
      <c r="A53">
        <v>9</v>
      </c>
      <c r="B53">
        <v>9435112</v>
      </c>
      <c r="C53" t="e">
        <f>VLOOKUP(B53,zebricek24!$A$3:$B$188,2,FALSE)</f>
        <v>#N/A</v>
      </c>
      <c r="D53" t="s">
        <v>453</v>
      </c>
      <c r="E53">
        <v>2007</v>
      </c>
      <c r="F53" t="s">
        <v>213</v>
      </c>
      <c r="H53" t="s">
        <v>638</v>
      </c>
      <c r="I53">
        <v>40</v>
      </c>
      <c r="J53" t="e">
        <f>VLOOKUP(C53,zebricek24!$B$3:$C$290,2,FALSE)</f>
        <v>#N/A</v>
      </c>
    </row>
    <row r="54" spans="1:10" hidden="1" x14ac:dyDescent="0.45">
      <c r="A54">
        <v>5</v>
      </c>
      <c r="B54">
        <v>9435095</v>
      </c>
      <c r="C54" t="e">
        <f>VLOOKUP(B54,zebricek24!$A$3:$B$188,2,FALSE)</f>
        <v>#N/A</v>
      </c>
      <c r="D54" t="s">
        <v>455</v>
      </c>
      <c r="E54">
        <v>2004</v>
      </c>
      <c r="F54" t="s">
        <v>213</v>
      </c>
      <c r="G54" t="s">
        <v>499</v>
      </c>
      <c r="H54" t="s">
        <v>499</v>
      </c>
      <c r="I54">
        <v>36</v>
      </c>
      <c r="J54" t="e">
        <f>VLOOKUP(C54,zebricek24!$B$3:$C$290,2,FALSE)</f>
        <v>#N/A</v>
      </c>
    </row>
    <row r="55" spans="1:10" x14ac:dyDescent="0.45">
      <c r="A55">
        <v>14</v>
      </c>
      <c r="B55">
        <v>9155102</v>
      </c>
      <c r="C55">
        <v>1</v>
      </c>
      <c r="D55" t="s">
        <v>639</v>
      </c>
      <c r="E55">
        <v>2004</v>
      </c>
      <c r="F55" t="s">
        <v>24</v>
      </c>
      <c r="H55" t="s">
        <v>640</v>
      </c>
      <c r="I55">
        <v>32</v>
      </c>
      <c r="J55" t="str">
        <f>VLOOKUP(C55,zebricek24!$B$3:$C$290,2,FALSE)</f>
        <v>POLIDOROVA Linda</v>
      </c>
    </row>
    <row r="56" spans="1:10" x14ac:dyDescent="0.45">
      <c r="A56">
        <v>2</v>
      </c>
      <c r="B56">
        <v>9155108</v>
      </c>
      <c r="C56">
        <f>VLOOKUP(B56,zebricek24!$A$3:$B$188,2,FALSE)</f>
        <v>888857</v>
      </c>
      <c r="D56" t="s">
        <v>73</v>
      </c>
      <c r="E56">
        <v>2005</v>
      </c>
      <c r="F56" t="s">
        <v>24</v>
      </c>
      <c r="H56" t="s">
        <v>641</v>
      </c>
      <c r="I56">
        <v>29</v>
      </c>
      <c r="J56" t="str">
        <f>VLOOKUP(C56,zebricek24!$B$3:$C$290,2,FALSE)</f>
        <v>KECLIKOVA Barbora</v>
      </c>
    </row>
    <row r="57" spans="1:10" hidden="1" x14ac:dyDescent="0.45">
      <c r="A57">
        <v>11</v>
      </c>
      <c r="B57">
        <v>9435117</v>
      </c>
      <c r="C57" t="e">
        <f>VLOOKUP(B57,zebricek24!$A$3:$B$188,2,FALSE)</f>
        <v>#N/A</v>
      </c>
      <c r="D57" t="s">
        <v>452</v>
      </c>
      <c r="E57">
        <v>2008</v>
      </c>
      <c r="F57" t="s">
        <v>213</v>
      </c>
      <c r="H57" t="s">
        <v>642</v>
      </c>
      <c r="I57">
        <v>26</v>
      </c>
      <c r="J57" t="e">
        <f>VLOOKUP(C57,zebricek24!$B$3:$C$290,2,FALSE)</f>
        <v>#N/A</v>
      </c>
    </row>
    <row r="58" spans="1:10" x14ac:dyDescent="0.45">
      <c r="A58">
        <v>1</v>
      </c>
      <c r="B58">
        <v>9155149</v>
      </c>
      <c r="C58">
        <f>VLOOKUP(B58,zebricek24!$A$3:$B$188,2,FALSE)</f>
        <v>888861</v>
      </c>
      <c r="D58" t="s">
        <v>115</v>
      </c>
      <c r="E58">
        <v>2008</v>
      </c>
      <c r="F58" t="s">
        <v>24</v>
      </c>
      <c r="H58" t="s">
        <v>643</v>
      </c>
      <c r="I58">
        <v>24</v>
      </c>
      <c r="J58" t="str">
        <f>VLOOKUP(C58,zebricek24!$B$3:$C$290,2,FALSE)</f>
        <v>KOZELSKA Ivana</v>
      </c>
    </row>
    <row r="59" spans="1:10" x14ac:dyDescent="0.45">
      <c r="A59">
        <v>10</v>
      </c>
      <c r="B59">
        <v>9155148</v>
      </c>
      <c r="C59">
        <f>VLOOKUP(B59,zebricek24!$A$3:$B$188,2,FALSE)</f>
        <v>888851</v>
      </c>
      <c r="D59" t="s">
        <v>114</v>
      </c>
      <c r="E59">
        <v>2008</v>
      </c>
      <c r="F59" t="s">
        <v>24</v>
      </c>
      <c r="H59" t="s">
        <v>644</v>
      </c>
      <c r="I59">
        <v>22</v>
      </c>
      <c r="J59" t="str">
        <f>VLOOKUP(C59,zebricek24!$B$3:$C$290,2,FALSE)</f>
        <v>KOZELSKA Adela</v>
      </c>
    </row>
    <row r="60" spans="1:10" x14ac:dyDescent="0.45">
      <c r="A60">
        <v>12</v>
      </c>
      <c r="B60">
        <v>9155112</v>
      </c>
      <c r="C60">
        <f>VLOOKUP(B60,zebricek24!$A$3:$B$188,2,FALSE)</f>
        <v>888864</v>
      </c>
      <c r="D60" t="s">
        <v>74</v>
      </c>
      <c r="E60">
        <v>2005</v>
      </c>
      <c r="F60" t="s">
        <v>24</v>
      </c>
      <c r="H60" t="s">
        <v>645</v>
      </c>
      <c r="J60" t="str">
        <f>VLOOKUP(C60,zebricek24!$B$3:$C$290,2,FALSE)</f>
        <v>HRONKOVA Lucie</v>
      </c>
    </row>
    <row r="61" spans="1:10" x14ac:dyDescent="0.45">
      <c r="A61">
        <v>6</v>
      </c>
      <c r="B61">
        <v>9155072</v>
      </c>
      <c r="C61">
        <f>VLOOKUP(B61,zebricek24!$A$3:$B$188,2,FALSE)</f>
        <v>889418</v>
      </c>
      <c r="D61" t="s">
        <v>58</v>
      </c>
      <c r="E61">
        <v>2003</v>
      </c>
      <c r="F61" t="s">
        <v>24</v>
      </c>
      <c r="H61" t="s">
        <v>501</v>
      </c>
      <c r="J61" t="str">
        <f>VLOOKUP(C61,zebricek24!$B$3:$C$290,2,FALSE)</f>
        <v>MADEROVA Zuzana</v>
      </c>
    </row>
    <row r="62" spans="1:10" hidden="1" x14ac:dyDescent="0.45">
      <c r="A62">
        <v>32</v>
      </c>
      <c r="B62">
        <v>9430208</v>
      </c>
      <c r="C62" t="e">
        <f>VLOOKUP(B62,zebricek24!$A$3:$B$188,2,FALSE)</f>
        <v>#N/A</v>
      </c>
      <c r="D62" t="s">
        <v>490</v>
      </c>
      <c r="E62">
        <v>2006</v>
      </c>
      <c r="F62" t="s">
        <v>213</v>
      </c>
      <c r="H62" t="s">
        <v>646</v>
      </c>
      <c r="I62">
        <v>100</v>
      </c>
      <c r="J62" t="e">
        <f>VLOOKUP(C62,zebricek24!$B$3:$C$290,2,FALSE)</f>
        <v>#N/A</v>
      </c>
    </row>
    <row r="63" spans="1:10" hidden="1" x14ac:dyDescent="0.45">
      <c r="A63">
        <v>33</v>
      </c>
      <c r="B63">
        <v>9430193</v>
      </c>
      <c r="C63" t="e">
        <f>VLOOKUP(B63,zebricek24!$A$3:$B$188,2,FALSE)</f>
        <v>#N/A</v>
      </c>
      <c r="D63" t="s">
        <v>538</v>
      </c>
      <c r="E63">
        <v>2004</v>
      </c>
      <c r="F63" t="s">
        <v>213</v>
      </c>
      <c r="H63" t="s">
        <v>647</v>
      </c>
      <c r="I63">
        <v>80</v>
      </c>
      <c r="J63" t="e">
        <f>VLOOKUP(C63,zebricek24!$B$3:$C$290,2,FALSE)</f>
        <v>#N/A</v>
      </c>
    </row>
    <row r="64" spans="1:10" x14ac:dyDescent="0.45">
      <c r="A64">
        <v>36</v>
      </c>
      <c r="B64">
        <v>9150343</v>
      </c>
      <c r="C64">
        <f>VLOOKUP(B64,zebricek24!$A$3:$B$188,2,FALSE)</f>
        <v>775723</v>
      </c>
      <c r="D64" t="s">
        <v>81</v>
      </c>
      <c r="E64">
        <v>2006</v>
      </c>
      <c r="F64" t="s">
        <v>24</v>
      </c>
      <c r="H64" t="s">
        <v>648</v>
      </c>
      <c r="I64">
        <v>60</v>
      </c>
      <c r="J64" t="str">
        <f>VLOOKUP(C64,zebricek24!$B$3:$C$290,2,FALSE)</f>
        <v>TULACH Ondrej</v>
      </c>
    </row>
    <row r="65" spans="1:10" x14ac:dyDescent="0.45">
      <c r="A65">
        <v>34</v>
      </c>
      <c r="B65">
        <v>9150387</v>
      </c>
      <c r="C65">
        <f>VLOOKUP(B65,zebricek24!$A$3:$B$188,2,FALSE)</f>
        <v>775713</v>
      </c>
      <c r="D65" t="s">
        <v>521</v>
      </c>
      <c r="E65">
        <v>2007</v>
      </c>
      <c r="F65" t="s">
        <v>24</v>
      </c>
      <c r="H65" t="s">
        <v>649</v>
      </c>
      <c r="I65">
        <v>50</v>
      </c>
      <c r="J65" t="str">
        <f>VLOOKUP(C65,zebricek24!$B$3:$C$290,2,FALSE)</f>
        <v>KLEIN Krystof</v>
      </c>
    </row>
    <row r="66" spans="1:10" x14ac:dyDescent="0.45">
      <c r="A66">
        <v>37</v>
      </c>
      <c r="B66">
        <v>9150213</v>
      </c>
      <c r="C66">
        <f>VLOOKUP(B66,zebricek24!$A$3:$B$188,2,FALSE)</f>
        <v>775714</v>
      </c>
      <c r="D66" t="s">
        <v>38</v>
      </c>
      <c r="E66">
        <v>1981</v>
      </c>
      <c r="F66" t="s">
        <v>24</v>
      </c>
      <c r="H66" t="s">
        <v>650</v>
      </c>
      <c r="I66">
        <v>45</v>
      </c>
      <c r="J66" t="str">
        <f>VLOOKUP(C66,zebricek24!$B$3:$C$290,2,FALSE)</f>
        <v>URBAN Ales</v>
      </c>
    </row>
    <row r="67" spans="1:10" x14ac:dyDescent="0.45">
      <c r="A67">
        <v>41</v>
      </c>
      <c r="B67">
        <v>1696045</v>
      </c>
      <c r="C67">
        <f>VLOOKUP(B67,zebricek24!$A$3:$B$188,2,FALSE)</f>
        <v>775710</v>
      </c>
      <c r="D67" t="s">
        <v>30</v>
      </c>
      <c r="E67">
        <v>1971</v>
      </c>
      <c r="F67" t="s">
        <v>24</v>
      </c>
      <c r="H67" t="s">
        <v>651</v>
      </c>
      <c r="I67">
        <v>40</v>
      </c>
      <c r="J67" t="str">
        <f>VLOOKUP(C67,zebricek24!$B$3:$C$290,2,FALSE)</f>
        <v>SONKA Jiri</v>
      </c>
    </row>
    <row r="68" spans="1:10" hidden="1" x14ac:dyDescent="0.45">
      <c r="A68">
        <v>38</v>
      </c>
      <c r="B68">
        <v>9430191</v>
      </c>
      <c r="C68" t="e">
        <f>VLOOKUP(B68,zebricek24!$A$3:$B$188,2,FALSE)</f>
        <v>#N/A</v>
      </c>
      <c r="D68" t="s">
        <v>489</v>
      </c>
      <c r="E68">
        <v>2004</v>
      </c>
      <c r="F68" t="s">
        <v>213</v>
      </c>
      <c r="H68" t="s">
        <v>652</v>
      </c>
      <c r="I68">
        <v>36</v>
      </c>
      <c r="J68" t="e">
        <f>VLOOKUP(C68,zebricek24!$B$3:$C$290,2,FALSE)</f>
        <v>#N/A</v>
      </c>
    </row>
    <row r="69" spans="1:10" x14ac:dyDescent="0.45">
      <c r="A69">
        <v>48</v>
      </c>
      <c r="B69">
        <v>9150196</v>
      </c>
      <c r="C69">
        <f>VLOOKUP(B69,zebricek24!$A$3:$B$188,2,FALSE)</f>
        <v>775687</v>
      </c>
      <c r="D69" t="s">
        <v>23</v>
      </c>
      <c r="E69">
        <v>1979</v>
      </c>
      <c r="F69" t="s">
        <v>24</v>
      </c>
      <c r="H69" t="s">
        <v>653</v>
      </c>
      <c r="I69">
        <v>32</v>
      </c>
      <c r="J69" t="str">
        <f>VLOOKUP(C69,zebricek24!$B$3:$C$290,2,FALSE)</f>
        <v>KECLIK Jiri</v>
      </c>
    </row>
    <row r="70" spans="1:10" hidden="1" x14ac:dyDescent="0.45">
      <c r="A70">
        <v>39</v>
      </c>
      <c r="B70">
        <v>9430207</v>
      </c>
      <c r="C70" t="e">
        <f>VLOOKUP(B70,zebricek24!$A$3:$B$188,2,FALSE)</f>
        <v>#N/A</v>
      </c>
      <c r="D70" t="s">
        <v>483</v>
      </c>
      <c r="E70">
        <v>2006</v>
      </c>
      <c r="F70" t="s">
        <v>213</v>
      </c>
      <c r="H70" t="s">
        <v>654</v>
      </c>
      <c r="I70">
        <v>29</v>
      </c>
      <c r="J70" t="e">
        <f>VLOOKUP(C70,zebricek24!$B$3:$C$290,2,FALSE)</f>
        <v>#N/A</v>
      </c>
    </row>
    <row r="71" spans="1:10" x14ac:dyDescent="0.45">
      <c r="A71">
        <v>42</v>
      </c>
      <c r="B71">
        <v>1695463</v>
      </c>
      <c r="C71">
        <f>VLOOKUP(B71,zebricek24!$A$3:$B$188,2,FALSE)</f>
        <v>775721</v>
      </c>
      <c r="D71" t="s">
        <v>518</v>
      </c>
      <c r="E71">
        <v>1977</v>
      </c>
      <c r="F71" t="s">
        <v>24</v>
      </c>
      <c r="H71" t="s">
        <v>655</v>
      </c>
      <c r="I71">
        <v>26</v>
      </c>
      <c r="J71" t="str">
        <f>VLOOKUP(C71,zebricek24!$B$3:$C$290,2,FALSE)</f>
        <v>KUH Vojtech</v>
      </c>
    </row>
    <row r="72" spans="1:10" x14ac:dyDescent="0.45">
      <c r="A72">
        <v>35</v>
      </c>
      <c r="B72">
        <v>1473042</v>
      </c>
      <c r="C72">
        <f>VLOOKUP(B72,zebricek24!$A$3:$B$188,2,FALSE)</f>
        <v>776413</v>
      </c>
      <c r="D72" t="s">
        <v>37</v>
      </c>
      <c r="E72">
        <v>1980</v>
      </c>
      <c r="F72" t="s">
        <v>24</v>
      </c>
      <c r="H72" t="s">
        <v>656</v>
      </c>
      <c r="I72">
        <v>24</v>
      </c>
      <c r="J72" t="str">
        <f>VLOOKUP(C72,zebricek24!$B$3:$C$290,2,FALSE)</f>
        <v>BRUZEK Viktor</v>
      </c>
    </row>
    <row r="73" spans="1:10" x14ac:dyDescent="0.45">
      <c r="A73">
        <v>47</v>
      </c>
      <c r="B73">
        <v>9150221</v>
      </c>
      <c r="C73">
        <f>VLOOKUP(B73,zebricek24!$A$3:$B$188,2,FALSE)</f>
        <v>777030</v>
      </c>
      <c r="D73" t="s">
        <v>33</v>
      </c>
      <c r="E73">
        <v>1973</v>
      </c>
      <c r="F73" t="s">
        <v>24</v>
      </c>
      <c r="H73" t="s">
        <v>657</v>
      </c>
      <c r="I73">
        <v>22</v>
      </c>
      <c r="J73" t="str">
        <f>VLOOKUP(C73,zebricek24!$B$3:$C$290,2,FALSE)</f>
        <v>TULACH Jaroslav</v>
      </c>
    </row>
    <row r="74" spans="1:10" x14ac:dyDescent="0.45">
      <c r="A74">
        <v>45</v>
      </c>
      <c r="B74">
        <v>9150184</v>
      </c>
      <c r="C74">
        <f>VLOOKUP(B74,zebricek24!$A$3:$B$188,2,FALSE)</f>
        <v>775688</v>
      </c>
      <c r="D74" t="s">
        <v>29</v>
      </c>
      <c r="E74">
        <v>1971</v>
      </c>
      <c r="F74" t="s">
        <v>24</v>
      </c>
      <c r="H74" t="s">
        <v>658</v>
      </c>
      <c r="I74">
        <v>20</v>
      </c>
      <c r="J74" t="str">
        <f>VLOOKUP(C74,zebricek24!$B$3:$C$290,2,FALSE)</f>
        <v>SKRIPSKY Jan</v>
      </c>
    </row>
    <row r="75" spans="1:10" x14ac:dyDescent="0.45">
      <c r="A75">
        <v>40</v>
      </c>
      <c r="B75">
        <v>9150015</v>
      </c>
      <c r="C75">
        <f>VLOOKUP(B75,zebricek24!$A$3:$B$188,2,FALSE)</f>
        <v>773707</v>
      </c>
      <c r="D75" t="s">
        <v>44</v>
      </c>
      <c r="E75">
        <v>1984</v>
      </c>
      <c r="F75" t="s">
        <v>24</v>
      </c>
      <c r="H75" t="s">
        <v>659</v>
      </c>
      <c r="I75">
        <v>18</v>
      </c>
      <c r="J75" t="str">
        <f>VLOOKUP(C75,zebricek24!$B$3:$C$290,2,FALSE)</f>
        <v>RYS Michal</v>
      </c>
    </row>
    <row r="76" spans="1:10" x14ac:dyDescent="0.45">
      <c r="A76">
        <v>44</v>
      </c>
      <c r="B76">
        <v>9150162</v>
      </c>
      <c r="C76">
        <f>VLOOKUP(B76,zebricek24!$A$3:$B$188,2,FALSE)</f>
        <v>775709</v>
      </c>
      <c r="D76" t="s">
        <v>45</v>
      </c>
      <c r="E76">
        <v>1984</v>
      </c>
      <c r="F76" t="s">
        <v>24</v>
      </c>
      <c r="H76" t="s">
        <v>660</v>
      </c>
      <c r="I76">
        <v>16</v>
      </c>
      <c r="J76" t="str">
        <f>VLOOKUP(C76,zebricek24!$B$3:$C$290,2,FALSE)</f>
        <v>KRBEC Ondrej</v>
      </c>
    </row>
    <row r="77" spans="1:10" hidden="1" x14ac:dyDescent="0.45">
      <c r="A77">
        <v>31</v>
      </c>
      <c r="B77">
        <v>9430206</v>
      </c>
      <c r="C77" t="e">
        <f>VLOOKUP(B77,zebricek24!$A$3:$B$188,2,FALSE)</f>
        <v>#N/A</v>
      </c>
      <c r="D77" t="s">
        <v>529</v>
      </c>
      <c r="E77">
        <v>2006</v>
      </c>
      <c r="F77" t="s">
        <v>213</v>
      </c>
      <c r="H77" t="s">
        <v>661</v>
      </c>
      <c r="I77">
        <v>15</v>
      </c>
      <c r="J77" t="e">
        <f>VLOOKUP(C77,zebricek24!$B$3:$C$290,2,FALSE)</f>
        <v>#N/A</v>
      </c>
    </row>
    <row r="78" spans="1:10" x14ac:dyDescent="0.45">
      <c r="A78">
        <v>46</v>
      </c>
      <c r="B78">
        <v>9150347</v>
      </c>
      <c r="C78">
        <f>VLOOKUP(B78,zebricek24!$A$3:$B$188,2,FALSE)</f>
        <v>775699</v>
      </c>
      <c r="D78" t="s">
        <v>31</v>
      </c>
      <c r="E78">
        <v>1972</v>
      </c>
      <c r="F78" t="s">
        <v>24</v>
      </c>
      <c r="H78" t="s">
        <v>662</v>
      </c>
      <c r="I78">
        <v>14</v>
      </c>
      <c r="J78" t="str">
        <f>VLOOKUP(C78,zebricek24!$B$3:$C$290,2,FALSE)</f>
        <v>KOZELSKY Radek</v>
      </c>
    </row>
    <row r="79" spans="1:10" x14ac:dyDescent="0.45">
      <c r="A79">
        <v>43</v>
      </c>
      <c r="B79">
        <v>9150198</v>
      </c>
      <c r="C79">
        <f>VLOOKUP(B79,zebricek24!$A$3:$B$188,2,FALSE)</f>
        <v>775712</v>
      </c>
      <c r="D79" t="s">
        <v>36</v>
      </c>
      <c r="E79">
        <v>1977</v>
      </c>
      <c r="F79" t="s">
        <v>24</v>
      </c>
      <c r="H79" t="s">
        <v>501</v>
      </c>
      <c r="J79" t="str">
        <f>VLOOKUP(C79,zebricek24!$B$3:$C$290,2,FALSE)</f>
        <v>KLEIN Tomas</v>
      </c>
    </row>
    <row r="80" spans="1:10" hidden="1" x14ac:dyDescent="0.45">
      <c r="J80" t="e">
        <f>VLOOKUP(C80,zebricek24!$B$3:$C$290,2,FALSE)</f>
        <v>#N/A</v>
      </c>
    </row>
    <row r="81" spans="10:10" hidden="1" x14ac:dyDescent="0.45">
      <c r="J81" t="e">
        <f>VLOOKUP(C81,zebricek24!$B$3:$C$290,2,FALSE)</f>
        <v>#N/A</v>
      </c>
    </row>
    <row r="82" spans="10:10" hidden="1" x14ac:dyDescent="0.45">
      <c r="J82" t="e">
        <f>VLOOKUP(C82,zebricek24!$B$3:$C$290,2,FALSE)</f>
        <v>#N/A</v>
      </c>
    </row>
    <row r="83" spans="10:10" hidden="1" x14ac:dyDescent="0.45">
      <c r="J83" t="e">
        <f>VLOOKUP(C83,zebricek24!$B$3:$C$290,2,FALSE)</f>
        <v>#N/A</v>
      </c>
    </row>
    <row r="84" spans="10:10" hidden="1" x14ac:dyDescent="0.45">
      <c r="J84" t="e">
        <f>VLOOKUP(C84,zebricek24!$B$3:$C$290,2,FALSE)</f>
        <v>#N/A</v>
      </c>
    </row>
    <row r="85" spans="10:10" hidden="1" x14ac:dyDescent="0.45">
      <c r="J85" t="e">
        <f>VLOOKUP(C85,zebricek24!$B$3:$C$290,2,FALSE)</f>
        <v>#N/A</v>
      </c>
    </row>
    <row r="86" spans="10:10" hidden="1" x14ac:dyDescent="0.45">
      <c r="J86" t="e">
        <f>VLOOKUP(C86,zebricek24!$B$3:$C$290,2,FALSE)</f>
        <v>#N/A</v>
      </c>
    </row>
    <row r="87" spans="10:10" hidden="1" x14ac:dyDescent="0.45">
      <c r="J87" t="e">
        <f>VLOOKUP(C87,zebricek24!$B$3:$C$290,2,FALSE)</f>
        <v>#N/A</v>
      </c>
    </row>
    <row r="88" spans="10:10" hidden="1" x14ac:dyDescent="0.45">
      <c r="J88" t="e">
        <f>VLOOKUP(C88,zebricek24!$B$3:$C$290,2,FALSE)</f>
        <v>#N/A</v>
      </c>
    </row>
    <row r="89" spans="10:10" hidden="1" x14ac:dyDescent="0.45">
      <c r="J89" t="e">
        <f>VLOOKUP(C89,zebricek24!$B$3:$C$290,2,FALSE)</f>
        <v>#N/A</v>
      </c>
    </row>
    <row r="90" spans="10:10" hidden="1" x14ac:dyDescent="0.45">
      <c r="J90" t="e">
        <f>VLOOKUP(C90,zebricek24!$B$3:$C$290,2,FALSE)</f>
        <v>#N/A</v>
      </c>
    </row>
    <row r="91" spans="10:10" hidden="1" x14ac:dyDescent="0.45">
      <c r="J91" t="e">
        <f>VLOOKUP(C91,zebricek24!$B$3:$C$290,2,FALSE)</f>
        <v>#N/A</v>
      </c>
    </row>
    <row r="92" spans="10:10" hidden="1" x14ac:dyDescent="0.45">
      <c r="J92" t="e">
        <f>VLOOKUP(C92,zebricek24!$B$3:$C$290,2,FALSE)</f>
        <v>#N/A</v>
      </c>
    </row>
    <row r="93" spans="10:10" hidden="1" x14ac:dyDescent="0.45">
      <c r="J93" t="e">
        <f>VLOOKUP(C93,zebricek24!$B$3:$C$290,2,FALSE)</f>
        <v>#N/A</v>
      </c>
    </row>
    <row r="94" spans="10:10" hidden="1" x14ac:dyDescent="0.45">
      <c r="J94" t="e">
        <f>VLOOKUP(C94,zebricek24!$B$3:$C$290,2,FALSE)</f>
        <v>#N/A</v>
      </c>
    </row>
    <row r="95" spans="10:10" hidden="1" x14ac:dyDescent="0.45">
      <c r="J95" t="e">
        <f>VLOOKUP(C95,zebricek24!$B$3:$C$290,2,FALSE)</f>
        <v>#N/A</v>
      </c>
    </row>
    <row r="96" spans="10:10" hidden="1" x14ac:dyDescent="0.45">
      <c r="J96" t="e">
        <f>VLOOKUP(C96,zebricek24!$B$3:$C$290,2,FALSE)</f>
        <v>#N/A</v>
      </c>
    </row>
    <row r="97" spans="3:10" hidden="1" x14ac:dyDescent="0.45">
      <c r="J97" t="e">
        <f>VLOOKUP(C97,zebricek24!$B$3:$C$290,2,FALSE)</f>
        <v>#N/A</v>
      </c>
    </row>
    <row r="98" spans="3:10" hidden="1" x14ac:dyDescent="0.45">
      <c r="J98" t="e">
        <f>VLOOKUP(C98,zebricek24!$B$3:$C$290,2,FALSE)</f>
        <v>#N/A</v>
      </c>
    </row>
    <row r="99" spans="3:10" hidden="1" x14ac:dyDescent="0.45">
      <c r="J99" t="e">
        <f>VLOOKUP(C99,zebricek24!$B$3:$C$290,2,FALSE)</f>
        <v>#N/A</v>
      </c>
    </row>
    <row r="100" spans="3:10" hidden="1" x14ac:dyDescent="0.45">
      <c r="J100" t="e">
        <f>VLOOKUP(C100,zebricek24!$B$3:$C$290,2,FALSE)</f>
        <v>#N/A</v>
      </c>
    </row>
    <row r="101" spans="3:10" hidden="1" x14ac:dyDescent="0.45">
      <c r="J101" t="e">
        <f>VLOOKUP(C101,zebricek24!$B$3:$C$290,2,FALSE)</f>
        <v>#N/A</v>
      </c>
    </row>
    <row r="102" spans="3:10" hidden="1" x14ac:dyDescent="0.45">
      <c r="J102" t="e">
        <f>VLOOKUP(C102,zebricek24!$B$3:$C$290,2,FALSE)</f>
        <v>#N/A</v>
      </c>
    </row>
    <row r="103" spans="3:10" hidden="1" x14ac:dyDescent="0.45">
      <c r="J103" t="e">
        <f>VLOOKUP(C103,zebricek24!$B$3:$C$290,2,FALSE)</f>
        <v>#N/A</v>
      </c>
    </row>
    <row r="104" spans="3:10" hidden="1" x14ac:dyDescent="0.45">
      <c r="J104" t="e">
        <f>VLOOKUP(C104,zebricek24!$B$3:$C$290,2,FALSE)</f>
        <v>#N/A</v>
      </c>
    </row>
    <row r="105" spans="3:10" hidden="1" x14ac:dyDescent="0.45">
      <c r="J105" t="e">
        <f>VLOOKUP(C105,zebricek24!$B$3:$C$290,2,FALSE)</f>
        <v>#N/A</v>
      </c>
    </row>
    <row r="106" spans="3:10" hidden="1" x14ac:dyDescent="0.45">
      <c r="J106" t="e">
        <f>VLOOKUP(C106,zebricek24!$B$3:$C$290,2,FALSE)</f>
        <v>#N/A</v>
      </c>
    </row>
    <row r="107" spans="3:10" hidden="1" x14ac:dyDescent="0.45">
      <c r="J107" t="e">
        <f>VLOOKUP(C107,zebricek24!$B$3:$C$290,2,FALSE)</f>
        <v>#N/A</v>
      </c>
    </row>
    <row r="108" spans="3:10" hidden="1" x14ac:dyDescent="0.45">
      <c r="J108" t="e">
        <f>VLOOKUP(C108,zebricek24!$B$3:$C$290,2,FALSE)</f>
        <v>#N/A</v>
      </c>
    </row>
    <row r="109" spans="3:10" hidden="1" x14ac:dyDescent="0.45">
      <c r="J109" t="e">
        <f>VLOOKUP(C109,zebricek24!$B$3:$C$290,2,FALSE)</f>
        <v>#N/A</v>
      </c>
    </row>
    <row r="110" spans="3:10" hidden="1" x14ac:dyDescent="0.45">
      <c r="C110" t="e">
        <f>VLOOKUP(B110,zebricek24!$A$3:$B$188,2,FALSE)</f>
        <v>#N/A</v>
      </c>
      <c r="J110" t="e">
        <f>VLOOKUP(C110,zebricek24!$B$3:$C$290,2,FALSE)</f>
        <v>#N/A</v>
      </c>
    </row>
    <row r="111" spans="3:10" hidden="1" x14ac:dyDescent="0.45">
      <c r="J111" t="e">
        <f>VLOOKUP(C111,zebricek24!$B$3:$C$290,2,FALSE)</f>
        <v>#N/A</v>
      </c>
    </row>
    <row r="112" spans="3:10" hidden="1" x14ac:dyDescent="0.45">
      <c r="J112" t="e">
        <f>VLOOKUP(C112,zebricek24!$B$3:$C$290,2,FALSE)</f>
        <v>#N/A</v>
      </c>
    </row>
    <row r="113" spans="10:10" hidden="1" x14ac:dyDescent="0.45">
      <c r="J113" t="e">
        <f>VLOOKUP(C113,zebricek24!$B$3:$C$290,2,FALSE)</f>
        <v>#N/A</v>
      </c>
    </row>
    <row r="114" spans="10:10" hidden="1" x14ac:dyDescent="0.45">
      <c r="J114" t="e">
        <f>VLOOKUP(C114,zebricek24!$B$3:$C$290,2,FALSE)</f>
        <v>#N/A</v>
      </c>
    </row>
    <row r="115" spans="10:10" hidden="1" x14ac:dyDescent="0.45">
      <c r="J115" t="e">
        <f>VLOOKUP(C115,zebricek24!$B$3:$C$290,2,FALSE)</f>
        <v>#N/A</v>
      </c>
    </row>
    <row r="116" spans="10:10" hidden="1" x14ac:dyDescent="0.45">
      <c r="J116" t="e">
        <f>VLOOKUP(C116,zebricek24!$B$3:$C$290,2,FALSE)</f>
        <v>#N/A</v>
      </c>
    </row>
    <row r="117" spans="10:10" hidden="1" x14ac:dyDescent="0.45">
      <c r="J117" t="e">
        <f>VLOOKUP(C117,zebricek24!$B$3:$C$290,2,FALSE)</f>
        <v>#N/A</v>
      </c>
    </row>
    <row r="118" spans="10:10" hidden="1" x14ac:dyDescent="0.45">
      <c r="J118" t="e">
        <f>VLOOKUP(C118,zebricek24!$B$3:$C$290,2,FALSE)</f>
        <v>#N/A</v>
      </c>
    </row>
    <row r="119" spans="10:10" hidden="1" x14ac:dyDescent="0.45">
      <c r="J119" t="e">
        <f>VLOOKUP(C119,zebricek24!$B$3:$C$290,2,FALSE)</f>
        <v>#N/A</v>
      </c>
    </row>
    <row r="120" spans="10:10" hidden="1" x14ac:dyDescent="0.45">
      <c r="J120" t="e">
        <f>VLOOKUP(C120,zebricek24!$B$3:$C$290,2,FALSE)</f>
        <v>#N/A</v>
      </c>
    </row>
    <row r="121" spans="10:10" hidden="1" x14ac:dyDescent="0.45">
      <c r="J121" t="e">
        <f>VLOOKUP(C121,zebricek24!$B$3:$C$290,2,FALSE)</f>
        <v>#N/A</v>
      </c>
    </row>
    <row r="122" spans="10:10" hidden="1" x14ac:dyDescent="0.45">
      <c r="J122" t="e">
        <f>VLOOKUP(C122,zebricek24!$B$3:$C$290,2,FALSE)</f>
        <v>#N/A</v>
      </c>
    </row>
    <row r="123" spans="10:10" hidden="1" x14ac:dyDescent="0.45">
      <c r="J123" t="e">
        <f>VLOOKUP(C123,zebricek24!$B$3:$C$290,2,FALSE)</f>
        <v>#N/A</v>
      </c>
    </row>
    <row r="124" spans="10:10" hidden="1" x14ac:dyDescent="0.45">
      <c r="J124" t="e">
        <f>VLOOKUP(C124,zebricek24!$B$3:$C$290,2,FALSE)</f>
        <v>#N/A</v>
      </c>
    </row>
    <row r="125" spans="10:10" hidden="1" x14ac:dyDescent="0.45">
      <c r="J125" t="e">
        <f>VLOOKUP(C125,zebricek24!$B$3:$C$290,2,FALSE)</f>
        <v>#N/A</v>
      </c>
    </row>
    <row r="126" spans="10:10" hidden="1" x14ac:dyDescent="0.45">
      <c r="J126" t="e">
        <f>VLOOKUP(C126,zebricek24!$B$3:$C$290,2,FALSE)</f>
        <v>#N/A</v>
      </c>
    </row>
    <row r="127" spans="10:10" hidden="1" x14ac:dyDescent="0.45">
      <c r="J127" t="e">
        <f>VLOOKUP(C127,zebricek24!$B$3:$C$290,2,FALSE)</f>
        <v>#N/A</v>
      </c>
    </row>
    <row r="128" spans="10:10" hidden="1" x14ac:dyDescent="0.45">
      <c r="J128" t="e">
        <f>VLOOKUP(C128,zebricek24!$B$3:$C$290,2,FALSE)</f>
        <v>#N/A</v>
      </c>
    </row>
    <row r="129" spans="10:10" hidden="1" x14ac:dyDescent="0.45">
      <c r="J129" t="e">
        <f>VLOOKUP(C129,zebricek24!$B$3:$C$290,2,FALSE)</f>
        <v>#N/A</v>
      </c>
    </row>
    <row r="130" spans="10:10" hidden="1" x14ac:dyDescent="0.45">
      <c r="J130" t="e">
        <f>VLOOKUP(C130,zebricek24!$B$3:$C$290,2,FALSE)</f>
        <v>#N/A</v>
      </c>
    </row>
    <row r="131" spans="10:10" hidden="1" x14ac:dyDescent="0.45">
      <c r="J131" t="e">
        <f>VLOOKUP(C131,zebricek24!$B$3:$C$290,2,FALSE)</f>
        <v>#N/A</v>
      </c>
    </row>
    <row r="132" spans="10:10" hidden="1" x14ac:dyDescent="0.45">
      <c r="J132" t="e">
        <f>VLOOKUP(C132,zebricek24!$B$3:$C$290,2,FALSE)</f>
        <v>#N/A</v>
      </c>
    </row>
    <row r="133" spans="10:10" hidden="1" x14ac:dyDescent="0.45">
      <c r="J133" t="e">
        <f>VLOOKUP(C133,zebricek24!$B$3:$C$290,2,FALSE)</f>
        <v>#N/A</v>
      </c>
    </row>
    <row r="134" spans="10:10" hidden="1" x14ac:dyDescent="0.45">
      <c r="J134" t="e">
        <f>VLOOKUP(C134,zebricek24!$B$3:$C$290,2,FALSE)</f>
        <v>#N/A</v>
      </c>
    </row>
    <row r="135" spans="10:10" hidden="1" x14ac:dyDescent="0.45">
      <c r="J135" t="e">
        <f>VLOOKUP(C135,zebricek24!$B$3:$C$290,2,FALSE)</f>
        <v>#N/A</v>
      </c>
    </row>
    <row r="136" spans="10:10" hidden="1" x14ac:dyDescent="0.45">
      <c r="J136" t="e">
        <f>VLOOKUP(C136,zebricek24!$B$3:$C$290,2,FALSE)</f>
        <v>#N/A</v>
      </c>
    </row>
    <row r="137" spans="10:10" hidden="1" x14ac:dyDescent="0.45">
      <c r="J137" t="e">
        <f>VLOOKUP(C137,zebricek24!$B$3:$C$290,2,FALSE)</f>
        <v>#N/A</v>
      </c>
    </row>
    <row r="138" spans="10:10" hidden="1" x14ac:dyDescent="0.45">
      <c r="J138" t="e">
        <f>VLOOKUP(C138,zebricek24!$B$3:$C$290,2,FALSE)</f>
        <v>#N/A</v>
      </c>
    </row>
    <row r="139" spans="10:10" hidden="1" x14ac:dyDescent="0.45">
      <c r="J139" t="e">
        <f>VLOOKUP(C139,zebricek24!$B$3:$C$290,2,FALSE)</f>
        <v>#N/A</v>
      </c>
    </row>
    <row r="140" spans="10:10" hidden="1" x14ac:dyDescent="0.45">
      <c r="J140" t="e">
        <f>VLOOKUP(C140,zebricek24!$B$3:$C$290,2,FALSE)</f>
        <v>#N/A</v>
      </c>
    </row>
    <row r="141" spans="10:10" hidden="1" x14ac:dyDescent="0.45">
      <c r="J141" t="e">
        <f>VLOOKUP(C141,zebricek24!$B$3:$C$290,2,FALSE)</f>
        <v>#N/A</v>
      </c>
    </row>
    <row r="142" spans="10:10" hidden="1" x14ac:dyDescent="0.45">
      <c r="J142" t="e">
        <f>VLOOKUP(C142,zebricek24!$B$3:$C$290,2,FALSE)</f>
        <v>#N/A</v>
      </c>
    </row>
    <row r="143" spans="10:10" hidden="1" x14ac:dyDescent="0.45">
      <c r="J143" t="e">
        <f>IFERROR(VLOOKUP(B143,zebricek24!$A$3:$C$274,3,FALSE),VLOOKUP(C143,zebricek24!$A$3:$C$274,3,FALSE))</f>
        <v>#N/A</v>
      </c>
    </row>
    <row r="144" spans="10:10" hidden="1" x14ac:dyDescent="0.45">
      <c r="J144" t="e">
        <f>IFERROR(VLOOKUP(B144,zebricek24!$A$3:$C$274,3,FALSE),VLOOKUP(C144,zebricek24!$A$3:$C$274,3,FALSE))</f>
        <v>#N/A</v>
      </c>
    </row>
    <row r="145" spans="10:10" hidden="1" x14ac:dyDescent="0.45">
      <c r="J145" t="e">
        <f>IFERROR(VLOOKUP(B145,zebricek24!$A$3:$C$274,3,FALSE),VLOOKUP(C145,zebricek24!$A$3:$C$274,3,FALSE))</f>
        <v>#N/A</v>
      </c>
    </row>
    <row r="146" spans="10:10" hidden="1" x14ac:dyDescent="0.45">
      <c r="J146" t="e">
        <f>IFERROR(VLOOKUP(B146,zebricek24!$A$3:$C$274,3,FALSE),VLOOKUP(C146,zebricek24!$A$3:$C$274,3,FALSE))</f>
        <v>#N/A</v>
      </c>
    </row>
    <row r="147" spans="10:10" hidden="1" x14ac:dyDescent="0.45">
      <c r="J147" t="e">
        <f>IFERROR(VLOOKUP(B147,zebricek24!$A$3:$C$274,3,FALSE),VLOOKUP(C147,zebricek24!$A$3:$C$274,3,FALSE))</f>
        <v>#N/A</v>
      </c>
    </row>
    <row r="148" spans="10:10" hidden="1" x14ac:dyDescent="0.45">
      <c r="J148" t="e">
        <f>IFERROR(VLOOKUP(B148,zebricek24!$A$3:$C$274,3,FALSE),VLOOKUP(C148,zebricek24!$A$3:$C$274,3,FALSE))</f>
        <v>#N/A</v>
      </c>
    </row>
    <row r="149" spans="10:10" hidden="1" x14ac:dyDescent="0.45">
      <c r="J149" t="e">
        <f>IFERROR(VLOOKUP(B149,zebricek24!$A$3:$C$274,3,FALSE),VLOOKUP(C149,zebricek24!$A$3:$C$274,3,FALSE))</f>
        <v>#N/A</v>
      </c>
    </row>
    <row r="150" spans="10:10" hidden="1" x14ac:dyDescent="0.45">
      <c r="J150" t="e">
        <f>IFERROR(VLOOKUP(B150,zebricek24!$A$3:$C$274,3,FALSE),VLOOKUP(C150,zebricek24!$A$3:$C$274,3,FALSE))</f>
        <v>#N/A</v>
      </c>
    </row>
    <row r="151" spans="10:10" hidden="1" x14ac:dyDescent="0.45">
      <c r="J151" t="e">
        <f>IFERROR(VLOOKUP(B151,zebricek24!$A$3:$C$274,3,FALSE),VLOOKUP(C151,zebricek24!$A$3:$C$274,3,FALSE))</f>
        <v>#N/A</v>
      </c>
    </row>
    <row r="152" spans="10:10" hidden="1" x14ac:dyDescent="0.45">
      <c r="J152" t="e">
        <f>IFERROR(VLOOKUP(B152,zebricek24!$A$3:$C$274,3,FALSE),VLOOKUP(C152,zebricek24!$A$3:$C$274,3,FALSE))</f>
        <v>#N/A</v>
      </c>
    </row>
    <row r="153" spans="10:10" hidden="1" x14ac:dyDescent="0.45">
      <c r="J153" t="e">
        <f>IFERROR(VLOOKUP(B153,zebricek24!$A$3:$C$274,3,FALSE),VLOOKUP(C153,zebricek24!$A$3:$C$274,3,FALSE))</f>
        <v>#N/A</v>
      </c>
    </row>
    <row r="154" spans="10:10" hidden="1" x14ac:dyDescent="0.45">
      <c r="J154" t="e">
        <f>IFERROR(VLOOKUP(B154,zebricek24!$A$3:$C$274,3,FALSE),VLOOKUP(C154,zebricek24!$A$3:$C$274,3,FALSE))</f>
        <v>#N/A</v>
      </c>
    </row>
    <row r="155" spans="10:10" hidden="1" x14ac:dyDescent="0.45">
      <c r="J155" t="e">
        <f>IFERROR(VLOOKUP(B155,zebricek24!$A$3:$C$274,3,FALSE),VLOOKUP(C155,zebricek24!$A$3:$C$274,3,FALSE))</f>
        <v>#N/A</v>
      </c>
    </row>
    <row r="156" spans="10:10" hidden="1" x14ac:dyDescent="0.45">
      <c r="J156" t="e">
        <f>IFERROR(VLOOKUP(B156,zebricek24!$A$3:$C$274,3,FALSE),VLOOKUP(C156,zebricek24!$A$3:$C$274,3,FALSE))</f>
        <v>#N/A</v>
      </c>
    </row>
    <row r="157" spans="10:10" hidden="1" x14ac:dyDescent="0.45">
      <c r="J157" t="e">
        <f>IFERROR(VLOOKUP(B157,zebricek24!$A$3:$C$274,3,FALSE),VLOOKUP(C157,zebricek24!$A$3:$C$274,3,FALSE))</f>
        <v>#N/A</v>
      </c>
    </row>
    <row r="158" spans="10:10" hidden="1" x14ac:dyDescent="0.45">
      <c r="J158" t="e">
        <f>IFERROR(VLOOKUP(B158,zebricek24!$A$3:$C$274,3,FALSE),VLOOKUP(C158,zebricek24!$A$3:$C$274,3,FALSE))</f>
        <v>#N/A</v>
      </c>
    </row>
    <row r="159" spans="10:10" hidden="1" x14ac:dyDescent="0.45">
      <c r="J159" t="e">
        <f>IFERROR(VLOOKUP(B159,zebricek24!$A$3:$C$274,3,FALSE),VLOOKUP(C159,zebricek24!$A$3:$C$274,3,FALSE))</f>
        <v>#N/A</v>
      </c>
    </row>
    <row r="160" spans="10:10" hidden="1" x14ac:dyDescent="0.45">
      <c r="J160" t="e">
        <f>IFERROR(VLOOKUP(B160,zebricek24!$A$3:$C$274,3,FALSE),VLOOKUP(C160,zebricek24!$A$3:$C$274,3,FALSE))</f>
        <v>#N/A</v>
      </c>
    </row>
  </sheetData>
  <autoFilter ref="A1:J160" xr:uid="{4540E477-8CDB-45F4-B655-E03D45684ED7}">
    <filterColumn colId="5">
      <filters>
        <filter val="CZE"/>
      </filters>
    </filterColumn>
  </autoFilter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F6B30-5CA2-4CF5-B0C1-AE770D1394E8}">
  <dimension ref="A1:K100"/>
  <sheetViews>
    <sheetView topLeftCell="A37" workbookViewId="0">
      <selection activeCell="I64" sqref="I64"/>
    </sheetView>
  </sheetViews>
  <sheetFormatPr defaultRowHeight="14.25" x14ac:dyDescent="0.45"/>
  <cols>
    <col min="3" max="3" width="22.1328125" bestFit="1" customWidth="1"/>
  </cols>
  <sheetData>
    <row r="1" spans="1:11" x14ac:dyDescent="0.45">
      <c r="A1" t="s">
        <v>378</v>
      </c>
      <c r="B1" t="s">
        <v>379</v>
      </c>
      <c r="C1" t="s">
        <v>318</v>
      </c>
      <c r="D1" t="s">
        <v>380</v>
      </c>
      <c r="E1" t="s">
        <v>381</v>
      </c>
      <c r="F1" t="s">
        <v>382</v>
      </c>
      <c r="G1" t="s">
        <v>383</v>
      </c>
      <c r="H1" t="s">
        <v>384</v>
      </c>
      <c r="I1" t="s">
        <v>385</v>
      </c>
      <c r="J1" t="s">
        <v>386</v>
      </c>
    </row>
    <row r="2" spans="1:11" x14ac:dyDescent="0.45">
      <c r="A2">
        <v>775801</v>
      </c>
      <c r="B2">
        <v>9150339</v>
      </c>
      <c r="C2" t="s">
        <v>154</v>
      </c>
      <c r="D2">
        <v>2006</v>
      </c>
      <c r="E2" t="s">
        <v>24</v>
      </c>
      <c r="F2" s="60">
        <v>5.1284722222222226E-4</v>
      </c>
      <c r="G2" s="60">
        <v>5.2071759259259259E-4</v>
      </c>
      <c r="H2" s="60">
        <v>1.0335648148148148E-3</v>
      </c>
      <c r="I2" s="60">
        <v>2.173611111111111E-4</v>
      </c>
      <c r="J2" s="4">
        <v>29</v>
      </c>
      <c r="K2" t="str">
        <f>VLOOKUP(A2,zebricek24!$B$22:$C$294,2,FALSE)</f>
        <v>BABACEK David</v>
      </c>
    </row>
    <row r="3" spans="1:11" x14ac:dyDescent="0.45">
      <c r="A3">
        <v>774098</v>
      </c>
      <c r="B3">
        <v>9150316</v>
      </c>
      <c r="C3" t="s">
        <v>64</v>
      </c>
      <c r="D3">
        <v>2004</v>
      </c>
      <c r="E3" t="s">
        <v>24</v>
      </c>
      <c r="F3" s="60">
        <v>4.3425925925925929E-4</v>
      </c>
      <c r="G3" s="60">
        <v>5.1215277777777782E-4</v>
      </c>
      <c r="H3" s="60">
        <v>9.4641203703703695E-4</v>
      </c>
      <c r="I3" s="60">
        <v>1.3020833333333333E-4</v>
      </c>
      <c r="J3" s="4">
        <v>40</v>
      </c>
      <c r="K3" t="str">
        <f>VLOOKUP(A3,zebricek24!$B$22:$C$294,2,FALSE)</f>
        <v>BIEGEL Benjamin</v>
      </c>
    </row>
    <row r="4" spans="1:11" x14ac:dyDescent="0.45">
      <c r="A4">
        <v>887627</v>
      </c>
      <c r="B4">
        <v>9155110</v>
      </c>
      <c r="C4" t="s">
        <v>83</v>
      </c>
      <c r="D4">
        <v>2006</v>
      </c>
      <c r="E4" t="s">
        <v>24</v>
      </c>
      <c r="F4" s="60">
        <v>4.3634259259259261E-4</v>
      </c>
      <c r="G4" s="60">
        <v>4.8888888888888897E-4</v>
      </c>
      <c r="H4" s="60">
        <v>9.2523148148148141E-4</v>
      </c>
      <c r="I4" s="60">
        <v>1.105324074074074E-4</v>
      </c>
      <c r="J4" s="4">
        <v>26</v>
      </c>
      <c r="K4" t="str">
        <f>VLOOKUP(A4,zebricek24!$B$22:$C$294,2,FALSE)</f>
        <v>BIEGELOVA Sofie</v>
      </c>
    </row>
    <row r="5" spans="1:11" x14ac:dyDescent="0.45">
      <c r="A5">
        <v>776413</v>
      </c>
      <c r="B5">
        <v>1473042</v>
      </c>
      <c r="C5" t="s">
        <v>37</v>
      </c>
      <c r="D5">
        <v>1980</v>
      </c>
      <c r="E5" t="s">
        <v>24</v>
      </c>
      <c r="F5" s="60">
        <v>4.1481481481481485E-4</v>
      </c>
      <c r="G5" s="60">
        <v>4.5219907407407405E-4</v>
      </c>
      <c r="H5" s="60">
        <v>8.6701388888888885E-4</v>
      </c>
      <c r="I5" s="60">
        <v>9.8032407407407424E-5</v>
      </c>
      <c r="J5" s="4">
        <v>32</v>
      </c>
      <c r="K5" t="e">
        <f>VLOOKUP(A5,zebricek24!$B$22:$C$294,2,FALSE)</f>
        <v>#N/A</v>
      </c>
    </row>
    <row r="6" spans="1:11" x14ac:dyDescent="0.45">
      <c r="A6">
        <v>775701</v>
      </c>
      <c r="C6" t="s">
        <v>387</v>
      </c>
      <c r="D6">
        <v>2011</v>
      </c>
      <c r="E6" t="s">
        <v>186</v>
      </c>
      <c r="F6" t="s">
        <v>388</v>
      </c>
      <c r="G6" t="s">
        <v>389</v>
      </c>
      <c r="H6" s="62">
        <v>5.7303240740740741E-4</v>
      </c>
      <c r="I6" s="62">
        <v>7.1747685185185185E-4</v>
      </c>
      <c r="J6" s="4">
        <v>40</v>
      </c>
      <c r="K6" t="str">
        <f>VLOOKUP(A6,zebricek24!$B$22:$C$294,2,FALSE)</f>
        <v>Gola Petr</v>
      </c>
    </row>
    <row r="7" spans="1:11" x14ac:dyDescent="0.45">
      <c r="A7">
        <v>889621</v>
      </c>
      <c r="C7" t="s">
        <v>390</v>
      </c>
      <c r="D7">
        <v>2014</v>
      </c>
      <c r="E7" t="s">
        <v>391</v>
      </c>
      <c r="F7" t="s">
        <v>392</v>
      </c>
      <c r="G7" t="s">
        <v>393</v>
      </c>
      <c r="H7" s="62">
        <v>9.353009259259259E-4</v>
      </c>
      <c r="I7" t="s">
        <v>394</v>
      </c>
      <c r="J7" s="4">
        <v>60</v>
      </c>
      <c r="K7" t="str">
        <f>VLOOKUP(A7,zebricek24!$B$22:$C$294,2,FALSE)</f>
        <v>Golová Tereza</v>
      </c>
    </row>
    <row r="8" spans="1:11" x14ac:dyDescent="0.45">
      <c r="A8">
        <v>776904</v>
      </c>
      <c r="C8" t="s">
        <v>395</v>
      </c>
      <c r="D8">
        <v>2010</v>
      </c>
      <c r="E8" t="s">
        <v>396</v>
      </c>
      <c r="F8" t="s">
        <v>388</v>
      </c>
      <c r="G8" t="s">
        <v>397</v>
      </c>
      <c r="H8" s="62">
        <v>6.5335648148148143E-4</v>
      </c>
      <c r="I8" t="s">
        <v>398</v>
      </c>
      <c r="J8" s="4">
        <v>32</v>
      </c>
      <c r="K8" t="str">
        <f>VLOOKUP(A8,zebricek24!$B$22:$C$294,2,FALSE)</f>
        <v>Chalupník Martin</v>
      </c>
    </row>
    <row r="9" spans="1:11" ht="14.65" x14ac:dyDescent="0.5">
      <c r="A9" s="61">
        <v>889232</v>
      </c>
      <c r="C9" t="s">
        <v>399</v>
      </c>
      <c r="D9">
        <v>2012</v>
      </c>
      <c r="E9" t="s">
        <v>186</v>
      </c>
      <c r="F9" t="s">
        <v>392</v>
      </c>
      <c r="G9" t="s">
        <v>400</v>
      </c>
      <c r="H9" s="62">
        <v>6.3298611111111108E-4</v>
      </c>
      <c r="I9" s="62">
        <v>6.5798611111111103E-4</v>
      </c>
      <c r="J9" s="4">
        <v>60</v>
      </c>
      <c r="K9" t="str">
        <f>VLOOKUP(A9,zebricek24!$B$22:$C$294,2,FALSE)</f>
        <v>Chalupníková Dorota</v>
      </c>
    </row>
    <row r="10" spans="1:11" x14ac:dyDescent="0.45">
      <c r="A10">
        <v>776351</v>
      </c>
      <c r="C10" t="s">
        <v>401</v>
      </c>
      <c r="D10">
        <v>2010</v>
      </c>
      <c r="E10" t="s">
        <v>396</v>
      </c>
      <c r="F10" t="s">
        <v>388</v>
      </c>
      <c r="G10" t="s">
        <v>402</v>
      </c>
      <c r="I10" t="s">
        <v>403</v>
      </c>
      <c r="J10" s="4">
        <v>60</v>
      </c>
      <c r="K10" t="str">
        <f>VLOOKUP(A10,zebricek24!$B$22:$C$294,2,FALSE)</f>
        <v>Jech Lukáš</v>
      </c>
    </row>
    <row r="11" spans="1:11" x14ac:dyDescent="0.45">
      <c r="A11">
        <v>888884</v>
      </c>
      <c r="B11">
        <v>9155117</v>
      </c>
      <c r="C11" t="s">
        <v>97</v>
      </c>
      <c r="D11">
        <v>2007</v>
      </c>
      <c r="E11" t="s">
        <v>24</v>
      </c>
      <c r="F11" s="60">
        <v>4.224537037037037E-4</v>
      </c>
      <c r="G11" s="60">
        <v>4.5868055555555565E-4</v>
      </c>
      <c r="H11" s="60">
        <v>8.8113425925925913E-4</v>
      </c>
      <c r="I11" s="60"/>
      <c r="J11" s="4">
        <v>100</v>
      </c>
      <c r="K11" t="str">
        <f>VLOOKUP(A11,zebricek24!$B$22:$C$294,2,FALSE)</f>
        <v>JECHOVA Linda</v>
      </c>
    </row>
    <row r="12" spans="1:11" x14ac:dyDescent="0.45">
      <c r="A12">
        <v>888856</v>
      </c>
      <c r="B12">
        <v>9155107</v>
      </c>
      <c r="C12" t="s">
        <v>72</v>
      </c>
      <c r="D12">
        <v>2005</v>
      </c>
      <c r="E12" t="s">
        <v>24</v>
      </c>
      <c r="F12" s="60">
        <v>3.9155092592592589E-4</v>
      </c>
      <c r="G12" s="60">
        <v>4.3553240740740748E-4</v>
      </c>
      <c r="H12" s="60">
        <v>8.2708333333333332E-4</v>
      </c>
      <c r="I12" s="60">
        <v>1.2384259259259259E-5</v>
      </c>
      <c r="J12" s="4">
        <v>80</v>
      </c>
      <c r="K12" t="str">
        <f>VLOOKUP(A12,zebricek24!$B$22:$C$294,2,FALSE)</f>
        <v>KECLIKOVA Adela</v>
      </c>
    </row>
    <row r="13" spans="1:11" ht="14.65" x14ac:dyDescent="0.5">
      <c r="A13" s="61">
        <v>888857</v>
      </c>
      <c r="B13">
        <v>9155108</v>
      </c>
      <c r="C13" t="s">
        <v>73</v>
      </c>
      <c r="D13">
        <v>2005</v>
      </c>
      <c r="E13" t="s">
        <v>24</v>
      </c>
      <c r="F13" s="60">
        <v>4.3159722222222216E-4</v>
      </c>
      <c r="G13" s="60">
        <v>4.9131944444444451E-4</v>
      </c>
      <c r="H13" s="60">
        <v>9.2291666666666661E-4</v>
      </c>
      <c r="I13" s="60">
        <v>4.1782407407407405E-5</v>
      </c>
      <c r="J13" s="4">
        <v>60</v>
      </c>
      <c r="K13" t="str">
        <f>VLOOKUP(A13,zebricek24!$B$22:$C$294,2,FALSE)</f>
        <v>KECLIKOVA Barbora</v>
      </c>
    </row>
    <row r="14" spans="1:11" ht="14.65" x14ac:dyDescent="0.5">
      <c r="A14" s="61">
        <v>889231</v>
      </c>
      <c r="B14">
        <v>9155152</v>
      </c>
      <c r="C14" t="s">
        <v>348</v>
      </c>
      <c r="D14">
        <v>2008</v>
      </c>
      <c r="E14" t="s">
        <v>24</v>
      </c>
      <c r="F14" s="60">
        <v>5.8217592592592587E-4</v>
      </c>
      <c r="G14" s="60">
        <v>7.1030092592592586E-4</v>
      </c>
      <c r="H14" s="60">
        <v>1.2924768518518517E-3</v>
      </c>
      <c r="I14" s="60">
        <v>4.1134259259259254E-4</v>
      </c>
      <c r="J14" s="4">
        <v>14</v>
      </c>
      <c r="K14" t="str">
        <f>VLOOKUP(A14,zebricek24!$B$22:$C$294,2,FALSE)</f>
        <v>Kopová Barbora</v>
      </c>
    </row>
    <row r="15" spans="1:11" ht="14.65" x14ac:dyDescent="0.5">
      <c r="A15" s="61">
        <v>888851</v>
      </c>
      <c r="B15">
        <v>9155148</v>
      </c>
      <c r="C15" t="s">
        <v>114</v>
      </c>
      <c r="D15">
        <v>2008</v>
      </c>
      <c r="E15" t="s">
        <v>24</v>
      </c>
      <c r="F15" s="60">
        <v>4.9918981481481483E-4</v>
      </c>
      <c r="G15" s="60">
        <v>5.386574074074074E-4</v>
      </c>
      <c r="H15" s="60">
        <v>1.0378472222222221E-3</v>
      </c>
      <c r="I15" s="60">
        <v>1.5671296296296296E-4</v>
      </c>
      <c r="J15" s="4">
        <v>24</v>
      </c>
      <c r="K15" t="str">
        <f>VLOOKUP(A15,zebricek24!$B$22:$C$294,2,FALSE)</f>
        <v>KOZELSKA Adela</v>
      </c>
    </row>
    <row r="16" spans="1:11" x14ac:dyDescent="0.45">
      <c r="A16">
        <v>888861</v>
      </c>
      <c r="B16">
        <v>9155149</v>
      </c>
      <c r="C16" t="s">
        <v>115</v>
      </c>
      <c r="D16">
        <v>2008</v>
      </c>
      <c r="E16" t="s">
        <v>24</v>
      </c>
      <c r="F16" s="60">
        <v>4.5706018518518518E-4</v>
      </c>
      <c r="G16" s="60">
        <v>4.924768518518518E-4</v>
      </c>
      <c r="H16" s="60">
        <v>9.4953703703703704E-4</v>
      </c>
      <c r="I16" s="60">
        <v>6.8402777777777784E-5</v>
      </c>
      <c r="J16" s="4">
        <v>45</v>
      </c>
      <c r="K16" t="str">
        <f>VLOOKUP(A16,zebricek24!$B$22:$C$294,2,FALSE)</f>
        <v>KOZELSKA Ivana</v>
      </c>
    </row>
    <row r="17" spans="1:11" x14ac:dyDescent="0.45">
      <c r="A17">
        <v>775699</v>
      </c>
      <c r="B17">
        <v>9150347</v>
      </c>
      <c r="C17" t="s">
        <v>31</v>
      </c>
      <c r="D17">
        <v>1972</v>
      </c>
      <c r="E17" t="s">
        <v>24</v>
      </c>
      <c r="F17" s="60">
        <v>5.7314814814814815E-4</v>
      </c>
      <c r="G17" s="60">
        <v>6.1215277777777776E-4</v>
      </c>
      <c r="H17" s="60">
        <v>1.185300925925926E-3</v>
      </c>
      <c r="I17" s="60">
        <v>4.1631944444444447E-4</v>
      </c>
      <c r="J17" s="4">
        <v>12</v>
      </c>
      <c r="K17" t="e">
        <f>VLOOKUP(A17,zebricek24!$B$22:$C$294,2,FALSE)</f>
        <v>#N/A</v>
      </c>
    </row>
    <row r="18" spans="1:11" x14ac:dyDescent="0.45">
      <c r="A18">
        <v>775695</v>
      </c>
      <c r="B18">
        <v>9150317</v>
      </c>
      <c r="C18" t="s">
        <v>65</v>
      </c>
      <c r="D18">
        <v>2004</v>
      </c>
      <c r="E18" t="s">
        <v>24</v>
      </c>
      <c r="F18" s="60">
        <v>3.9675925925925924E-4</v>
      </c>
      <c r="G18" s="60">
        <v>4.1944444444444445E-4</v>
      </c>
      <c r="H18" s="60">
        <v>8.1620370370370364E-4</v>
      </c>
      <c r="I18" s="60"/>
      <c r="J18" s="4">
        <v>100</v>
      </c>
      <c r="K18" t="str">
        <f>VLOOKUP(A18,zebricek24!$B$22:$C$294,2,FALSE)</f>
        <v>KRUPA Adam</v>
      </c>
    </row>
    <row r="19" spans="1:11" ht="14.65" x14ac:dyDescent="0.5">
      <c r="A19" s="61">
        <v>888554</v>
      </c>
      <c r="C19" t="s">
        <v>404</v>
      </c>
      <c r="D19">
        <v>2010</v>
      </c>
      <c r="E19" t="s">
        <v>396</v>
      </c>
      <c r="F19" t="s">
        <v>392</v>
      </c>
      <c r="G19" s="62">
        <v>7.1944444444444443E-4</v>
      </c>
      <c r="H19" t="s">
        <v>405</v>
      </c>
      <c r="I19" s="62">
        <v>6.9375000000000003E-4</v>
      </c>
      <c r="J19" s="4">
        <v>26</v>
      </c>
      <c r="K19" t="str">
        <f>VLOOKUP(A19,zebricek24!$B$22:$C$294,2,FALSE)</f>
        <v>Leidolfová Eliška</v>
      </c>
    </row>
    <row r="20" spans="1:11" x14ac:dyDescent="0.45">
      <c r="A20">
        <v>773706</v>
      </c>
      <c r="B20">
        <v>1377206</v>
      </c>
      <c r="C20" t="s">
        <v>140</v>
      </c>
      <c r="D20">
        <v>1968</v>
      </c>
      <c r="E20" t="s">
        <v>24</v>
      </c>
      <c r="F20" s="60">
        <v>4.5439814814814816E-4</v>
      </c>
      <c r="G20" s="60">
        <v>4.6111111111111114E-4</v>
      </c>
      <c r="H20" s="60">
        <v>9.1550925925925925E-4</v>
      </c>
      <c r="I20" s="60">
        <v>1.4652777777777779E-4</v>
      </c>
      <c r="J20" s="4">
        <v>26</v>
      </c>
      <c r="K20" t="e">
        <f>VLOOKUP(A20,zebricek24!$B$22:$C$294,2,FALSE)</f>
        <v>#N/A</v>
      </c>
    </row>
    <row r="21" spans="1:11" x14ac:dyDescent="0.45">
      <c r="A21">
        <v>774097</v>
      </c>
      <c r="B21">
        <v>9150345</v>
      </c>
      <c r="C21" t="s">
        <v>111</v>
      </c>
      <c r="D21">
        <v>2008</v>
      </c>
      <c r="E21" t="s">
        <v>24</v>
      </c>
      <c r="F21" s="60">
        <v>4.1111111111111117E-4</v>
      </c>
      <c r="G21" s="60">
        <v>4.2523148148148151E-4</v>
      </c>
      <c r="H21" s="60">
        <v>8.3634259259259252E-4</v>
      </c>
      <c r="I21" s="60">
        <v>2.0138888888888889E-5</v>
      </c>
      <c r="J21" s="4">
        <v>80</v>
      </c>
      <c r="K21" t="str">
        <f>VLOOKUP(A21,zebricek24!$B$22:$C$294,2,FALSE)</f>
        <v>MARES Filip</v>
      </c>
    </row>
    <row r="22" spans="1:11" x14ac:dyDescent="0.45">
      <c r="A22">
        <v>887626</v>
      </c>
      <c r="B22">
        <v>9155116</v>
      </c>
      <c r="C22" t="s">
        <v>82</v>
      </c>
      <c r="D22">
        <v>2006</v>
      </c>
      <c r="E22" t="s">
        <v>24</v>
      </c>
      <c r="F22" s="60">
        <v>4.1099537037037038E-4</v>
      </c>
      <c r="G22" s="60">
        <v>4.4884259259259253E-4</v>
      </c>
      <c r="H22" s="60">
        <v>8.5983796296296296E-4</v>
      </c>
      <c r="I22" s="60">
        <v>4.5138888888888887E-5</v>
      </c>
      <c r="J22" s="4">
        <v>45</v>
      </c>
      <c r="K22" t="str">
        <f>VLOOKUP(A22,zebricek24!$B$22:$C$294,2,FALSE)</f>
        <v>MARESOVA Emma Maya</v>
      </c>
    </row>
    <row r="23" spans="1:11" ht="14.65" x14ac:dyDescent="0.5">
      <c r="A23" s="61">
        <v>770852</v>
      </c>
      <c r="B23">
        <v>9150395</v>
      </c>
      <c r="C23" t="s">
        <v>110</v>
      </c>
      <c r="D23">
        <v>2008</v>
      </c>
      <c r="E23" t="s">
        <v>24</v>
      </c>
      <c r="F23" s="60">
        <v>4.4942129629629629E-4</v>
      </c>
      <c r="G23" s="60">
        <v>4.2442129629629638E-4</v>
      </c>
      <c r="H23" s="60">
        <v>8.7384259259259262E-4</v>
      </c>
      <c r="I23" s="60">
        <v>5.7638888888888892E-5</v>
      </c>
      <c r="J23" s="4">
        <v>50</v>
      </c>
      <c r="K23" t="str">
        <f>VLOOKUP(A23,zebricek24!$B$22:$C$294,2,FALSE)</f>
        <v>MICHAL Tomas</v>
      </c>
    </row>
    <row r="24" spans="1:11" x14ac:dyDescent="0.45">
      <c r="A24">
        <v>887152</v>
      </c>
      <c r="C24" t="s">
        <v>406</v>
      </c>
      <c r="D24">
        <v>2010</v>
      </c>
      <c r="E24" t="s">
        <v>396</v>
      </c>
      <c r="F24" t="s">
        <v>392</v>
      </c>
      <c r="G24" s="62">
        <v>5.8738425925925928E-4</v>
      </c>
      <c r="H24" t="s">
        <v>407</v>
      </c>
      <c r="I24" t="s">
        <v>408</v>
      </c>
      <c r="J24" s="4">
        <v>60</v>
      </c>
      <c r="K24" t="str">
        <f>VLOOKUP(A24,zebricek24!$B$22:$C$294,2,FALSE)</f>
        <v>Mikesková Karolína</v>
      </c>
    </row>
    <row r="25" spans="1:11" x14ac:dyDescent="0.45">
      <c r="A25">
        <v>775686</v>
      </c>
      <c r="B25">
        <v>9150333</v>
      </c>
      <c r="C25" t="s">
        <v>79</v>
      </c>
      <c r="D25">
        <v>2006</v>
      </c>
      <c r="E25" t="s">
        <v>24</v>
      </c>
      <c r="F25" s="60">
        <v>3.5995370370370369E-4</v>
      </c>
      <c r="G25" s="60">
        <v>4.0902777777777785E-4</v>
      </c>
      <c r="H25" s="60">
        <v>7.6898148148148149E-4</v>
      </c>
      <c r="I25" s="60"/>
      <c r="J25" s="4">
        <v>100</v>
      </c>
      <c r="K25" t="str">
        <f>VLOOKUP(A25,zebricek24!$B$22:$C$294,2,FALSE)</f>
        <v>MINARIK Krystof</v>
      </c>
    </row>
    <row r="26" spans="1:11" x14ac:dyDescent="0.45">
      <c r="A26">
        <v>888863</v>
      </c>
      <c r="C26" t="s">
        <v>409</v>
      </c>
      <c r="D26">
        <v>2009</v>
      </c>
      <c r="E26" t="s">
        <v>396</v>
      </c>
      <c r="F26" t="s">
        <v>392</v>
      </c>
      <c r="G26" s="62">
        <v>4.953703703703703E-4</v>
      </c>
      <c r="H26" t="s">
        <v>410</v>
      </c>
      <c r="I26" t="s">
        <v>411</v>
      </c>
      <c r="J26" s="4">
        <v>80</v>
      </c>
      <c r="K26" t="str">
        <f>VLOOKUP(A26,zebricek24!$B$22:$C$294,2,FALSE)</f>
        <v>Mináriková Vendula</v>
      </c>
    </row>
    <row r="27" spans="1:11" x14ac:dyDescent="0.45">
      <c r="A27">
        <v>889567</v>
      </c>
      <c r="C27" t="s">
        <v>412</v>
      </c>
      <c r="D27">
        <v>2010</v>
      </c>
      <c r="E27" t="s">
        <v>396</v>
      </c>
      <c r="F27" t="s">
        <v>392</v>
      </c>
      <c r="G27" t="s">
        <v>413</v>
      </c>
      <c r="H27" s="62">
        <v>8.9398148148148138E-4</v>
      </c>
      <c r="J27" s="4">
        <v>24</v>
      </c>
      <c r="K27" t="str">
        <f>VLOOKUP(A27,zebricek24!$B$22:$C$294,2,FALSE)</f>
        <v>Nedvědová Liliane</v>
      </c>
    </row>
    <row r="28" spans="1:11" x14ac:dyDescent="0.45">
      <c r="A28">
        <v>887036</v>
      </c>
      <c r="C28" t="s">
        <v>414</v>
      </c>
      <c r="D28">
        <v>2014</v>
      </c>
      <c r="E28" t="s">
        <v>391</v>
      </c>
      <c r="F28" t="s">
        <v>392</v>
      </c>
      <c r="G28" t="s">
        <v>415</v>
      </c>
      <c r="H28" s="62">
        <v>8.1273148148148144E-4</v>
      </c>
      <c r="I28" s="62">
        <v>8.4236111111111111E-4</v>
      </c>
      <c r="J28" s="4">
        <v>100</v>
      </c>
      <c r="K28" t="str">
        <f>VLOOKUP(A28,zebricek24!$B$22:$C$294,2,FALSE)</f>
        <v>Niklová Evelína</v>
      </c>
    </row>
    <row r="29" spans="1:11" x14ac:dyDescent="0.45">
      <c r="A29">
        <v>888853</v>
      </c>
      <c r="C29" t="s">
        <v>416</v>
      </c>
      <c r="D29">
        <v>2010</v>
      </c>
      <c r="E29" t="s">
        <v>396</v>
      </c>
      <c r="F29" t="s">
        <v>392</v>
      </c>
      <c r="G29" t="s">
        <v>417</v>
      </c>
      <c r="H29" s="62">
        <v>6.15162037037037E-4</v>
      </c>
      <c r="I29" t="s">
        <v>418</v>
      </c>
      <c r="J29" s="4">
        <v>50</v>
      </c>
      <c r="K29" t="str">
        <f>VLOOKUP(A29,zebricek24!$B$22:$C$294,2,FALSE)</f>
        <v>Otipková Lucie</v>
      </c>
    </row>
    <row r="30" spans="1:11" x14ac:dyDescent="0.45">
      <c r="A30">
        <v>888852</v>
      </c>
      <c r="B30">
        <v>9155137</v>
      </c>
      <c r="C30" t="s">
        <v>96</v>
      </c>
      <c r="D30">
        <v>2007</v>
      </c>
      <c r="E30" t="s">
        <v>24</v>
      </c>
      <c r="F30" s="60">
        <v>4.2106481481481487E-4</v>
      </c>
      <c r="G30" s="60">
        <v>4.9328703703703698E-4</v>
      </c>
      <c r="H30" s="60">
        <v>9.1435185185185185E-4</v>
      </c>
      <c r="I30" s="60">
        <v>9.9652777777777771E-5</v>
      </c>
      <c r="J30" s="4">
        <v>32</v>
      </c>
      <c r="K30" t="str">
        <f>VLOOKUP(A30,zebricek24!$B$22:$C$294,2,FALSE)</f>
        <v>OTIPKOVA Hana</v>
      </c>
    </row>
    <row r="31" spans="1:11" x14ac:dyDescent="0.45">
      <c r="A31">
        <v>775718</v>
      </c>
      <c r="C31" t="s">
        <v>419</v>
      </c>
      <c r="D31">
        <v>2009</v>
      </c>
      <c r="E31" t="s">
        <v>396</v>
      </c>
      <c r="F31" t="s">
        <v>388</v>
      </c>
      <c r="G31" t="s">
        <v>420</v>
      </c>
      <c r="H31" s="62">
        <v>4.5659722222222233E-4</v>
      </c>
      <c r="I31" t="s">
        <v>421</v>
      </c>
      <c r="J31" s="4">
        <v>100</v>
      </c>
      <c r="K31" t="str">
        <f>VLOOKUP(A31,zebricek24!$B$22:$C$294,2,FALSE)</f>
        <v>Polidor Aleš</v>
      </c>
    </row>
    <row r="32" spans="1:11" ht="14.65" x14ac:dyDescent="0.5">
      <c r="A32" s="61">
        <v>773200</v>
      </c>
      <c r="C32" t="s">
        <v>422</v>
      </c>
      <c r="D32">
        <v>2012</v>
      </c>
      <c r="E32" t="s">
        <v>186</v>
      </c>
      <c r="F32" t="s">
        <v>388</v>
      </c>
      <c r="G32" s="62">
        <v>6.255787037037036E-4</v>
      </c>
      <c r="H32" t="s">
        <v>423</v>
      </c>
      <c r="I32" t="s">
        <v>424</v>
      </c>
      <c r="J32" s="4">
        <v>45</v>
      </c>
      <c r="K32" t="str">
        <f>VLOOKUP(A32,zebricek24!$B$22:$C$294,2,FALSE)</f>
        <v>Roušal Jakub</v>
      </c>
    </row>
    <row r="33" spans="1:11" x14ac:dyDescent="0.45">
      <c r="A33">
        <v>775708</v>
      </c>
      <c r="B33">
        <v>9150344</v>
      </c>
      <c r="C33" t="s">
        <v>80</v>
      </c>
      <c r="D33">
        <v>2006</v>
      </c>
      <c r="E33" t="s">
        <v>24</v>
      </c>
      <c r="F33" s="60">
        <v>4.130787037037037E-4</v>
      </c>
      <c r="G33" s="60">
        <v>4.3819444444444445E-4</v>
      </c>
      <c r="H33" s="60">
        <v>8.512731481481482E-4</v>
      </c>
      <c r="I33" s="60">
        <v>3.5069444444444442E-5</v>
      </c>
      <c r="J33" s="4">
        <v>60</v>
      </c>
      <c r="K33" t="str">
        <f>VLOOKUP(A33,zebricek24!$B$22:$C$294,2,FALSE)</f>
        <v>SONKA Antonin</v>
      </c>
    </row>
    <row r="34" spans="1:11" x14ac:dyDescent="0.45">
      <c r="A34">
        <v>888880</v>
      </c>
      <c r="B34">
        <v>9155071</v>
      </c>
      <c r="C34" t="s">
        <v>57</v>
      </c>
      <c r="D34">
        <v>2003</v>
      </c>
      <c r="E34" t="s">
        <v>24</v>
      </c>
      <c r="F34" s="60">
        <v>4.0752314814814812E-4</v>
      </c>
      <c r="G34" s="60">
        <v>4.4386574074074077E-4</v>
      </c>
      <c r="H34" s="60">
        <v>8.5138888888888894E-4</v>
      </c>
      <c r="I34" s="60">
        <v>3.6689814814814816E-5</v>
      </c>
      <c r="J34" s="4">
        <v>50</v>
      </c>
      <c r="K34" t="e">
        <f>VLOOKUP(A34,zebricek24!$B$22:$C$294,2,FALSE)</f>
        <v>#N/A</v>
      </c>
    </row>
    <row r="35" spans="1:11" ht="14.65" x14ac:dyDescent="0.5">
      <c r="A35" s="61">
        <v>776165</v>
      </c>
      <c r="C35" t="s">
        <v>425</v>
      </c>
      <c r="D35">
        <v>2010</v>
      </c>
      <c r="E35" t="s">
        <v>396</v>
      </c>
      <c r="F35" t="s">
        <v>388</v>
      </c>
      <c r="G35" s="62">
        <v>6.3877314814814808E-4</v>
      </c>
      <c r="H35" t="s">
        <v>426</v>
      </c>
      <c r="I35" s="62">
        <v>5.8009259259259255E-4</v>
      </c>
      <c r="J35" s="4">
        <v>40</v>
      </c>
      <c r="K35" t="str">
        <f>VLOOKUP(A35,zebricek24!$B$22:$C$294,2,FALSE)</f>
        <v>Stütz Matěj</v>
      </c>
    </row>
    <row r="36" spans="1:11" ht="14.65" x14ac:dyDescent="0.5">
      <c r="A36" s="61">
        <v>889228</v>
      </c>
      <c r="C36" t="s">
        <v>427</v>
      </c>
      <c r="D36">
        <v>2015</v>
      </c>
      <c r="E36" t="s">
        <v>391</v>
      </c>
      <c r="F36" t="s">
        <v>388</v>
      </c>
      <c r="G36" t="s">
        <v>428</v>
      </c>
      <c r="H36" s="62">
        <v>7.3831018518518516E-4</v>
      </c>
      <c r="I36" t="s">
        <v>429</v>
      </c>
      <c r="J36" s="4">
        <v>100</v>
      </c>
      <c r="K36" t="str">
        <f>VLOOKUP(A36,zebricek24!$B$22:$C$294,2,FALSE)</f>
        <v>Štefka Kryštof</v>
      </c>
    </row>
    <row r="37" spans="1:11" x14ac:dyDescent="0.45">
      <c r="A37">
        <v>776160</v>
      </c>
      <c r="C37" t="s">
        <v>430</v>
      </c>
      <c r="D37">
        <v>2009</v>
      </c>
      <c r="E37" t="s">
        <v>396</v>
      </c>
      <c r="F37" t="s">
        <v>388</v>
      </c>
      <c r="G37" s="62">
        <v>6.7083333333333329E-4</v>
      </c>
      <c r="H37" t="s">
        <v>431</v>
      </c>
      <c r="I37" s="62">
        <v>5.8831018518518509E-4</v>
      </c>
      <c r="J37" s="4">
        <v>45</v>
      </c>
      <c r="K37" t="str">
        <f>VLOOKUP(A37,zebricek24!$B$22:$C$294,2,FALSE)</f>
        <v>Štern David</v>
      </c>
    </row>
    <row r="38" spans="1:11" ht="14.65" x14ac:dyDescent="0.5">
      <c r="A38" s="61">
        <v>889234</v>
      </c>
      <c r="B38">
        <v>9155109</v>
      </c>
      <c r="C38" t="s">
        <v>41</v>
      </c>
      <c r="D38">
        <v>2005</v>
      </c>
      <c r="E38" t="s">
        <v>24</v>
      </c>
      <c r="F38" s="60">
        <v>5.6597222222222216E-4</v>
      </c>
      <c r="G38" s="60">
        <v>5.8159722222222217E-4</v>
      </c>
      <c r="H38" s="60">
        <v>1.1475694444444443E-3</v>
      </c>
      <c r="I38" s="60">
        <v>2.6643518518518515E-4</v>
      </c>
      <c r="J38" s="4">
        <v>18</v>
      </c>
      <c r="K38" t="str">
        <f>VLOOKUP(A38,zebricek24!$B$22:$C$294,2,FALSE)</f>
        <v>TRESTIKOVA Vendulka</v>
      </c>
    </row>
    <row r="39" spans="1:11" ht="14.65" x14ac:dyDescent="0.5">
      <c r="A39" s="61">
        <v>775723</v>
      </c>
      <c r="B39">
        <v>9150343</v>
      </c>
      <c r="C39" t="s">
        <v>81</v>
      </c>
      <c r="D39">
        <v>2006</v>
      </c>
      <c r="E39" t="s">
        <v>24</v>
      </c>
      <c r="F39" s="60">
        <v>4.1342592592592586E-4</v>
      </c>
      <c r="G39" s="60">
        <v>4.0937499999999996E-4</v>
      </c>
      <c r="H39" s="60">
        <v>8.2280092592592604E-4</v>
      </c>
      <c r="I39" s="60">
        <v>5.3819444444444444E-5</v>
      </c>
      <c r="J39" s="4">
        <v>50</v>
      </c>
      <c r="K39" t="str">
        <f>VLOOKUP(A39,zebricek24!$B$22:$C$294,2,FALSE)</f>
        <v>TULACH Ondrej</v>
      </c>
    </row>
    <row r="40" spans="1:11" ht="14.65" x14ac:dyDescent="0.5">
      <c r="A40" s="61">
        <v>885979</v>
      </c>
      <c r="C40" t="s">
        <v>432</v>
      </c>
      <c r="D40">
        <v>2009</v>
      </c>
      <c r="E40" t="s">
        <v>396</v>
      </c>
      <c r="F40" t="s">
        <v>392</v>
      </c>
      <c r="G40" s="62">
        <v>5.8240740740740746E-4</v>
      </c>
      <c r="H40" t="s">
        <v>433</v>
      </c>
      <c r="I40" t="s">
        <v>434</v>
      </c>
      <c r="J40" s="4">
        <v>32</v>
      </c>
      <c r="K40" t="str">
        <f>VLOOKUP(A40,zebricek24!$B$22:$C$294,2,FALSE)</f>
        <v>Vladařová Mia</v>
      </c>
    </row>
    <row r="41" spans="1:11" ht="14.65" x14ac:dyDescent="0.5">
      <c r="A41" s="61">
        <v>886600</v>
      </c>
      <c r="C41" t="s">
        <v>435</v>
      </c>
      <c r="D41">
        <v>2012</v>
      </c>
      <c r="E41" t="s">
        <v>186</v>
      </c>
      <c r="F41" t="s">
        <v>392</v>
      </c>
      <c r="G41" s="62">
        <v>7.0775462962962947E-4</v>
      </c>
      <c r="H41" t="s">
        <v>436</v>
      </c>
      <c r="I41" s="62">
        <v>6.3182870370370378E-4</v>
      </c>
      <c r="J41" s="4">
        <v>50</v>
      </c>
      <c r="K41" t="str">
        <f>VLOOKUP(A41,zebricek24!$B$22:$C$294,2,FALSE)</f>
        <v>Vladařová Sofie</v>
      </c>
    </row>
    <row r="42" spans="1:11" ht="14.65" x14ac:dyDescent="0.5">
      <c r="A42" s="61">
        <v>889214</v>
      </c>
      <c r="B42">
        <v>9155113</v>
      </c>
      <c r="C42" t="s">
        <v>56</v>
      </c>
      <c r="D42">
        <v>2005</v>
      </c>
      <c r="E42" t="s">
        <v>24</v>
      </c>
      <c r="F42" s="60">
        <v>5.4317129629629626E-4</v>
      </c>
      <c r="G42" s="60">
        <v>6.030092592592593E-4</v>
      </c>
      <c r="H42" s="60">
        <v>1.1461805555555557E-3</v>
      </c>
      <c r="I42" s="60">
        <v>2.6504629629629626E-4</v>
      </c>
      <c r="J42" s="4">
        <v>20</v>
      </c>
      <c r="K42" t="str">
        <f>VLOOKUP(A42,zebricek24!$B$22:$C$294,2,FALSE)</f>
        <v>VYTVAROVA Karolina</v>
      </c>
    </row>
    <row r="43" spans="1:11" x14ac:dyDescent="0.45">
      <c r="A43">
        <v>888467</v>
      </c>
      <c r="B43">
        <v>9155098</v>
      </c>
      <c r="C43" t="s">
        <v>67</v>
      </c>
      <c r="D43">
        <v>2004</v>
      </c>
      <c r="E43" t="s">
        <v>24</v>
      </c>
      <c r="F43" s="60">
        <v>4.2847222222222229E-4</v>
      </c>
      <c r="G43" s="60">
        <v>4.5324074074074065E-4</v>
      </c>
      <c r="H43" s="60">
        <v>8.8171296296296305E-4</v>
      </c>
      <c r="I43" s="60">
        <v>5.787037037037037E-7</v>
      </c>
      <c r="J43" s="4">
        <v>80</v>
      </c>
      <c r="K43" t="str">
        <f>VLOOKUP(A43,zebricek24!$B$22:$C$294,2,FALSE)</f>
        <v>ZVIRECI Jana</v>
      </c>
    </row>
    <row r="44" spans="1:11" x14ac:dyDescent="0.45">
      <c r="A44">
        <v>773707</v>
      </c>
      <c r="B44">
        <v>9150015</v>
      </c>
      <c r="C44" t="s">
        <v>44</v>
      </c>
      <c r="D44">
        <v>1984</v>
      </c>
      <c r="E44" t="s">
        <v>24</v>
      </c>
      <c r="F44" s="60">
        <v>5.5127314814814817E-4</v>
      </c>
      <c r="G44" s="60">
        <v>5.322916666666667E-4</v>
      </c>
      <c r="H44" s="60">
        <v>1.0835648148148148E-3</v>
      </c>
      <c r="I44" s="60">
        <v>3.1458333333333333E-4</v>
      </c>
      <c r="J44" s="4">
        <v>13</v>
      </c>
      <c r="K44" t="e">
        <f>VLOOKUP(A44,zebricek24!$B$22:$C$294,2,FALSE)</f>
        <v>#N/A</v>
      </c>
    </row>
    <row r="45" spans="1:11" x14ac:dyDescent="0.45">
      <c r="A45">
        <v>774102</v>
      </c>
      <c r="C45" t="s">
        <v>185</v>
      </c>
      <c r="D45">
        <v>2012</v>
      </c>
      <c r="E45" t="s">
        <v>186</v>
      </c>
      <c r="F45" t="s">
        <v>388</v>
      </c>
      <c r="G45" s="62">
        <v>5.8634259259259251E-4</v>
      </c>
      <c r="H45" t="s">
        <v>437</v>
      </c>
      <c r="I45" t="s">
        <v>438</v>
      </c>
      <c r="J45" s="4">
        <v>80</v>
      </c>
      <c r="K45" t="str">
        <f>VLOOKUP(A45,zebricek24!$B$22:$C$294,2,FALSE)</f>
        <v>CEMPER Pavel</v>
      </c>
    </row>
    <row r="46" spans="1:11" x14ac:dyDescent="0.45">
      <c r="A46">
        <v>775688</v>
      </c>
      <c r="B46">
        <v>9150184</v>
      </c>
      <c r="C46" t="s">
        <v>29</v>
      </c>
      <c r="D46">
        <v>1971</v>
      </c>
      <c r="E46" t="s">
        <v>24</v>
      </c>
      <c r="F46" s="60">
        <v>5.4201388888888886E-4</v>
      </c>
      <c r="G46" s="60">
        <v>5.3159722222222226E-4</v>
      </c>
      <c r="H46" s="60">
        <v>1.0736111111111109E-3</v>
      </c>
      <c r="I46" s="60">
        <v>3.0462962962962963E-4</v>
      </c>
      <c r="J46" s="4">
        <v>15</v>
      </c>
      <c r="K46" t="e">
        <f>VLOOKUP(A46,zebricek24!$B$22:$C$294,2,FALSE)</f>
        <v>#N/A</v>
      </c>
    </row>
    <row r="47" spans="1:11" x14ac:dyDescent="0.45">
      <c r="A47">
        <v>775691</v>
      </c>
      <c r="B47">
        <v>9150185</v>
      </c>
      <c r="C47" t="s">
        <v>23</v>
      </c>
      <c r="D47">
        <v>1953</v>
      </c>
      <c r="E47" t="s">
        <v>24</v>
      </c>
      <c r="F47" s="60">
        <v>6.1365740740740749E-4</v>
      </c>
      <c r="G47" s="60">
        <v>6.0844907407407408E-4</v>
      </c>
      <c r="H47" s="60">
        <v>1.2221064814814816E-3</v>
      </c>
      <c r="I47" s="60">
        <v>4.5312499999999997E-4</v>
      </c>
      <c r="J47" s="4">
        <v>10</v>
      </c>
      <c r="K47" t="str">
        <f>VLOOKUP(A47,zebricek24!$B$22:$C$294,2,FALSE)</f>
        <v>KECLIK Jiri</v>
      </c>
    </row>
    <row r="48" spans="1:11" ht="14.65" x14ac:dyDescent="0.5">
      <c r="A48" s="61">
        <v>775693</v>
      </c>
      <c r="B48">
        <v>9150195</v>
      </c>
      <c r="C48" t="s">
        <v>34</v>
      </c>
      <c r="D48">
        <v>1974</v>
      </c>
      <c r="E48" t="s">
        <v>24</v>
      </c>
      <c r="F48" s="60">
        <v>6.0289351851851856E-4</v>
      </c>
      <c r="G48" s="60">
        <v>5.8449074074074078E-4</v>
      </c>
      <c r="H48" s="60">
        <v>1.1873842592592593E-3</v>
      </c>
      <c r="I48" s="60">
        <v>4.1840277777777774E-4</v>
      </c>
      <c r="J48" s="4">
        <v>11</v>
      </c>
      <c r="K48" t="str">
        <f>VLOOKUP(A48,zebricek24!$B$22:$C$294,2,FALSE)</f>
        <v>STARECEK Jiri</v>
      </c>
    </row>
    <row r="49" spans="1:11" x14ac:dyDescent="0.45">
      <c r="A49">
        <v>775709</v>
      </c>
      <c r="B49">
        <v>9150162</v>
      </c>
      <c r="C49" t="s">
        <v>45</v>
      </c>
      <c r="D49">
        <v>1984</v>
      </c>
      <c r="E49" t="s">
        <v>24</v>
      </c>
      <c r="F49" s="60">
        <v>5.0821759259259255E-4</v>
      </c>
      <c r="G49" s="60">
        <v>5.438657407407407E-4</v>
      </c>
      <c r="H49" s="60">
        <v>1.0520833333333335E-3</v>
      </c>
      <c r="I49" s="60">
        <v>2.8310185185185187E-4</v>
      </c>
      <c r="J49" s="4">
        <v>16</v>
      </c>
      <c r="K49" t="e">
        <f>VLOOKUP(A49,zebricek24!$B$22:$C$294,2,FALSE)</f>
        <v>#N/A</v>
      </c>
    </row>
    <row r="50" spans="1:11" x14ac:dyDescent="0.45">
      <c r="A50">
        <v>775710</v>
      </c>
      <c r="B50">
        <v>1696045</v>
      </c>
      <c r="C50" t="s">
        <v>30</v>
      </c>
      <c r="D50">
        <v>1971</v>
      </c>
      <c r="E50" t="s">
        <v>24</v>
      </c>
      <c r="F50" s="60">
        <v>4.3958333333333328E-4</v>
      </c>
      <c r="G50" s="60">
        <v>4.5879629629629628E-4</v>
      </c>
      <c r="H50" s="60">
        <v>8.9837962962962961E-4</v>
      </c>
      <c r="I50" s="60">
        <v>1.2939814814814815E-4</v>
      </c>
      <c r="J50" s="4">
        <v>29</v>
      </c>
      <c r="K50" t="e">
        <f>VLOOKUP(A50,zebricek24!$B$22:$C$294,2,FALSE)</f>
        <v>#N/A</v>
      </c>
    </row>
    <row r="51" spans="1:11" x14ac:dyDescent="0.45">
      <c r="A51">
        <v>775711</v>
      </c>
      <c r="B51">
        <v>7150003</v>
      </c>
      <c r="C51" t="s">
        <v>32</v>
      </c>
      <c r="D51">
        <v>1973</v>
      </c>
      <c r="E51" t="s">
        <v>24</v>
      </c>
      <c r="F51" s="60">
        <v>4.686342592592593E-4</v>
      </c>
      <c r="G51" s="60">
        <v>4.8148148148148155E-4</v>
      </c>
      <c r="H51" s="60">
        <v>9.5011574074074085E-4</v>
      </c>
      <c r="I51" s="60">
        <v>1.8113425925925927E-4</v>
      </c>
      <c r="J51" s="4">
        <v>20</v>
      </c>
      <c r="K51" t="str">
        <f>VLOOKUP(A51,zebricek24!$B$22:$C$294,2,FALSE)</f>
        <v>SONKA Jaroslav</v>
      </c>
    </row>
    <row r="52" spans="1:11" x14ac:dyDescent="0.45">
      <c r="A52">
        <v>775712</v>
      </c>
      <c r="B52">
        <v>9150198</v>
      </c>
      <c r="C52" t="s">
        <v>36</v>
      </c>
      <c r="D52">
        <v>1977</v>
      </c>
      <c r="E52" t="s">
        <v>24</v>
      </c>
      <c r="F52" s="60">
        <v>4.674768518518519E-4</v>
      </c>
      <c r="G52" s="60">
        <v>4.9571759259259263E-4</v>
      </c>
      <c r="H52" s="60">
        <v>9.6319444444444447E-4</v>
      </c>
      <c r="I52" s="60">
        <v>1.9421296296296298E-4</v>
      </c>
      <c r="J52" s="4">
        <v>18</v>
      </c>
      <c r="K52" t="e">
        <f>VLOOKUP(A52,zebricek24!$B$22:$C$294,2,FALSE)</f>
        <v>#N/A</v>
      </c>
    </row>
    <row r="53" spans="1:11" x14ac:dyDescent="0.45">
      <c r="A53">
        <v>776411</v>
      </c>
      <c r="B53">
        <v>9150168</v>
      </c>
      <c r="C53" t="s">
        <v>52</v>
      </c>
      <c r="D53">
        <v>1999</v>
      </c>
      <c r="E53" t="s">
        <v>24</v>
      </c>
      <c r="F53" s="60">
        <v>4.0682870370370368E-4</v>
      </c>
      <c r="G53" s="60">
        <v>4.1192129629629635E-4</v>
      </c>
      <c r="H53" s="60">
        <v>8.1875000000000003E-4</v>
      </c>
      <c r="I53" s="60">
        <v>4.9768518518518522E-5</v>
      </c>
      <c r="J53" s="4">
        <v>60</v>
      </c>
      <c r="K53" t="e">
        <f>VLOOKUP(A53,zebricek24!$B$22:$C$294,2,FALSE)</f>
        <v>#N/A</v>
      </c>
    </row>
    <row r="54" spans="1:11" ht="14.65" x14ac:dyDescent="0.5">
      <c r="A54" s="61">
        <v>777005</v>
      </c>
      <c r="C54" t="s">
        <v>125</v>
      </c>
      <c r="D54">
        <v>2009</v>
      </c>
      <c r="E54" t="s">
        <v>396</v>
      </c>
      <c r="F54" t="s">
        <v>388</v>
      </c>
      <c r="G54" s="62">
        <v>6.7361111111111126E-4</v>
      </c>
      <c r="H54" t="s">
        <v>439</v>
      </c>
      <c r="I54" s="62">
        <v>6.8773148148148155E-4</v>
      </c>
      <c r="J54" s="4">
        <v>36</v>
      </c>
      <c r="K54" t="str">
        <f>VLOOKUP(A54,zebricek24!$B$22:$C$294,2,FALSE)</f>
        <v>ADAM Tykva</v>
      </c>
    </row>
    <row r="55" spans="1:11" x14ac:dyDescent="0.45">
      <c r="A55">
        <v>777030</v>
      </c>
      <c r="B55">
        <v>9150221</v>
      </c>
      <c r="C55" t="s">
        <v>33</v>
      </c>
      <c r="D55">
        <v>1973</v>
      </c>
      <c r="E55" t="s">
        <v>24</v>
      </c>
      <c r="F55" s="60">
        <v>5.5381944444444445E-4</v>
      </c>
      <c r="G55" s="60">
        <v>5.2337962962962961E-4</v>
      </c>
      <c r="H55" s="60">
        <v>1.077199074074074E-3</v>
      </c>
      <c r="I55" s="60">
        <v>3.0821759259259257E-4</v>
      </c>
      <c r="J55" s="4">
        <v>14</v>
      </c>
      <c r="K55" t="e">
        <f>VLOOKUP(A55,zebricek24!$B$22:$C$294,2,FALSE)</f>
        <v>#N/A</v>
      </c>
    </row>
    <row r="56" spans="1:11" x14ac:dyDescent="0.45">
      <c r="A56">
        <v>777031</v>
      </c>
      <c r="C56" t="s">
        <v>227</v>
      </c>
      <c r="E56" t="s">
        <v>391</v>
      </c>
      <c r="F56" t="s">
        <v>388</v>
      </c>
      <c r="H56" t="s">
        <v>440</v>
      </c>
      <c r="I56" s="62">
        <v>1.2902777777777778E-3</v>
      </c>
      <c r="J56" s="4">
        <v>80</v>
      </c>
      <c r="K56" t="str">
        <f>VLOOKUP(A56,zebricek24!$B$22:$C$294,2,FALSE)</f>
        <v>Cemper Karel</v>
      </c>
    </row>
    <row r="57" spans="1:11" x14ac:dyDescent="0.45">
      <c r="A57">
        <v>886199</v>
      </c>
      <c r="C57" t="s">
        <v>152</v>
      </c>
      <c r="D57">
        <v>2010</v>
      </c>
      <c r="E57" t="s">
        <v>396</v>
      </c>
      <c r="F57" t="s">
        <v>392</v>
      </c>
      <c r="G57" t="s">
        <v>441</v>
      </c>
      <c r="H57" s="62">
        <v>4.9178240740740747E-4</v>
      </c>
      <c r="I57" t="s">
        <v>442</v>
      </c>
      <c r="J57" s="4">
        <v>100</v>
      </c>
      <c r="K57" t="str">
        <f>VLOOKUP(A57,zebricek24!$B$22:$C$294,2,FALSE)</f>
        <v>KŘENKOVÁ Adina</v>
      </c>
    </row>
    <row r="58" spans="1:11" ht="14.65" x14ac:dyDescent="0.5">
      <c r="A58" s="61">
        <v>886648</v>
      </c>
      <c r="C58" t="s">
        <v>199</v>
      </c>
      <c r="D58">
        <v>2013</v>
      </c>
      <c r="E58" t="s">
        <v>391</v>
      </c>
      <c r="F58" t="s">
        <v>392</v>
      </c>
      <c r="G58" t="s">
        <v>443</v>
      </c>
      <c r="H58" s="62">
        <v>8.0289351851851843E-4</v>
      </c>
      <c r="I58" s="62">
        <v>7.4467592592592597E-4</v>
      </c>
      <c r="J58" s="4">
        <v>80</v>
      </c>
      <c r="K58" t="str">
        <f>VLOOKUP(A58,zebricek24!$B$22:$C$294,2,FALSE)</f>
        <v>DOHNALOVÁ Sandra</v>
      </c>
    </row>
    <row r="59" spans="1:11" x14ac:dyDescent="0.45">
      <c r="A59">
        <v>888864</v>
      </c>
      <c r="B59">
        <v>9155112</v>
      </c>
      <c r="C59" t="s">
        <v>74</v>
      </c>
      <c r="D59">
        <v>2005</v>
      </c>
      <c r="E59" t="s">
        <v>24</v>
      </c>
      <c r="F59" s="60">
        <v>4.7442129629629635E-4</v>
      </c>
      <c r="G59" s="60">
        <v>5.386574074074074E-4</v>
      </c>
      <c r="H59" s="60">
        <v>1.0130787037037038E-3</v>
      </c>
      <c r="I59" s="60">
        <v>1.3194444444444443E-4</v>
      </c>
      <c r="J59" s="4">
        <v>26</v>
      </c>
      <c r="K59" t="str">
        <f>VLOOKUP(A59,zebricek24!$B$22:$C$294,2,FALSE)</f>
        <v>HRONKOVA Lucie</v>
      </c>
    </row>
    <row r="60" spans="1:11" x14ac:dyDescent="0.45">
      <c r="A60">
        <v>888869</v>
      </c>
      <c r="B60">
        <v>9155150</v>
      </c>
      <c r="C60" t="s">
        <v>116</v>
      </c>
      <c r="D60">
        <v>2008</v>
      </c>
      <c r="E60" t="s">
        <v>24</v>
      </c>
      <c r="F60" s="60">
        <v>5.8206018518518513E-4</v>
      </c>
      <c r="G60" s="60">
        <v>6.2141203703703696E-4</v>
      </c>
      <c r="H60" s="60">
        <v>1.2034722222222223E-3</v>
      </c>
      <c r="I60" s="60">
        <v>3.2233796296296296E-4</v>
      </c>
      <c r="J60" s="4">
        <v>15</v>
      </c>
      <c r="K60" t="str">
        <f>VLOOKUP(A60,zebricek24!$B$22:$C$294,2,FALSE)</f>
        <v>KLOSLOVA Sofie</v>
      </c>
    </row>
    <row r="61" spans="1:11" ht="14.65" x14ac:dyDescent="0.5">
      <c r="A61" s="61">
        <v>889215</v>
      </c>
      <c r="B61">
        <v>9155151</v>
      </c>
      <c r="C61" t="s">
        <v>98</v>
      </c>
      <c r="D61">
        <v>2007</v>
      </c>
      <c r="E61" t="s">
        <v>24</v>
      </c>
      <c r="F61" s="60">
        <v>5.7939814814814822E-4</v>
      </c>
      <c r="G61" s="60">
        <v>5.9930555555555551E-4</v>
      </c>
      <c r="H61" s="60">
        <v>1.1787037037037037E-3</v>
      </c>
      <c r="I61" s="60">
        <v>2.9756944444444443E-4</v>
      </c>
      <c r="J61" s="4">
        <v>16</v>
      </c>
      <c r="K61" t="str">
        <f>VLOOKUP(A61,zebricek24!$B$22:$C$294,2,FALSE)</f>
        <v>FLEGROVA Frederika</v>
      </c>
    </row>
    <row r="62" spans="1:11" ht="14.65" x14ac:dyDescent="0.5">
      <c r="A62" s="61">
        <v>889223</v>
      </c>
      <c r="B62">
        <v>9155114</v>
      </c>
      <c r="C62" t="s">
        <v>75</v>
      </c>
      <c r="D62">
        <v>2005</v>
      </c>
      <c r="E62" t="s">
        <v>24</v>
      </c>
      <c r="F62" s="60">
        <v>5.6944444444444447E-4</v>
      </c>
      <c r="G62" s="60">
        <v>5.6550925925925931E-4</v>
      </c>
      <c r="H62" s="60">
        <v>1.1349537037037038E-3</v>
      </c>
      <c r="I62" s="60">
        <v>2.5381944444444443E-4</v>
      </c>
      <c r="J62" s="4">
        <v>22</v>
      </c>
      <c r="K62" t="str">
        <f>VLOOKUP(A62,zebricek24!$B$22:$C$294,2,FALSE)</f>
        <v>POLOLANIKOVA Victorie</v>
      </c>
    </row>
    <row r="63" spans="1:11" x14ac:dyDescent="0.45">
      <c r="A63">
        <v>889418</v>
      </c>
      <c r="B63">
        <v>9155072</v>
      </c>
      <c r="C63" t="s">
        <v>58</v>
      </c>
      <c r="D63">
        <v>2003</v>
      </c>
      <c r="E63" t="s">
        <v>24</v>
      </c>
      <c r="F63" s="60">
        <v>3.8634259259259259E-4</v>
      </c>
      <c r="G63" s="60">
        <v>4.2835648148148144E-4</v>
      </c>
      <c r="H63" s="60">
        <v>8.1469907407407402E-4</v>
      </c>
      <c r="I63" s="60"/>
      <c r="J63" s="4">
        <v>100</v>
      </c>
      <c r="K63" t="e">
        <f>VLOOKUP(A63,zebricek24!$B$22:$C$294,2,FALSE)</f>
        <v>#N/A</v>
      </c>
    </row>
    <row r="64" spans="1:11" ht="14.65" x14ac:dyDescent="0.5">
      <c r="A64" s="61">
        <v>889802</v>
      </c>
      <c r="C64" t="s">
        <v>187</v>
      </c>
      <c r="D64">
        <v>2012</v>
      </c>
      <c r="E64" t="s">
        <v>186</v>
      </c>
      <c r="F64" t="s">
        <v>392</v>
      </c>
      <c r="G64" t="s">
        <v>444</v>
      </c>
      <c r="J64" s="4">
        <v>45</v>
      </c>
      <c r="K64" t="str">
        <f>VLOOKUP(A64,zebricek24!$B$22:$C$294,2,FALSE)</f>
        <v>BORAK Kateřina</v>
      </c>
    </row>
    <row r="65" spans="1:11" x14ac:dyDescent="0.45">
      <c r="A65">
        <v>889860</v>
      </c>
      <c r="C65" t="s">
        <v>226</v>
      </c>
      <c r="D65">
        <v>2017</v>
      </c>
      <c r="E65" t="s">
        <v>391</v>
      </c>
      <c r="F65" t="s">
        <v>392</v>
      </c>
      <c r="G65" s="62">
        <v>1.6155092592592592E-3</v>
      </c>
      <c r="H65" t="s">
        <v>445</v>
      </c>
      <c r="I65" t="s">
        <v>446</v>
      </c>
      <c r="J65" s="4">
        <v>45</v>
      </c>
      <c r="K65" t="str">
        <f>VLOOKUP(A65,zebricek24!$B$22:$C$294,2,FALSE)</f>
        <v>RYSOVÁ Barbora</v>
      </c>
    </row>
    <row r="66" spans="1:11" x14ac:dyDescent="0.45">
      <c r="A66">
        <v>889861</v>
      </c>
      <c r="C66" t="s">
        <v>219</v>
      </c>
      <c r="D66">
        <v>2015</v>
      </c>
      <c r="E66" t="s">
        <v>391</v>
      </c>
      <c r="F66" t="s">
        <v>392</v>
      </c>
      <c r="G66" t="s">
        <v>447</v>
      </c>
      <c r="H66" s="62">
        <v>1.2321759259259258E-3</v>
      </c>
      <c r="I66" t="s">
        <v>448</v>
      </c>
      <c r="J66" s="4">
        <v>50</v>
      </c>
      <c r="K66" t="str">
        <f>VLOOKUP(A66,zebricek24!$B$22:$C$294,2,FALSE)</f>
        <v>RYSOVÁ Magdalena</v>
      </c>
    </row>
    <row r="67" spans="1:11" ht="14.65" x14ac:dyDescent="0.5">
      <c r="A67" s="61">
        <v>889878</v>
      </c>
      <c r="C67" t="s">
        <v>153</v>
      </c>
      <c r="D67">
        <v>2010</v>
      </c>
      <c r="E67" t="s">
        <v>396</v>
      </c>
      <c r="F67" t="s">
        <v>392</v>
      </c>
      <c r="G67" t="s">
        <v>449</v>
      </c>
      <c r="H67" s="62">
        <v>5.9976851851851847E-4</v>
      </c>
      <c r="I67" t="s">
        <v>450</v>
      </c>
      <c r="J67" s="4">
        <v>29</v>
      </c>
      <c r="K67" t="str">
        <f>VLOOKUP(A67,zebricek24!$B$22:$C$294,2,FALSE)</f>
        <v>DUSÍKOVÁ Agáta</v>
      </c>
    </row>
    <row r="68" spans="1:11" x14ac:dyDescent="0.45">
      <c r="B68">
        <v>9435111</v>
      </c>
      <c r="C68" t="s">
        <v>451</v>
      </c>
      <c r="D68">
        <v>2007</v>
      </c>
      <c r="E68" t="s">
        <v>213</v>
      </c>
      <c r="F68" s="60">
        <v>4.2199074074074079E-4</v>
      </c>
      <c r="G68" s="60">
        <v>5.118055555555556E-4</v>
      </c>
      <c r="H68" s="60">
        <v>9.3379629629629628E-4</v>
      </c>
      <c r="I68" s="60">
        <v>5.2662037037037037E-5</v>
      </c>
      <c r="J68" s="4">
        <v>50</v>
      </c>
      <c r="K68" t="e">
        <f>VLOOKUP(A68,zebricek24!B67:C339,2,FALSE)</f>
        <v>#N/A</v>
      </c>
    </row>
    <row r="69" spans="1:11" x14ac:dyDescent="0.45">
      <c r="B69">
        <v>9435117</v>
      </c>
      <c r="C69" t="s">
        <v>452</v>
      </c>
      <c r="D69">
        <v>2008</v>
      </c>
      <c r="E69" t="s">
        <v>213</v>
      </c>
      <c r="F69" s="60">
        <v>4.6875000000000004E-4</v>
      </c>
      <c r="G69" s="60">
        <v>4.8148148148148155E-4</v>
      </c>
      <c r="H69" s="60">
        <v>9.5023148148148159E-4</v>
      </c>
      <c r="I69" s="60">
        <v>6.9097222222222224E-5</v>
      </c>
      <c r="J69" s="4">
        <v>40</v>
      </c>
      <c r="K69" t="e">
        <f>VLOOKUP(A69,zebricek24!B68:C340,2,FALSE)</f>
        <v>#N/A</v>
      </c>
    </row>
    <row r="70" spans="1:11" x14ac:dyDescent="0.45">
      <c r="B70">
        <v>9435112</v>
      </c>
      <c r="C70" t="s">
        <v>453</v>
      </c>
      <c r="D70">
        <v>2007</v>
      </c>
      <c r="E70" t="s">
        <v>213</v>
      </c>
      <c r="F70" s="60">
        <v>4.5578703703703704E-4</v>
      </c>
      <c r="G70" s="60">
        <v>5.011574074074073E-4</v>
      </c>
      <c r="H70" s="60">
        <v>9.5694444444444462E-4</v>
      </c>
      <c r="I70" s="60">
        <v>7.5810185185185174E-5</v>
      </c>
      <c r="J70" s="4">
        <v>36</v>
      </c>
      <c r="K70" t="e">
        <f>VLOOKUP(A70,zebricek24!B69:C341,2,FALSE)</f>
        <v>#N/A</v>
      </c>
    </row>
    <row r="71" spans="1:11" x14ac:dyDescent="0.45">
      <c r="B71">
        <v>9435105</v>
      </c>
      <c r="C71" t="s">
        <v>454</v>
      </c>
      <c r="D71">
        <v>2006</v>
      </c>
      <c r="E71" t="s">
        <v>213</v>
      </c>
      <c r="F71" s="60">
        <v>4.8449074074074068E-4</v>
      </c>
      <c r="G71" s="60">
        <v>4.8726851851851855E-4</v>
      </c>
      <c r="H71" s="60">
        <v>9.7175925925925934E-4</v>
      </c>
      <c r="I71" s="60">
        <v>9.0625000000000007E-5</v>
      </c>
      <c r="J71" s="4">
        <v>32</v>
      </c>
      <c r="K71" t="e">
        <f>VLOOKUP(A71,zebricek24!B70:C342,2,FALSE)</f>
        <v>#N/A</v>
      </c>
    </row>
    <row r="72" spans="1:11" x14ac:dyDescent="0.45">
      <c r="B72">
        <v>9435095</v>
      </c>
      <c r="C72" t="s">
        <v>455</v>
      </c>
      <c r="D72">
        <v>2004</v>
      </c>
      <c r="E72" t="s">
        <v>213</v>
      </c>
      <c r="F72" s="60">
        <v>4.8009259259259251E-4</v>
      </c>
      <c r="G72" s="60">
        <v>5.3125000000000004E-4</v>
      </c>
      <c r="H72" s="60">
        <v>1.0113425925925925E-3</v>
      </c>
      <c r="I72" s="60">
        <v>1.3020833333333333E-4</v>
      </c>
      <c r="J72" s="4">
        <v>29</v>
      </c>
      <c r="K72" t="e">
        <f>VLOOKUP(A72,zebricek24!B71:C343,2,FALSE)</f>
        <v>#N/A</v>
      </c>
    </row>
    <row r="73" spans="1:11" x14ac:dyDescent="0.45">
      <c r="C73" t="s">
        <v>456</v>
      </c>
      <c r="D73">
        <v>2011</v>
      </c>
      <c r="E73" t="s">
        <v>186</v>
      </c>
      <c r="F73" t="s">
        <v>392</v>
      </c>
      <c r="G73" t="s">
        <v>457</v>
      </c>
      <c r="H73" s="62">
        <v>5.8032407407407414E-4</v>
      </c>
      <c r="I73" s="62">
        <v>7.0381944444444452E-4</v>
      </c>
      <c r="J73" s="4">
        <v>100</v>
      </c>
      <c r="K73" t="e">
        <f>VLOOKUP(A73,zebricek24!B72:C344,2,FALSE)</f>
        <v>#N/A</v>
      </c>
    </row>
    <row r="74" spans="1:11" x14ac:dyDescent="0.45">
      <c r="C74" t="s">
        <v>377</v>
      </c>
      <c r="D74">
        <v>2012</v>
      </c>
      <c r="E74" t="s">
        <v>186</v>
      </c>
      <c r="F74" t="s">
        <v>392</v>
      </c>
      <c r="G74" t="s">
        <v>458</v>
      </c>
      <c r="H74" s="62">
        <v>6.5868055555555547E-4</v>
      </c>
      <c r="I74" s="62">
        <v>6.2604166666666678E-4</v>
      </c>
      <c r="J74" s="4">
        <v>80</v>
      </c>
      <c r="K74" t="e">
        <f>VLOOKUP(A74,zebricek24!B73:C345,2,FALSE)</f>
        <v>#N/A</v>
      </c>
    </row>
    <row r="75" spans="1:11" x14ac:dyDescent="0.45">
      <c r="C75" t="s">
        <v>459</v>
      </c>
      <c r="D75">
        <v>2011</v>
      </c>
      <c r="E75" t="s">
        <v>186</v>
      </c>
      <c r="F75" t="s">
        <v>388</v>
      </c>
      <c r="G75" t="s">
        <v>460</v>
      </c>
      <c r="H75" s="62">
        <v>5.9131944444444444E-4</v>
      </c>
      <c r="I75" s="62">
        <v>6.1678240740740736E-4</v>
      </c>
      <c r="J75" s="4">
        <v>100</v>
      </c>
      <c r="K75" t="e">
        <f>VLOOKUP(A75,zebricek24!B74:C346,2,FALSE)</f>
        <v>#N/A</v>
      </c>
    </row>
    <row r="76" spans="1:11" x14ac:dyDescent="0.45">
      <c r="C76" t="s">
        <v>461</v>
      </c>
      <c r="D76">
        <v>2012</v>
      </c>
      <c r="E76" t="s">
        <v>186</v>
      </c>
      <c r="F76" t="s">
        <v>388</v>
      </c>
      <c r="H76" t="s">
        <v>462</v>
      </c>
      <c r="J76" s="4">
        <v>60</v>
      </c>
      <c r="K76" t="e">
        <f>VLOOKUP(A76,zebricek24!B75:C347,2,FALSE)</f>
        <v>#N/A</v>
      </c>
    </row>
    <row r="77" spans="1:11" x14ac:dyDescent="0.45">
      <c r="C77" t="s">
        <v>463</v>
      </c>
      <c r="D77">
        <v>2011</v>
      </c>
      <c r="E77" t="s">
        <v>186</v>
      </c>
      <c r="F77" t="s">
        <v>388</v>
      </c>
      <c r="G77" s="62">
        <v>7.0081018518518528E-4</v>
      </c>
      <c r="H77" t="s">
        <v>464</v>
      </c>
      <c r="I77" t="s">
        <v>465</v>
      </c>
      <c r="J77" s="4">
        <v>50</v>
      </c>
      <c r="K77" t="e">
        <f>VLOOKUP(A77,zebricek24!B76:C348,2,FALSE)</f>
        <v>#N/A</v>
      </c>
    </row>
    <row r="78" spans="1:11" x14ac:dyDescent="0.45">
      <c r="C78" t="s">
        <v>466</v>
      </c>
      <c r="D78">
        <v>2010</v>
      </c>
      <c r="E78" t="s">
        <v>396</v>
      </c>
      <c r="F78" t="s">
        <v>392</v>
      </c>
      <c r="G78" t="s">
        <v>410</v>
      </c>
      <c r="I78" t="s">
        <v>467</v>
      </c>
      <c r="J78" s="4">
        <v>45</v>
      </c>
      <c r="K78" t="e">
        <f>VLOOKUP(A78,zebricek24!B77:C349,2,FALSE)</f>
        <v>#N/A</v>
      </c>
    </row>
    <row r="79" spans="1:11" x14ac:dyDescent="0.45">
      <c r="C79" t="s">
        <v>468</v>
      </c>
      <c r="D79">
        <v>2010</v>
      </c>
      <c r="E79" t="s">
        <v>396</v>
      </c>
      <c r="F79" t="s">
        <v>392</v>
      </c>
      <c r="H79" t="s">
        <v>469</v>
      </c>
      <c r="I79" t="s">
        <v>470</v>
      </c>
      <c r="J79" s="4">
        <v>40</v>
      </c>
      <c r="K79" t="e">
        <f>VLOOKUP(A79,zebricek24!B78:C350,2,FALSE)</f>
        <v>#N/A</v>
      </c>
    </row>
    <row r="80" spans="1:11" x14ac:dyDescent="0.45">
      <c r="C80" t="s">
        <v>471</v>
      </c>
      <c r="D80">
        <v>2010</v>
      </c>
      <c r="E80" t="s">
        <v>396</v>
      </c>
      <c r="F80" t="s">
        <v>392</v>
      </c>
      <c r="G80" t="s">
        <v>472</v>
      </c>
      <c r="H80" s="62">
        <v>5.4837962962962967E-4</v>
      </c>
      <c r="I80" t="s">
        <v>473</v>
      </c>
      <c r="J80" s="4">
        <v>36</v>
      </c>
      <c r="K80" t="e">
        <f>VLOOKUP(A80,zebricek24!B79:C351,2,FALSE)</f>
        <v>#N/A</v>
      </c>
    </row>
    <row r="81" spans="2:11" x14ac:dyDescent="0.45">
      <c r="C81" t="s">
        <v>474</v>
      </c>
      <c r="D81">
        <v>2009</v>
      </c>
      <c r="E81" t="s">
        <v>396</v>
      </c>
      <c r="F81" t="s">
        <v>388</v>
      </c>
      <c r="G81" t="s">
        <v>475</v>
      </c>
      <c r="H81" s="62">
        <v>4.6712962962962962E-4</v>
      </c>
      <c r="I81" s="62">
        <v>5.0381944444444443E-4</v>
      </c>
      <c r="J81" s="4">
        <v>80</v>
      </c>
      <c r="K81" t="e">
        <f>VLOOKUP(A81,zebricek24!B80:C352,2,FALSE)</f>
        <v>#N/A</v>
      </c>
    </row>
    <row r="82" spans="2:11" x14ac:dyDescent="0.45">
      <c r="C82" t="s">
        <v>476</v>
      </c>
      <c r="D82">
        <v>2009</v>
      </c>
      <c r="E82" t="s">
        <v>396</v>
      </c>
      <c r="F82" t="s">
        <v>388</v>
      </c>
      <c r="G82" s="62">
        <v>5.7245370370370371E-4</v>
      </c>
      <c r="H82" t="s">
        <v>389</v>
      </c>
      <c r="I82" s="62">
        <v>5.7905092592592589E-4</v>
      </c>
      <c r="J82" s="4">
        <v>50</v>
      </c>
      <c r="K82" t="e">
        <f>VLOOKUP(A82,zebricek24!B81:C353,2,FALSE)</f>
        <v>#N/A</v>
      </c>
    </row>
    <row r="83" spans="2:11" x14ac:dyDescent="0.45">
      <c r="B83">
        <v>9435104</v>
      </c>
      <c r="C83" t="s">
        <v>477</v>
      </c>
      <c r="D83">
        <v>2006</v>
      </c>
      <c r="E83" t="s">
        <v>213</v>
      </c>
      <c r="F83" s="60">
        <v>4.1562499999999998E-4</v>
      </c>
      <c r="G83" s="60">
        <v>4.2476851851851855E-4</v>
      </c>
      <c r="H83" s="60">
        <v>8.4039351851851853E-4</v>
      </c>
      <c r="I83" s="60">
        <v>2.5694444444444448E-5</v>
      </c>
      <c r="J83" s="4">
        <v>60</v>
      </c>
      <c r="K83" t="e">
        <f>VLOOKUP(A83,zebricek24!B82:C354,2,FALSE)</f>
        <v>#N/A</v>
      </c>
    </row>
    <row r="84" spans="2:11" x14ac:dyDescent="0.45">
      <c r="B84">
        <v>9695036</v>
      </c>
      <c r="C84" t="s">
        <v>478</v>
      </c>
      <c r="D84">
        <v>2003</v>
      </c>
      <c r="E84" t="s">
        <v>106</v>
      </c>
      <c r="F84" s="60">
        <v>4.5763888888888894E-4</v>
      </c>
      <c r="G84" s="60">
        <v>4.224537037037037E-4</v>
      </c>
      <c r="H84" s="60">
        <v>8.8009259259259247E-4</v>
      </c>
      <c r="I84" s="60">
        <v>6.5393518518518529E-5</v>
      </c>
      <c r="J84" s="4">
        <v>40</v>
      </c>
      <c r="K84" t="e">
        <f>VLOOKUP(A84,zebricek24!B83:C355,2,FALSE)</f>
        <v>#N/A</v>
      </c>
    </row>
    <row r="85" spans="2:11" x14ac:dyDescent="0.45">
      <c r="B85">
        <v>9435099</v>
      </c>
      <c r="C85" t="s">
        <v>479</v>
      </c>
      <c r="D85">
        <v>2004</v>
      </c>
      <c r="E85" t="s">
        <v>213</v>
      </c>
      <c r="F85" s="60">
        <v>4.1747685185185182E-4</v>
      </c>
      <c r="G85" s="60">
        <v>4.7187500000000007E-4</v>
      </c>
      <c r="H85" s="60">
        <v>8.8935185185185178E-4</v>
      </c>
      <c r="I85" s="60">
        <v>7.4652777777777773E-5</v>
      </c>
      <c r="J85" s="4">
        <v>36</v>
      </c>
      <c r="K85" t="e">
        <f>VLOOKUP(A85,zebricek24!B84:C356,2,FALSE)</f>
        <v>#N/A</v>
      </c>
    </row>
    <row r="86" spans="2:11" x14ac:dyDescent="0.45">
      <c r="B86">
        <v>9435098</v>
      </c>
      <c r="C86" t="s">
        <v>480</v>
      </c>
      <c r="D86">
        <v>2004</v>
      </c>
      <c r="E86" t="s">
        <v>213</v>
      </c>
      <c r="F86" s="60">
        <v>4.3634259259259261E-4</v>
      </c>
      <c r="G86" s="60">
        <v>4.8530092592592592E-4</v>
      </c>
      <c r="H86" s="60">
        <v>9.2164351851851858E-4</v>
      </c>
      <c r="I86" s="60">
        <v>1.0694444444444445E-4</v>
      </c>
      <c r="J86" s="4">
        <v>29</v>
      </c>
      <c r="K86" t="e">
        <f>VLOOKUP(A86,zebricek24!B85:C357,2,FALSE)</f>
        <v>#N/A</v>
      </c>
    </row>
    <row r="87" spans="2:11" x14ac:dyDescent="0.45">
      <c r="B87">
        <v>9435100</v>
      </c>
      <c r="C87" t="s">
        <v>481</v>
      </c>
      <c r="D87">
        <v>2005</v>
      </c>
      <c r="E87" t="s">
        <v>213</v>
      </c>
      <c r="F87" s="60">
        <v>3.9710648148148157E-4</v>
      </c>
      <c r="G87" s="60">
        <v>5.3564814814814816E-4</v>
      </c>
      <c r="H87" s="60">
        <v>9.3275462962962962E-4</v>
      </c>
      <c r="I87" s="60">
        <v>1.1805555555555555E-4</v>
      </c>
      <c r="J87" s="4">
        <v>24</v>
      </c>
      <c r="K87" t="e">
        <f>VLOOKUP(A87,zebricek24!B86:C358,2,FALSE)</f>
        <v>#N/A</v>
      </c>
    </row>
    <row r="88" spans="2:11" x14ac:dyDescent="0.45">
      <c r="B88">
        <v>9435094</v>
      </c>
      <c r="C88" t="s">
        <v>482</v>
      </c>
      <c r="D88">
        <v>2004</v>
      </c>
      <c r="E88" t="s">
        <v>213</v>
      </c>
      <c r="F88" s="60">
        <v>4.0405092592592592E-4</v>
      </c>
      <c r="G88" s="60">
        <v>5.3599537037037038E-4</v>
      </c>
      <c r="H88" s="60">
        <v>9.4004629629629614E-4</v>
      </c>
      <c r="I88" s="60">
        <v>1.2534722222222222E-4</v>
      </c>
      <c r="J88" s="4">
        <v>22</v>
      </c>
      <c r="K88" t="e">
        <f>VLOOKUP(A88,zebricek24!B87:C359,2,FALSE)</f>
        <v>#N/A</v>
      </c>
    </row>
    <row r="89" spans="2:11" x14ac:dyDescent="0.45">
      <c r="B89">
        <v>9430207</v>
      </c>
      <c r="C89" t="s">
        <v>483</v>
      </c>
      <c r="D89">
        <v>2006</v>
      </c>
      <c r="E89" t="s">
        <v>213</v>
      </c>
      <c r="F89" s="60">
        <v>4.3981481481481481E-4</v>
      </c>
      <c r="G89" s="60">
        <v>4.8055555555555563E-4</v>
      </c>
      <c r="H89" s="60">
        <v>9.2037037037037033E-4</v>
      </c>
      <c r="I89" s="60">
        <v>1.0416666666666667E-4</v>
      </c>
      <c r="J89" s="4">
        <v>45</v>
      </c>
      <c r="K89" t="e">
        <f>VLOOKUP(A89,zebricek24!B88:C360,2,FALSE)</f>
        <v>#N/A</v>
      </c>
    </row>
    <row r="90" spans="2:11" x14ac:dyDescent="0.45">
      <c r="B90">
        <v>9240046</v>
      </c>
      <c r="C90" t="s">
        <v>484</v>
      </c>
      <c r="D90">
        <v>2005</v>
      </c>
      <c r="E90" t="s">
        <v>95</v>
      </c>
      <c r="F90" s="60">
        <v>4.7800925925925919E-4</v>
      </c>
      <c r="G90" s="60">
        <v>4.8425925925925931E-4</v>
      </c>
      <c r="H90" s="60">
        <v>9.6226851851851844E-4</v>
      </c>
      <c r="I90" s="60">
        <v>1.460648148148148E-4</v>
      </c>
      <c r="J90" s="4">
        <v>36</v>
      </c>
      <c r="K90" t="e">
        <f>VLOOKUP(A90,zebricek24!B89:C361,2,FALSE)</f>
        <v>#N/A</v>
      </c>
    </row>
    <row r="91" spans="2:11" x14ac:dyDescent="0.45">
      <c r="B91">
        <v>9430231</v>
      </c>
      <c r="C91" t="s">
        <v>485</v>
      </c>
      <c r="D91">
        <v>2008</v>
      </c>
      <c r="E91" t="s">
        <v>213</v>
      </c>
      <c r="F91" s="60">
        <v>4.6342592592592594E-4</v>
      </c>
      <c r="G91" s="60">
        <v>5.0034722222222223E-4</v>
      </c>
      <c r="H91" s="60">
        <v>9.6377314814814806E-4</v>
      </c>
      <c r="I91" s="60">
        <v>1.4756944444444445E-4</v>
      </c>
      <c r="J91" s="4">
        <v>32</v>
      </c>
      <c r="K91" t="e">
        <f>VLOOKUP(A91,zebricek24!B90:C362,2,FALSE)</f>
        <v>#N/A</v>
      </c>
    </row>
    <row r="92" spans="2:11" x14ac:dyDescent="0.45">
      <c r="B92">
        <v>9430230</v>
      </c>
      <c r="C92" t="s">
        <v>486</v>
      </c>
      <c r="D92">
        <v>2008</v>
      </c>
      <c r="E92" t="s">
        <v>213</v>
      </c>
      <c r="F92" s="60">
        <v>5.6851851851851844E-4</v>
      </c>
      <c r="G92" s="60">
        <v>5.7627314814814813E-4</v>
      </c>
      <c r="H92" s="60">
        <v>1.1447916666666666E-3</v>
      </c>
      <c r="I92" s="60">
        <v>3.2858796296296298E-4</v>
      </c>
      <c r="J92" s="4">
        <v>26</v>
      </c>
      <c r="K92" t="e">
        <f>VLOOKUP(A92,zebricek24!B91:C363,2,FALSE)</f>
        <v>#N/A</v>
      </c>
    </row>
    <row r="93" spans="2:11" x14ac:dyDescent="0.45">
      <c r="B93">
        <v>9150346</v>
      </c>
      <c r="C93" t="s">
        <v>76</v>
      </c>
      <c r="D93">
        <v>2005</v>
      </c>
      <c r="E93" t="s">
        <v>24</v>
      </c>
      <c r="F93" s="60">
        <v>6.0856481481481482E-4</v>
      </c>
      <c r="G93" s="60">
        <v>5.5370370370370371E-4</v>
      </c>
      <c r="H93" s="60">
        <v>1.1622685185185184E-3</v>
      </c>
      <c r="I93" s="60">
        <v>3.4606481481481484E-4</v>
      </c>
      <c r="J93" s="4">
        <v>24</v>
      </c>
      <c r="K93" t="e">
        <f>VLOOKUP(A93,zebricek24!B92:C364,2,FALSE)</f>
        <v>#N/A</v>
      </c>
    </row>
    <row r="94" spans="2:11" x14ac:dyDescent="0.45">
      <c r="B94">
        <v>9430169</v>
      </c>
      <c r="C94" t="s">
        <v>487</v>
      </c>
      <c r="D94">
        <v>1999</v>
      </c>
      <c r="E94" t="s">
        <v>213</v>
      </c>
      <c r="F94" s="60">
        <v>3.7141203703703707E-4</v>
      </c>
      <c r="G94" s="60">
        <v>4.0636574074074072E-4</v>
      </c>
      <c r="H94" s="60">
        <v>7.7777777777777784E-4</v>
      </c>
      <c r="I94" s="60">
        <v>8.7962962962962956E-6</v>
      </c>
      <c r="J94" s="4">
        <v>80</v>
      </c>
      <c r="K94" t="e">
        <f>VLOOKUP(A94,zebricek24!B93:C365,2,FALSE)</f>
        <v>#N/A</v>
      </c>
    </row>
    <row r="95" spans="2:11" x14ac:dyDescent="0.45">
      <c r="B95">
        <v>9430012</v>
      </c>
      <c r="C95" t="s">
        <v>488</v>
      </c>
      <c r="D95">
        <v>1987</v>
      </c>
      <c r="E95" t="s">
        <v>213</v>
      </c>
      <c r="F95" s="60">
        <v>3.9826388888888881E-4</v>
      </c>
      <c r="G95" s="60">
        <v>4.4374999999999997E-4</v>
      </c>
      <c r="H95" s="60">
        <v>8.4201388888888878E-4</v>
      </c>
      <c r="I95" s="60">
        <v>7.3032407407407399E-5</v>
      </c>
      <c r="J95" s="4">
        <v>45</v>
      </c>
      <c r="K95" t="e">
        <f>VLOOKUP(A95,zebricek24!B94:C366,2,FALSE)</f>
        <v>#N/A</v>
      </c>
    </row>
    <row r="96" spans="2:11" x14ac:dyDescent="0.45">
      <c r="B96">
        <v>9430191</v>
      </c>
      <c r="C96" t="s">
        <v>489</v>
      </c>
      <c r="D96">
        <v>2004</v>
      </c>
      <c r="E96" t="s">
        <v>213</v>
      </c>
      <c r="F96" s="60">
        <v>4.0902777777777785E-4</v>
      </c>
      <c r="G96" s="60">
        <v>4.3298611111111104E-4</v>
      </c>
      <c r="H96" s="60">
        <v>8.4201388888888878E-4</v>
      </c>
      <c r="I96" s="60">
        <v>7.3032407407407399E-5</v>
      </c>
      <c r="J96" s="4">
        <v>40</v>
      </c>
      <c r="K96" t="e">
        <f>VLOOKUP(A96,zebricek24!B95:C367,2,FALSE)</f>
        <v>#N/A</v>
      </c>
    </row>
    <row r="97" spans="2:11" x14ac:dyDescent="0.45">
      <c r="B97">
        <v>9430208</v>
      </c>
      <c r="C97" t="s">
        <v>490</v>
      </c>
      <c r="D97">
        <v>2006</v>
      </c>
      <c r="E97" t="s">
        <v>213</v>
      </c>
      <c r="F97" s="60">
        <v>3.9328703703703699E-4</v>
      </c>
      <c r="G97" s="60">
        <v>4.6377314814814822E-4</v>
      </c>
      <c r="H97" s="60">
        <v>8.570601851851851E-4</v>
      </c>
      <c r="I97" s="60">
        <v>8.8078703703703699E-5</v>
      </c>
      <c r="J97" s="4">
        <v>36</v>
      </c>
      <c r="K97" t="e">
        <f>VLOOKUP(A97,zebricek24!B96:C368,2,FALSE)</f>
        <v>#N/A</v>
      </c>
    </row>
    <row r="98" spans="2:11" x14ac:dyDescent="0.45">
      <c r="B98">
        <v>9320222</v>
      </c>
      <c r="C98" t="s">
        <v>491</v>
      </c>
      <c r="D98">
        <v>2005</v>
      </c>
      <c r="E98" t="s">
        <v>492</v>
      </c>
      <c r="F98" s="60">
        <v>4.3495370370370367E-4</v>
      </c>
      <c r="G98" s="60">
        <v>4.8391203703703709E-4</v>
      </c>
      <c r="H98" s="60">
        <v>9.188657407407406E-4</v>
      </c>
      <c r="I98" s="60">
        <v>1.4988425925925925E-4</v>
      </c>
      <c r="J98" s="4">
        <v>24</v>
      </c>
      <c r="K98" t="e">
        <f>VLOOKUP(A98,zebricek24!B97:C369,2,FALSE)</f>
        <v>#N/A</v>
      </c>
    </row>
    <row r="99" spans="2:11" x14ac:dyDescent="0.45">
      <c r="B99">
        <v>9430173</v>
      </c>
      <c r="C99" t="s">
        <v>493</v>
      </c>
      <c r="D99">
        <v>1989</v>
      </c>
      <c r="E99" t="s">
        <v>213</v>
      </c>
      <c r="F99" s="60">
        <v>4.6956018518518522E-4</v>
      </c>
      <c r="G99" s="60">
        <v>4.657407407407408E-4</v>
      </c>
      <c r="H99" s="60">
        <v>9.353009259259259E-4</v>
      </c>
      <c r="I99" s="60">
        <v>1.6631944444444444E-4</v>
      </c>
      <c r="J99" s="4">
        <v>22</v>
      </c>
      <c r="K99" t="e">
        <f>VLOOKUP(A99,zebricek24!B98:C370,2,FALSE)</f>
        <v>#N/A</v>
      </c>
    </row>
    <row r="100" spans="2:11" x14ac:dyDescent="0.45">
      <c r="B100">
        <v>9430154</v>
      </c>
      <c r="C100" t="s">
        <v>494</v>
      </c>
      <c r="D100">
        <v>2001</v>
      </c>
      <c r="E100" t="s">
        <v>213</v>
      </c>
      <c r="F100" s="60">
        <v>4.6203703703703706E-4</v>
      </c>
      <c r="G100" s="60"/>
      <c r="H100" s="60">
        <v>4.6203703703703706E-4</v>
      </c>
      <c r="I100" s="60"/>
      <c r="K100" t="e">
        <f>VLOOKUP(A100,zebricek24!B99:C371,2,FALSE)</f>
        <v>#N/A</v>
      </c>
    </row>
  </sheetData>
  <autoFilter ref="A1:J1" xr:uid="{773F6B30-5CA2-4CF5-B0C1-AE770D1394E8}">
    <sortState xmlns:xlrd2="http://schemas.microsoft.com/office/spreadsheetml/2017/richdata2" ref="A2:J100">
      <sortCondition ref="A1"/>
    </sortState>
  </autoFilter>
  <sortState xmlns:xlrd2="http://schemas.microsoft.com/office/spreadsheetml/2017/richdata2" ref="A2:K67">
    <sortCondition ref="K2:K67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3C47C-90B1-4CC9-B593-F2A6634D04E5}">
  <dimension ref="A1:I82"/>
  <sheetViews>
    <sheetView topLeftCell="A31" workbookViewId="0">
      <selection activeCell="C36" sqref="C36"/>
    </sheetView>
  </sheetViews>
  <sheetFormatPr defaultRowHeight="14.25" x14ac:dyDescent="0.45"/>
  <cols>
    <col min="3" max="3" width="22.1328125" bestFit="1" customWidth="1"/>
  </cols>
  <sheetData>
    <row r="1" spans="1:9" x14ac:dyDescent="0.45">
      <c r="A1">
        <v>775691</v>
      </c>
      <c r="B1">
        <v>9150185</v>
      </c>
      <c r="C1" t="s">
        <v>23</v>
      </c>
      <c r="D1">
        <v>1953</v>
      </c>
      <c r="E1" t="s">
        <v>24</v>
      </c>
      <c r="G1" s="60">
        <v>5.3599537037037038E-4</v>
      </c>
      <c r="H1" s="4">
        <v>10</v>
      </c>
      <c r="I1" t="str">
        <f>VLOOKUP(A1,zebricek24!$B$3:$F$373,2,FALSE)</f>
        <v>KECLIK Jiri</v>
      </c>
    </row>
    <row r="2" spans="1:9" x14ac:dyDescent="0.45">
      <c r="A2">
        <v>777030</v>
      </c>
      <c r="B2">
        <v>9150221</v>
      </c>
      <c r="C2" t="s">
        <v>33</v>
      </c>
      <c r="D2">
        <v>1973</v>
      </c>
      <c r="E2" t="s">
        <v>24</v>
      </c>
      <c r="G2" s="60">
        <v>1.0626157407407407E-3</v>
      </c>
      <c r="H2" s="4">
        <v>11</v>
      </c>
      <c r="I2" t="str">
        <f>VLOOKUP(A2,zebricek24!$B$3:$F$373,2,FALSE)</f>
        <v>TULACH Jaroslav</v>
      </c>
    </row>
    <row r="3" spans="1:9" x14ac:dyDescent="0.45">
      <c r="A3">
        <v>775699</v>
      </c>
      <c r="B3">
        <v>9150347</v>
      </c>
      <c r="C3" t="s">
        <v>31</v>
      </c>
      <c r="D3">
        <v>1972</v>
      </c>
      <c r="E3" t="s">
        <v>24</v>
      </c>
      <c r="G3" s="60">
        <v>1.0210648148148147E-3</v>
      </c>
      <c r="H3" s="4">
        <v>12</v>
      </c>
      <c r="I3" t="str">
        <f>VLOOKUP(A3,zebricek24!$B$3:$F$373,2,FALSE)</f>
        <v>KOZELSKY Radek</v>
      </c>
    </row>
    <row r="4" spans="1:9" x14ac:dyDescent="0.45">
      <c r="A4">
        <v>775688</v>
      </c>
      <c r="B4">
        <v>9150184</v>
      </c>
      <c r="C4" t="s">
        <v>29</v>
      </c>
      <c r="D4">
        <v>1971</v>
      </c>
      <c r="E4" t="s">
        <v>24</v>
      </c>
      <c r="G4" s="60">
        <v>1.0197916666666667E-3</v>
      </c>
      <c r="H4" s="4">
        <v>13</v>
      </c>
      <c r="I4" t="str">
        <f>VLOOKUP(A4,zebricek24!$B$3:$F$373,2,FALSE)</f>
        <v>SKRIPSKY Jan</v>
      </c>
    </row>
    <row r="5" spans="1:9" x14ac:dyDescent="0.45">
      <c r="A5">
        <v>775709</v>
      </c>
      <c r="B5">
        <v>9150162</v>
      </c>
      <c r="C5" t="s">
        <v>45</v>
      </c>
      <c r="D5">
        <v>1984</v>
      </c>
      <c r="E5" t="s">
        <v>24</v>
      </c>
      <c r="G5" s="60">
        <v>1.0182870370370369E-3</v>
      </c>
      <c r="H5" s="4">
        <v>14</v>
      </c>
      <c r="I5" t="str">
        <f>VLOOKUP(A5,zebricek24!$B$3:$F$373,2,FALSE)</f>
        <v>KRBEC Ondrej</v>
      </c>
    </row>
    <row r="6" spans="1:9" x14ac:dyDescent="0.45">
      <c r="A6">
        <v>773707</v>
      </c>
      <c r="B6">
        <v>9150015</v>
      </c>
      <c r="C6" t="s">
        <v>44</v>
      </c>
      <c r="D6">
        <v>1984</v>
      </c>
      <c r="E6" t="s">
        <v>24</v>
      </c>
      <c r="G6" s="60">
        <v>9.8391203703703705E-4</v>
      </c>
      <c r="H6" s="4">
        <v>15</v>
      </c>
      <c r="I6" t="str">
        <f>VLOOKUP(A6,zebricek24!$B$3:$F$373,2,FALSE)</f>
        <v>RYS Michal</v>
      </c>
    </row>
    <row r="7" spans="1:9" x14ac:dyDescent="0.45">
      <c r="A7">
        <v>775712</v>
      </c>
      <c r="B7">
        <v>9150198</v>
      </c>
      <c r="C7" t="s">
        <v>36</v>
      </c>
      <c r="D7">
        <v>1977</v>
      </c>
      <c r="E7" t="s">
        <v>24</v>
      </c>
      <c r="G7" s="60">
        <v>9.7604166666666662E-4</v>
      </c>
      <c r="H7" s="4">
        <v>16</v>
      </c>
      <c r="I7" t="str">
        <f>VLOOKUP(A7,zebricek24!$B$3:$F$373,2,FALSE)</f>
        <v>KLEIN Tomas</v>
      </c>
    </row>
    <row r="8" spans="1:9" x14ac:dyDescent="0.45">
      <c r="A8">
        <v>773706</v>
      </c>
      <c r="B8">
        <v>1377206</v>
      </c>
      <c r="C8" t="s">
        <v>140</v>
      </c>
      <c r="D8">
        <v>1968</v>
      </c>
      <c r="E8" t="s">
        <v>24</v>
      </c>
      <c r="G8" s="60">
        <v>9.5011574074074085E-4</v>
      </c>
      <c r="H8" s="4">
        <v>18</v>
      </c>
      <c r="I8" t="str">
        <f>VLOOKUP(A8,zebricek24!$B$3:$F$373,2,FALSE)</f>
        <v>MAHOVSKY Kamil</v>
      </c>
    </row>
    <row r="9" spans="1:9" x14ac:dyDescent="0.45">
      <c r="A9">
        <v>775710</v>
      </c>
      <c r="B9">
        <v>1696045</v>
      </c>
      <c r="C9" t="s">
        <v>30</v>
      </c>
      <c r="D9">
        <v>1971</v>
      </c>
      <c r="E9" t="s">
        <v>24</v>
      </c>
      <c r="G9" s="60">
        <v>8.6099537037037036E-4</v>
      </c>
      <c r="H9" s="4">
        <v>20</v>
      </c>
      <c r="I9" t="str">
        <f>VLOOKUP(A9,zebricek24!$B$3:$F$373,2,FALSE)</f>
        <v>SONKA Jiri</v>
      </c>
    </row>
    <row r="10" spans="1:9" x14ac:dyDescent="0.45">
      <c r="A10">
        <v>887627</v>
      </c>
      <c r="B10">
        <v>9155110</v>
      </c>
      <c r="C10" t="s">
        <v>83</v>
      </c>
      <c r="D10">
        <v>2006</v>
      </c>
      <c r="E10" t="s">
        <v>24</v>
      </c>
      <c r="G10" s="60">
        <v>8.9548611111111122E-4</v>
      </c>
      <c r="H10" s="4">
        <v>20</v>
      </c>
      <c r="I10" t="str">
        <f>VLOOKUP(A10,zebricek24!$B$3:$F$373,2,FALSE)</f>
        <v>BIEGELOVA Sofie</v>
      </c>
    </row>
    <row r="11" spans="1:9" x14ac:dyDescent="0.45">
      <c r="A11">
        <v>775711</v>
      </c>
      <c r="B11">
        <v>7150003</v>
      </c>
      <c r="C11" t="s">
        <v>32</v>
      </c>
      <c r="D11">
        <v>1973</v>
      </c>
      <c r="E11" t="s">
        <v>24</v>
      </c>
      <c r="G11" s="60">
        <v>8.5844907407407408E-4</v>
      </c>
      <c r="H11" s="4">
        <v>22</v>
      </c>
      <c r="I11" t="str">
        <f>VLOOKUP(A11,zebricek24!$B$3:$F$373,2,FALSE)</f>
        <v>SONKA Jaroslav</v>
      </c>
    </row>
    <row r="12" spans="1:9" x14ac:dyDescent="0.45">
      <c r="A12">
        <v>888880</v>
      </c>
      <c r="B12">
        <v>9155071</v>
      </c>
      <c r="C12" t="s">
        <v>57</v>
      </c>
      <c r="D12">
        <v>2003</v>
      </c>
      <c r="E12" t="s">
        <v>24</v>
      </c>
      <c r="G12" s="60">
        <v>8.7685185185185175E-4</v>
      </c>
      <c r="H12" s="4">
        <v>22</v>
      </c>
      <c r="I12" t="str">
        <f>VLOOKUP(A12,zebricek24!$B$3:$F$373,2,FALSE)</f>
        <v>SONKOVA Klara</v>
      </c>
    </row>
    <row r="13" spans="1:9" x14ac:dyDescent="0.45">
      <c r="A13">
        <v>887626</v>
      </c>
      <c r="B13">
        <v>9155116</v>
      </c>
      <c r="C13" t="s">
        <v>82</v>
      </c>
      <c r="D13">
        <v>2006</v>
      </c>
      <c r="E13" t="s">
        <v>24</v>
      </c>
      <c r="G13" s="60">
        <v>8.6620370370370378E-4</v>
      </c>
      <c r="H13" s="4">
        <v>24</v>
      </c>
      <c r="I13" t="str">
        <f>VLOOKUP(A13,zebricek24!$B$3:$F$373,2,FALSE)</f>
        <v>MARESOVA Emma Maya</v>
      </c>
    </row>
    <row r="14" spans="1:9" x14ac:dyDescent="0.45">
      <c r="A14">
        <v>776413</v>
      </c>
      <c r="B14">
        <v>1473042</v>
      </c>
      <c r="C14" t="s">
        <v>37</v>
      </c>
      <c r="D14">
        <v>1980</v>
      </c>
      <c r="E14" t="s">
        <v>24</v>
      </c>
      <c r="G14" s="60">
        <v>8.2534722222222211E-4</v>
      </c>
      <c r="H14" s="4">
        <v>26</v>
      </c>
      <c r="I14" t="str">
        <f>VLOOKUP(A14,zebricek24!$B$3:$F$373,2,FALSE)</f>
        <v>BRUZEK Viktor</v>
      </c>
    </row>
    <row r="15" spans="1:9" x14ac:dyDescent="0.45">
      <c r="A15">
        <v>888861</v>
      </c>
      <c r="B15">
        <v>9155149</v>
      </c>
      <c r="C15" t="s">
        <v>115</v>
      </c>
      <c r="D15">
        <v>2008</v>
      </c>
      <c r="E15" t="s">
        <v>24</v>
      </c>
      <c r="G15" s="60">
        <v>4.3067129629629624E-4</v>
      </c>
      <c r="H15" s="4">
        <v>26</v>
      </c>
      <c r="I15" t="str">
        <f>VLOOKUP(A15,zebricek24!$B$3:$F$373,2,FALSE)</f>
        <v>KOZELSKA Ivana</v>
      </c>
    </row>
    <row r="16" spans="1:9" x14ac:dyDescent="0.45">
      <c r="A16">
        <v>775698</v>
      </c>
      <c r="B16">
        <v>9150346</v>
      </c>
      <c r="C16" t="s">
        <v>76</v>
      </c>
      <c r="D16">
        <v>2005</v>
      </c>
      <c r="E16" t="s">
        <v>24</v>
      </c>
      <c r="G16" s="60">
        <v>1.1494212962962962E-3</v>
      </c>
      <c r="H16" s="4">
        <v>29</v>
      </c>
      <c r="I16" t="str">
        <f>VLOOKUP(A16,zebricek24!$B$3:$F$373,2,FALSE)</f>
        <v>KLOSEL Samuel</v>
      </c>
    </row>
    <row r="17" spans="1:9" x14ac:dyDescent="0.45">
      <c r="A17">
        <v>888869</v>
      </c>
      <c r="B17">
        <v>9155150</v>
      </c>
      <c r="C17" t="s">
        <v>116</v>
      </c>
      <c r="D17">
        <v>2008</v>
      </c>
      <c r="E17" t="s">
        <v>24</v>
      </c>
      <c r="G17" s="60">
        <v>1.0762731481481482E-3</v>
      </c>
      <c r="H17" s="4">
        <v>29</v>
      </c>
      <c r="I17" t="str">
        <f>VLOOKUP(A17,zebricek24!$B$3:$F$373,2,FALSE)</f>
        <v>KLOSLOVA Sofie</v>
      </c>
    </row>
    <row r="18" spans="1:9" x14ac:dyDescent="0.45">
      <c r="A18">
        <v>889567</v>
      </c>
      <c r="C18" t="s">
        <v>412</v>
      </c>
      <c r="D18">
        <v>2010</v>
      </c>
      <c r="E18" t="s">
        <v>24</v>
      </c>
      <c r="F18" t="s">
        <v>396</v>
      </c>
      <c r="G18" t="s">
        <v>392</v>
      </c>
      <c r="H18" s="4">
        <v>32</v>
      </c>
      <c r="I18" t="str">
        <f>VLOOKUP(A18,zebricek24!$B$3:$F$373,2,FALSE)</f>
        <v>Nedvědová Liliane</v>
      </c>
    </row>
    <row r="19" spans="1:9" x14ac:dyDescent="0.45">
      <c r="A19">
        <v>775697</v>
      </c>
      <c r="B19">
        <v>9150394</v>
      </c>
      <c r="C19" t="s">
        <v>112</v>
      </c>
      <c r="D19">
        <v>2008</v>
      </c>
      <c r="E19" t="s">
        <v>24</v>
      </c>
      <c r="G19" s="60">
        <v>9.6643518518518519E-4</v>
      </c>
      <c r="H19" s="4">
        <v>36</v>
      </c>
      <c r="I19" t="str">
        <f>VLOOKUP(A19,zebricek24!$B$3:$F$373,2,FALSE)</f>
        <v>DYBAL Marek</v>
      </c>
    </row>
    <row r="20" spans="1:9" ht="14.65" x14ac:dyDescent="0.5">
      <c r="A20" s="61">
        <v>775723</v>
      </c>
      <c r="B20">
        <v>9150343</v>
      </c>
      <c r="C20" t="s">
        <v>81</v>
      </c>
      <c r="D20">
        <v>2006</v>
      </c>
      <c r="E20" t="s">
        <v>24</v>
      </c>
      <c r="F20" s="60"/>
      <c r="G20" s="60">
        <v>8.2048611111111113E-4</v>
      </c>
      <c r="H20" s="4">
        <v>36</v>
      </c>
      <c r="I20" t="str">
        <f>VLOOKUP(A20,zebricek24!$B$3:$F$373,2,FALSE)</f>
        <v>TULACH Ondrej</v>
      </c>
    </row>
    <row r="21" spans="1:9" x14ac:dyDescent="0.45">
      <c r="A21">
        <v>888852</v>
      </c>
      <c r="B21">
        <v>9155137</v>
      </c>
      <c r="C21" t="s">
        <v>96</v>
      </c>
      <c r="D21">
        <v>2007</v>
      </c>
      <c r="E21" t="s">
        <v>24</v>
      </c>
      <c r="F21" t="s">
        <v>495</v>
      </c>
      <c r="G21" s="60">
        <v>8.4409722222222221E-4</v>
      </c>
      <c r="H21" s="4">
        <v>36</v>
      </c>
      <c r="I21" t="str">
        <f>VLOOKUP(A21,zebricek24!$B$3:$F$373,2,FALSE)</f>
        <v>OTIPKOVA Hana</v>
      </c>
    </row>
    <row r="22" spans="1:9" x14ac:dyDescent="0.45">
      <c r="A22">
        <v>888864</v>
      </c>
      <c r="B22">
        <v>9155112</v>
      </c>
      <c r="C22" t="s">
        <v>74</v>
      </c>
      <c r="D22">
        <v>2005</v>
      </c>
      <c r="E22" t="s">
        <v>24</v>
      </c>
      <c r="G22" s="60">
        <v>1.0024305555555557E-3</v>
      </c>
      <c r="H22" s="4">
        <v>36</v>
      </c>
      <c r="I22" t="str">
        <f>VLOOKUP(A22,zebricek24!$B$3:$F$373,2,FALSE)</f>
        <v>HRONKOVA Lucie</v>
      </c>
    </row>
    <row r="23" spans="1:9" x14ac:dyDescent="0.45">
      <c r="A23">
        <v>773200</v>
      </c>
      <c r="C23" t="s">
        <v>496</v>
      </c>
      <c r="E23" t="s">
        <v>24</v>
      </c>
      <c r="F23" t="s">
        <v>186</v>
      </c>
      <c r="G23" t="s">
        <v>388</v>
      </c>
      <c r="H23" s="4">
        <v>40</v>
      </c>
      <c r="I23" t="str">
        <f>VLOOKUP(A23,zebricek24!$B$3:$F$373,2,FALSE)</f>
        <v>Roušal Jakub</v>
      </c>
    </row>
    <row r="24" spans="1:9" x14ac:dyDescent="0.45">
      <c r="A24">
        <v>775708</v>
      </c>
      <c r="B24">
        <v>9150344</v>
      </c>
      <c r="C24" t="s">
        <v>80</v>
      </c>
      <c r="D24">
        <v>2006</v>
      </c>
      <c r="E24" t="s">
        <v>24</v>
      </c>
      <c r="G24" s="60">
        <v>8.3379629629629635E-4</v>
      </c>
      <c r="H24" s="4">
        <v>45</v>
      </c>
      <c r="I24" t="str">
        <f>VLOOKUP(A24,zebricek24!$B$3:$F$373,2,FALSE)</f>
        <v>SONKA Antonin</v>
      </c>
    </row>
    <row r="25" spans="1:9" x14ac:dyDescent="0.45">
      <c r="A25">
        <v>776160</v>
      </c>
      <c r="C25" t="s">
        <v>430</v>
      </c>
      <c r="D25">
        <v>2009</v>
      </c>
      <c r="E25" t="s">
        <v>24</v>
      </c>
      <c r="F25" t="s">
        <v>396</v>
      </c>
      <c r="G25" t="s">
        <v>388</v>
      </c>
      <c r="H25" s="4">
        <v>45</v>
      </c>
      <c r="I25" t="str">
        <f>VLOOKUP(A25,zebricek24!$B$3:$F$373,2,FALSE)</f>
        <v>Štern David</v>
      </c>
    </row>
    <row r="26" spans="1:9" x14ac:dyDescent="0.45">
      <c r="A26">
        <v>888863</v>
      </c>
      <c r="C26" t="s">
        <v>409</v>
      </c>
      <c r="D26">
        <v>2009</v>
      </c>
      <c r="E26" t="s">
        <v>24</v>
      </c>
      <c r="F26" t="s">
        <v>396</v>
      </c>
      <c r="G26" t="s">
        <v>392</v>
      </c>
      <c r="H26" s="4">
        <v>45</v>
      </c>
      <c r="I26" t="str">
        <f>VLOOKUP(A26,zebricek24!$B$3:$F$373,2,FALSE)</f>
        <v>Mináriková Vendula</v>
      </c>
    </row>
    <row r="27" spans="1:9" x14ac:dyDescent="0.45">
      <c r="A27">
        <v>888883</v>
      </c>
      <c r="B27">
        <v>9155052</v>
      </c>
      <c r="C27" t="s">
        <v>47</v>
      </c>
      <c r="D27">
        <v>1996</v>
      </c>
      <c r="E27" t="s">
        <v>24</v>
      </c>
      <c r="G27" s="60">
        <v>8.2187500000000001E-4</v>
      </c>
      <c r="H27" s="4">
        <v>45</v>
      </c>
      <c r="I27" t="str">
        <f>VLOOKUP(A27,zebricek24!$B$3:$F$373,2,FALSE)</f>
        <v>HOUZVICKOVA Kristyna</v>
      </c>
    </row>
    <row r="28" spans="1:9" x14ac:dyDescent="0.45">
      <c r="A28">
        <v>889860</v>
      </c>
      <c r="C28" t="s">
        <v>226</v>
      </c>
      <c r="D28">
        <v>2017</v>
      </c>
      <c r="E28" t="s">
        <v>24</v>
      </c>
      <c r="F28" t="s">
        <v>391</v>
      </c>
      <c r="G28" t="s">
        <v>392</v>
      </c>
      <c r="H28" s="4">
        <v>45</v>
      </c>
      <c r="I28" t="str">
        <f>VLOOKUP(A28,zebricek24!$B$3:$F$373,2,FALSE)</f>
        <v>RYSOVÁ Barbora</v>
      </c>
    </row>
    <row r="29" spans="1:9" x14ac:dyDescent="0.45">
      <c r="A29">
        <v>774098</v>
      </c>
      <c r="B29">
        <v>9150316</v>
      </c>
      <c r="C29" t="s">
        <v>64</v>
      </c>
      <c r="D29">
        <v>2004</v>
      </c>
      <c r="E29" t="s">
        <v>24</v>
      </c>
      <c r="G29" s="60">
        <v>8.2962962962962949E-4</v>
      </c>
      <c r="H29" s="4">
        <v>50</v>
      </c>
      <c r="I29" t="str">
        <f>VLOOKUP(A29,zebricek24!$B$3:$F$373,2,FALSE)</f>
        <v>BIEGEL Benjamin</v>
      </c>
    </row>
    <row r="30" spans="1:9" x14ac:dyDescent="0.45">
      <c r="A30">
        <v>775701</v>
      </c>
      <c r="C30" t="s">
        <v>387</v>
      </c>
      <c r="D30">
        <v>2011</v>
      </c>
      <c r="E30" t="s">
        <v>24</v>
      </c>
      <c r="F30" t="s">
        <v>186</v>
      </c>
      <c r="G30" t="s">
        <v>388</v>
      </c>
      <c r="H30" s="4">
        <v>50</v>
      </c>
      <c r="I30" t="str">
        <f>VLOOKUP(A30,zebricek24!$B$3:$F$373,2,FALSE)</f>
        <v>Gola Petr</v>
      </c>
    </row>
    <row r="31" spans="1:9" x14ac:dyDescent="0.45">
      <c r="A31">
        <v>776351</v>
      </c>
      <c r="C31" t="s">
        <v>401</v>
      </c>
      <c r="D31">
        <v>2010</v>
      </c>
      <c r="E31" t="s">
        <v>24</v>
      </c>
      <c r="F31" t="s">
        <v>396</v>
      </c>
      <c r="G31" t="s">
        <v>388</v>
      </c>
      <c r="H31" s="4">
        <v>50</v>
      </c>
      <c r="I31" t="str">
        <f>VLOOKUP(A31,zebricek24!$B$3:$F$373,2,FALSE)</f>
        <v>Jech Lukáš</v>
      </c>
    </row>
    <row r="32" spans="1:9" x14ac:dyDescent="0.45">
      <c r="A32">
        <v>776411</v>
      </c>
      <c r="B32">
        <v>9150168</v>
      </c>
      <c r="C32" t="s">
        <v>52</v>
      </c>
      <c r="D32">
        <v>1999</v>
      </c>
      <c r="E32" t="s">
        <v>24</v>
      </c>
      <c r="F32" s="60"/>
      <c r="G32" s="60">
        <v>7.4548611111111094E-4</v>
      </c>
      <c r="H32" s="4">
        <v>50</v>
      </c>
      <c r="I32" t="str">
        <f>VLOOKUP(A32,zebricek24!$B$3:$F$373,2,FALSE)</f>
        <v>POCINEK Adam</v>
      </c>
    </row>
    <row r="33" spans="1:9" x14ac:dyDescent="0.45">
      <c r="A33">
        <v>888853</v>
      </c>
      <c r="C33" t="s">
        <v>416</v>
      </c>
      <c r="D33">
        <v>2010</v>
      </c>
      <c r="E33" t="s">
        <v>24</v>
      </c>
      <c r="F33" t="s">
        <v>396</v>
      </c>
      <c r="G33" t="s">
        <v>392</v>
      </c>
      <c r="H33" s="4">
        <v>50</v>
      </c>
      <c r="I33" t="str">
        <f>VLOOKUP(A33,zebricek24!$B$3:$F$373,2,FALSE)</f>
        <v>Otipková Lucie</v>
      </c>
    </row>
    <row r="34" spans="1:9" x14ac:dyDescent="0.45">
      <c r="A34">
        <v>888884</v>
      </c>
      <c r="B34">
        <v>9155117</v>
      </c>
      <c r="C34" t="s">
        <v>97</v>
      </c>
      <c r="D34">
        <v>2007</v>
      </c>
      <c r="E34" t="s">
        <v>24</v>
      </c>
      <c r="F34" s="60"/>
      <c r="G34" s="60">
        <v>8.576388888888888E-4</v>
      </c>
      <c r="H34" s="4">
        <v>50</v>
      </c>
      <c r="I34" t="str">
        <f>VLOOKUP(A34,zebricek24!$B$3:$F$373,2,FALSE)</f>
        <v>JECHOVA Linda</v>
      </c>
    </row>
    <row r="35" spans="1:9" x14ac:dyDescent="0.45">
      <c r="A35">
        <v>889861</v>
      </c>
      <c r="C35" t="s">
        <v>219</v>
      </c>
      <c r="D35">
        <v>2015</v>
      </c>
      <c r="E35" t="s">
        <v>24</v>
      </c>
      <c r="F35" t="s">
        <v>391</v>
      </c>
      <c r="G35" t="s">
        <v>392</v>
      </c>
      <c r="H35" s="4">
        <v>50</v>
      </c>
      <c r="I35" t="str">
        <f>VLOOKUP(A35,zebricek24!$B$3:$F$373,2,FALSE)</f>
        <v>RYSOVÁ Magdalena</v>
      </c>
    </row>
    <row r="36" spans="1:9" x14ac:dyDescent="0.45">
      <c r="A36">
        <v>774102</v>
      </c>
      <c r="C36" t="s">
        <v>185</v>
      </c>
      <c r="D36">
        <v>2012</v>
      </c>
      <c r="E36" t="s">
        <v>24</v>
      </c>
      <c r="F36" t="s">
        <v>186</v>
      </c>
      <c r="G36" t="s">
        <v>388</v>
      </c>
      <c r="H36" s="4">
        <v>60</v>
      </c>
      <c r="I36" t="str">
        <f>VLOOKUP(A36,zebricek24!$B$3:$F$373,2,FALSE)</f>
        <v>CEMPER Pavel</v>
      </c>
    </row>
    <row r="37" spans="1:9" x14ac:dyDescent="0.45">
      <c r="A37">
        <v>886199</v>
      </c>
      <c r="C37" t="s">
        <v>152</v>
      </c>
      <c r="D37">
        <v>2010</v>
      </c>
      <c r="E37" t="s">
        <v>24</v>
      </c>
      <c r="F37" t="s">
        <v>396</v>
      </c>
      <c r="G37" t="s">
        <v>392</v>
      </c>
      <c r="H37" s="4">
        <v>60</v>
      </c>
      <c r="I37" t="str">
        <f>VLOOKUP(A37,zebricek24!$B$3:$F$373,2,FALSE)</f>
        <v>KŘENKOVÁ Adina</v>
      </c>
    </row>
    <row r="38" spans="1:9" x14ac:dyDescent="0.45">
      <c r="A38">
        <v>888856</v>
      </c>
      <c r="B38">
        <v>9155107</v>
      </c>
      <c r="C38" t="s">
        <v>72</v>
      </c>
      <c r="D38">
        <v>2005</v>
      </c>
      <c r="E38" t="s">
        <v>24</v>
      </c>
      <c r="G38" s="60">
        <v>7.9722222222222228E-4</v>
      </c>
      <c r="H38" s="4">
        <v>60</v>
      </c>
      <c r="I38" t="str">
        <f>VLOOKUP(A38,zebricek24!$B$3:$F$373,2,FALSE)</f>
        <v>KECLIKOVA Adela</v>
      </c>
    </row>
    <row r="39" spans="1:9" x14ac:dyDescent="0.45">
      <c r="A39">
        <v>889621</v>
      </c>
      <c r="C39" t="s">
        <v>390</v>
      </c>
      <c r="D39">
        <v>2014</v>
      </c>
      <c r="E39" t="s">
        <v>24</v>
      </c>
      <c r="F39" t="s">
        <v>391</v>
      </c>
      <c r="G39" t="s">
        <v>392</v>
      </c>
      <c r="H39" s="4">
        <v>60</v>
      </c>
      <c r="I39" t="str">
        <f>VLOOKUP(A39,zebricek24!$B$3:$F$373,2,FALSE)</f>
        <v>Golová Tereza</v>
      </c>
    </row>
    <row r="40" spans="1:9" x14ac:dyDescent="0.45">
      <c r="A40">
        <v>774097</v>
      </c>
      <c r="B40">
        <v>9150345</v>
      </c>
      <c r="C40" t="s">
        <v>111</v>
      </c>
      <c r="D40">
        <v>2008</v>
      </c>
      <c r="E40" t="s">
        <v>24</v>
      </c>
      <c r="F40" s="60"/>
      <c r="G40" s="60">
        <v>7.8356481481481495E-4</v>
      </c>
      <c r="H40" s="4">
        <v>80</v>
      </c>
      <c r="I40" t="str">
        <f>VLOOKUP(A40,zebricek24!$B$3:$F$373,2,FALSE)</f>
        <v>MARES Filip</v>
      </c>
    </row>
    <row r="41" spans="1:9" ht="14.65" x14ac:dyDescent="0.5">
      <c r="A41" s="61">
        <v>886648</v>
      </c>
      <c r="C41" t="s">
        <v>199</v>
      </c>
      <c r="D41">
        <v>2013</v>
      </c>
      <c r="E41" t="s">
        <v>24</v>
      </c>
      <c r="F41" t="s">
        <v>391</v>
      </c>
      <c r="G41" t="s">
        <v>392</v>
      </c>
      <c r="H41" s="4">
        <v>80</v>
      </c>
      <c r="I41" t="str">
        <f>VLOOKUP(A41,zebricek24!$B$3:$F$373,2,FALSE)</f>
        <v>DOHNALOVÁ Sandra</v>
      </c>
    </row>
    <row r="42" spans="1:9" x14ac:dyDescent="0.45">
      <c r="A42">
        <v>887152</v>
      </c>
      <c r="C42" t="s">
        <v>406</v>
      </c>
      <c r="D42">
        <v>2010</v>
      </c>
      <c r="E42" t="s">
        <v>24</v>
      </c>
      <c r="F42" t="s">
        <v>396</v>
      </c>
      <c r="G42" t="s">
        <v>392</v>
      </c>
      <c r="H42" s="4">
        <v>80</v>
      </c>
      <c r="I42" t="str">
        <f>VLOOKUP(A42,zebricek24!$B$3:$F$373,2,FALSE)</f>
        <v>Mikesková Karolína</v>
      </c>
    </row>
    <row r="43" spans="1:9" x14ac:dyDescent="0.45">
      <c r="A43">
        <v>889802</v>
      </c>
      <c r="C43" t="s">
        <v>187</v>
      </c>
      <c r="D43">
        <v>2012</v>
      </c>
      <c r="E43" t="s">
        <v>24</v>
      </c>
      <c r="F43" t="s">
        <v>186</v>
      </c>
      <c r="G43" t="s">
        <v>392</v>
      </c>
      <c r="H43" s="4">
        <v>80</v>
      </c>
      <c r="I43" t="str">
        <f>VLOOKUP(A43,zebricek24!$B$3:$F$373,2,FALSE)</f>
        <v>BORAK Kateřina</v>
      </c>
    </row>
    <row r="44" spans="1:9" x14ac:dyDescent="0.45">
      <c r="A44">
        <v>777031</v>
      </c>
      <c r="C44" t="s">
        <v>227</v>
      </c>
      <c r="E44" t="s">
        <v>24</v>
      </c>
      <c r="F44" t="s">
        <v>391</v>
      </c>
      <c r="G44" t="s">
        <v>388</v>
      </c>
      <c r="H44" s="4">
        <v>100</v>
      </c>
      <c r="I44" t="str">
        <f>VLOOKUP(A44,zebricek24!$B$3:$F$373,2,FALSE)</f>
        <v>Cemper Karel</v>
      </c>
    </row>
    <row r="45" spans="1:9" x14ac:dyDescent="0.45">
      <c r="A45">
        <v>775686</v>
      </c>
      <c r="B45">
        <v>9150333</v>
      </c>
      <c r="C45" t="s">
        <v>79</v>
      </c>
      <c r="D45">
        <v>2006</v>
      </c>
      <c r="E45" t="s">
        <v>24</v>
      </c>
      <c r="F45" s="60"/>
      <c r="G45" s="60">
        <v>7.4629629629629623E-4</v>
      </c>
      <c r="H45" s="4">
        <v>100</v>
      </c>
      <c r="I45" t="str">
        <f>VLOOKUP(A45,zebricek24!$B$3:$F$373,2,FALSE)</f>
        <v>MINARIK Krystof</v>
      </c>
    </row>
    <row r="46" spans="1:9" x14ac:dyDescent="0.45">
      <c r="A46">
        <v>775695</v>
      </c>
      <c r="B46">
        <v>9150317</v>
      </c>
      <c r="C46" t="s">
        <v>65</v>
      </c>
      <c r="D46">
        <v>2004</v>
      </c>
      <c r="E46" t="s">
        <v>24</v>
      </c>
      <c r="F46" s="60"/>
      <c r="G46" s="60">
        <v>7.9988425925925919E-4</v>
      </c>
      <c r="H46" s="4">
        <v>100</v>
      </c>
      <c r="I46" t="str">
        <f>VLOOKUP(A46,zebricek24!$B$3:$F$373,2,FALSE)</f>
        <v>KRUPA Adam</v>
      </c>
    </row>
    <row r="47" spans="1:9" x14ac:dyDescent="0.45">
      <c r="A47">
        <v>775718</v>
      </c>
      <c r="C47" t="s">
        <v>419</v>
      </c>
      <c r="D47">
        <v>2009</v>
      </c>
      <c r="E47" t="s">
        <v>24</v>
      </c>
      <c r="F47" t="s">
        <v>396</v>
      </c>
      <c r="G47" t="s">
        <v>388</v>
      </c>
      <c r="H47" s="4">
        <v>100</v>
      </c>
      <c r="I47" t="str">
        <f>VLOOKUP(A47,zebricek24!$B$3:$F$373,2,FALSE)</f>
        <v>Polidor Aleš</v>
      </c>
    </row>
    <row r="48" spans="1:9" x14ac:dyDescent="0.45">
      <c r="A48">
        <v>887036</v>
      </c>
      <c r="C48" t="s">
        <v>414</v>
      </c>
      <c r="D48">
        <v>2014</v>
      </c>
      <c r="E48" t="s">
        <v>24</v>
      </c>
      <c r="F48" t="s">
        <v>391</v>
      </c>
      <c r="G48" t="s">
        <v>392</v>
      </c>
      <c r="H48" s="4">
        <v>100</v>
      </c>
      <c r="I48" t="str">
        <f>VLOOKUP(A48,zebricek24!$B$3:$F$373,2,FALSE)</f>
        <v>Niklová Evelína</v>
      </c>
    </row>
    <row r="49" spans="1:9" x14ac:dyDescent="0.45">
      <c r="A49">
        <v>888467</v>
      </c>
      <c r="B49">
        <v>9155098</v>
      </c>
      <c r="C49" t="s">
        <v>67</v>
      </c>
      <c r="D49">
        <v>2004</v>
      </c>
      <c r="E49" t="s">
        <v>24</v>
      </c>
      <c r="F49" s="60"/>
      <c r="G49" s="60">
        <v>8.4340277777777766E-4</v>
      </c>
      <c r="H49" s="4">
        <v>100</v>
      </c>
      <c r="I49" t="str">
        <f>VLOOKUP(A49,zebricek24!$B$3:$F$373,2,FALSE)</f>
        <v>ZVIRECI Jana</v>
      </c>
    </row>
    <row r="50" spans="1:9" x14ac:dyDescent="0.45">
      <c r="A50">
        <v>889418</v>
      </c>
      <c r="B50">
        <v>9155072</v>
      </c>
      <c r="C50" t="s">
        <v>58</v>
      </c>
      <c r="D50">
        <v>2003</v>
      </c>
      <c r="E50" t="s">
        <v>24</v>
      </c>
      <c r="F50" s="60"/>
      <c r="G50" s="60">
        <v>7.7395833333333342E-4</v>
      </c>
      <c r="H50" s="4">
        <v>100</v>
      </c>
      <c r="I50" t="str">
        <f>VLOOKUP(A50,zebricek24!$B$3:$F$373,2,FALSE)</f>
        <v>MADEROVA Zuzana</v>
      </c>
    </row>
    <row r="51" spans="1:9" x14ac:dyDescent="0.45">
      <c r="B51">
        <v>9240046</v>
      </c>
      <c r="C51" t="s">
        <v>484</v>
      </c>
      <c r="D51">
        <v>2005</v>
      </c>
      <c r="E51" t="s">
        <v>95</v>
      </c>
      <c r="G51" s="60">
        <v>9.7638888888888873E-4</v>
      </c>
      <c r="H51" s="4">
        <v>32</v>
      </c>
      <c r="I51" t="e">
        <f>VLOOKUP(A51,zebricek24!$B$3:$F$373,2,FALSE)</f>
        <v>#N/A</v>
      </c>
    </row>
    <row r="52" spans="1:9" x14ac:dyDescent="0.45">
      <c r="B52">
        <v>9320222</v>
      </c>
      <c r="C52" t="s">
        <v>491</v>
      </c>
      <c r="D52">
        <v>2005</v>
      </c>
      <c r="E52" t="s">
        <v>492</v>
      </c>
      <c r="F52" s="60"/>
      <c r="G52" s="60">
        <v>7.9039351851851851E-4</v>
      </c>
      <c r="H52" s="4">
        <v>45</v>
      </c>
      <c r="I52" t="e">
        <f>VLOOKUP(A52,zebricek24!$B$3:$F$373,2,FALSE)</f>
        <v>#N/A</v>
      </c>
    </row>
    <row r="53" spans="1:9" x14ac:dyDescent="0.45">
      <c r="A53" t="s">
        <v>378</v>
      </c>
      <c r="B53" t="s">
        <v>379</v>
      </c>
      <c r="C53" t="s">
        <v>318</v>
      </c>
      <c r="D53" t="s">
        <v>380</v>
      </c>
      <c r="E53" t="s">
        <v>381</v>
      </c>
      <c r="F53" s="60" t="s">
        <v>497</v>
      </c>
      <c r="G53" s="60" t="s">
        <v>498</v>
      </c>
      <c r="H53" s="60" t="s">
        <v>386</v>
      </c>
      <c r="I53" t="e">
        <f>VLOOKUP(A53,zebricek24!$B$3:$F$373,2,FALSE)</f>
        <v>#N/A</v>
      </c>
    </row>
    <row r="54" spans="1:9" x14ac:dyDescent="0.45">
      <c r="B54">
        <v>9430169</v>
      </c>
      <c r="C54" t="s">
        <v>487</v>
      </c>
      <c r="D54">
        <v>1999</v>
      </c>
      <c r="E54" t="s">
        <v>213</v>
      </c>
      <c r="F54" s="60"/>
      <c r="G54" s="60">
        <v>7.4803240740740733E-4</v>
      </c>
      <c r="H54" s="4">
        <v>80</v>
      </c>
      <c r="I54" t="e">
        <f>VLOOKUP(A54,zebricek24!$B$3:$F$373,2,FALSE)</f>
        <v>#N/A</v>
      </c>
    </row>
    <row r="55" spans="1:9" x14ac:dyDescent="0.45">
      <c r="B55">
        <v>9430012</v>
      </c>
      <c r="C55" t="s">
        <v>488</v>
      </c>
      <c r="D55">
        <v>1987</v>
      </c>
      <c r="E55" t="s">
        <v>213</v>
      </c>
      <c r="F55" s="60"/>
      <c r="G55" s="60">
        <v>7.4097222222222218E-4</v>
      </c>
      <c r="H55" s="4">
        <v>60</v>
      </c>
      <c r="I55" t="e">
        <f>VLOOKUP(A55,zebricek24!$B$3:$F$373,2,FALSE)</f>
        <v>#N/A</v>
      </c>
    </row>
    <row r="56" spans="1:9" x14ac:dyDescent="0.45">
      <c r="B56">
        <v>9430191</v>
      </c>
      <c r="C56" t="s">
        <v>489</v>
      </c>
      <c r="D56">
        <v>2004</v>
      </c>
      <c r="E56" t="s">
        <v>213</v>
      </c>
      <c r="F56" s="60"/>
      <c r="G56" s="60">
        <v>7.9537037037037033E-4</v>
      </c>
      <c r="H56" s="4">
        <v>40</v>
      </c>
      <c r="I56" t="e">
        <f>VLOOKUP(A56,zebricek24!$B$3:$F$373,2,FALSE)</f>
        <v>#N/A</v>
      </c>
    </row>
    <row r="57" spans="1:9" x14ac:dyDescent="0.45">
      <c r="B57">
        <v>9430154</v>
      </c>
      <c r="C57" t="s">
        <v>494</v>
      </c>
      <c r="D57">
        <v>2001</v>
      </c>
      <c r="E57" t="s">
        <v>213</v>
      </c>
      <c r="F57" s="60"/>
      <c r="G57" s="60">
        <v>8.5925925925925926E-4</v>
      </c>
      <c r="H57" s="4">
        <v>32</v>
      </c>
      <c r="I57" t="e">
        <f>VLOOKUP(A57,zebricek24!$B$3:$F$373,2,FALSE)</f>
        <v>#N/A</v>
      </c>
    </row>
    <row r="58" spans="1:9" x14ac:dyDescent="0.45">
      <c r="B58">
        <v>9430208</v>
      </c>
      <c r="C58" t="s">
        <v>490</v>
      </c>
      <c r="D58">
        <v>2006</v>
      </c>
      <c r="E58" t="s">
        <v>213</v>
      </c>
      <c r="F58" t="s">
        <v>495</v>
      </c>
      <c r="G58" s="60">
        <v>7.693287037037036E-4</v>
      </c>
      <c r="H58" s="4">
        <v>29</v>
      </c>
      <c r="I58" t="e">
        <f>VLOOKUP(A58,zebricek24!$B$3:$F$373,2,FALSE)</f>
        <v>#N/A</v>
      </c>
    </row>
    <row r="59" spans="1:9" x14ac:dyDescent="0.45">
      <c r="B59">
        <v>9430173</v>
      </c>
      <c r="C59" t="s">
        <v>493</v>
      </c>
      <c r="D59">
        <v>1989</v>
      </c>
      <c r="E59" t="s">
        <v>213</v>
      </c>
      <c r="F59" t="s">
        <v>499</v>
      </c>
      <c r="G59" s="60">
        <v>8.4456018518518517E-4</v>
      </c>
      <c r="H59" s="4">
        <v>24</v>
      </c>
      <c r="I59" t="e">
        <f>VLOOKUP(A59,zebricek24!$B$3:$F$373,2,FALSE)</f>
        <v>#N/A</v>
      </c>
    </row>
    <row r="60" spans="1:9" x14ac:dyDescent="0.45">
      <c r="B60">
        <v>9430207</v>
      </c>
      <c r="C60" t="s">
        <v>483</v>
      </c>
      <c r="D60">
        <v>2006</v>
      </c>
      <c r="E60" t="s">
        <v>213</v>
      </c>
      <c r="G60" s="60">
        <v>9.1944444444444452E-4</v>
      </c>
      <c r="H60" s="4">
        <v>60</v>
      </c>
      <c r="I60" t="e">
        <f>VLOOKUP(A60,zebricek24!$B$3:$F$373,2,FALSE)</f>
        <v>#N/A</v>
      </c>
    </row>
    <row r="61" spans="1:9" x14ac:dyDescent="0.45">
      <c r="B61">
        <v>9430231</v>
      </c>
      <c r="C61" t="s">
        <v>485</v>
      </c>
      <c r="D61">
        <v>2008</v>
      </c>
      <c r="E61" t="s">
        <v>213</v>
      </c>
      <c r="G61" s="60">
        <v>9.2210648148148154E-4</v>
      </c>
      <c r="H61" s="4">
        <v>40</v>
      </c>
      <c r="I61" t="e">
        <f>VLOOKUP(A61,zebricek24!$B$3:$F$373,2,FALSE)</f>
        <v>#N/A</v>
      </c>
    </row>
    <row r="62" spans="1:9" x14ac:dyDescent="0.45">
      <c r="B62">
        <v>9430230</v>
      </c>
      <c r="C62" t="s">
        <v>486</v>
      </c>
      <c r="D62">
        <v>2008</v>
      </c>
      <c r="E62" t="s">
        <v>213</v>
      </c>
      <c r="G62" s="60">
        <v>1.4109953703703704E-3</v>
      </c>
      <c r="H62" s="4">
        <v>26</v>
      </c>
      <c r="I62" t="e">
        <f>VLOOKUP(A62,zebricek24!$B$3:$F$373,2,FALSE)</f>
        <v>#N/A</v>
      </c>
    </row>
    <row r="63" spans="1:9" x14ac:dyDescent="0.45">
      <c r="B63">
        <v>9435104</v>
      </c>
      <c r="C63" t="s">
        <v>477</v>
      </c>
      <c r="D63">
        <v>2006</v>
      </c>
      <c r="E63" t="s">
        <v>213</v>
      </c>
      <c r="F63" s="60"/>
      <c r="G63" s="60">
        <v>7.9722222222222228E-4</v>
      </c>
      <c r="H63" s="4">
        <v>80</v>
      </c>
      <c r="I63" t="e">
        <f>VLOOKUP(A63,zebricek24!$B$3:$F$373,2,FALSE)</f>
        <v>#N/A</v>
      </c>
    </row>
    <row r="64" spans="1:9" x14ac:dyDescent="0.45">
      <c r="B64">
        <v>9435094</v>
      </c>
      <c r="C64" t="s">
        <v>482</v>
      </c>
      <c r="D64">
        <v>2004</v>
      </c>
      <c r="E64" t="s">
        <v>213</v>
      </c>
      <c r="G64" s="60">
        <v>8.4398148148148158E-4</v>
      </c>
      <c r="H64" s="4">
        <v>40</v>
      </c>
      <c r="I64" t="e">
        <f>VLOOKUP(A64,zebricek24!$B$3:$F$373,2,FALSE)</f>
        <v>#N/A</v>
      </c>
    </row>
    <row r="65" spans="2:9" x14ac:dyDescent="0.45">
      <c r="B65">
        <v>9435100</v>
      </c>
      <c r="C65" t="s">
        <v>481</v>
      </c>
      <c r="D65">
        <v>2005</v>
      </c>
      <c r="E65" t="s">
        <v>213</v>
      </c>
      <c r="G65" s="60">
        <v>8.4502314814814813E-4</v>
      </c>
      <c r="H65" s="4">
        <v>32</v>
      </c>
      <c r="I65" t="e">
        <f>VLOOKUP(A65,zebricek24!$B$3:$F$373,2,FALSE)</f>
        <v>#N/A</v>
      </c>
    </row>
    <row r="66" spans="2:9" x14ac:dyDescent="0.45">
      <c r="B66">
        <v>9435099</v>
      </c>
      <c r="C66" t="s">
        <v>479</v>
      </c>
      <c r="D66">
        <v>2004</v>
      </c>
      <c r="E66" t="s">
        <v>213</v>
      </c>
      <c r="G66" s="60">
        <v>8.4849537037037044E-4</v>
      </c>
      <c r="H66" s="4">
        <v>29</v>
      </c>
      <c r="I66" t="e">
        <f>VLOOKUP(A66,zebricek24!$B$3:$F$373,2,FALSE)</f>
        <v>#N/A</v>
      </c>
    </row>
    <row r="67" spans="2:9" x14ac:dyDescent="0.45">
      <c r="B67">
        <v>9435098</v>
      </c>
      <c r="C67" t="s">
        <v>480</v>
      </c>
      <c r="D67">
        <v>2004</v>
      </c>
      <c r="E67" t="s">
        <v>213</v>
      </c>
      <c r="G67" s="60">
        <v>8.59375E-4</v>
      </c>
      <c r="H67" s="4">
        <v>26</v>
      </c>
      <c r="I67" t="e">
        <f>VLOOKUP(A67,zebricek24!$B$3:$F$373,2,FALSE)</f>
        <v>#N/A</v>
      </c>
    </row>
    <row r="68" spans="2:9" x14ac:dyDescent="0.45">
      <c r="B68">
        <v>9435111</v>
      </c>
      <c r="C68" t="s">
        <v>451</v>
      </c>
      <c r="D68">
        <v>2007</v>
      </c>
      <c r="E68" t="s">
        <v>213</v>
      </c>
      <c r="F68" s="60"/>
      <c r="G68" s="60">
        <v>8.4583333333333331E-4</v>
      </c>
      <c r="H68" s="4">
        <v>80</v>
      </c>
      <c r="I68" t="e">
        <f>VLOOKUP(A68,zebricek24!$B$3:$F$373,2,FALSE)</f>
        <v>#N/A</v>
      </c>
    </row>
    <row r="69" spans="2:9" x14ac:dyDescent="0.45">
      <c r="B69">
        <v>9435095</v>
      </c>
      <c r="C69" t="s">
        <v>455</v>
      </c>
      <c r="D69">
        <v>2004</v>
      </c>
      <c r="E69" t="s">
        <v>213</v>
      </c>
      <c r="F69" s="60"/>
      <c r="G69" s="60">
        <v>8.9155092592592595E-4</v>
      </c>
      <c r="H69" s="4">
        <v>60</v>
      </c>
      <c r="I69" t="e">
        <f>VLOOKUP(A69,zebricek24!$B$3:$F$373,2,FALSE)</f>
        <v>#N/A</v>
      </c>
    </row>
    <row r="70" spans="2:9" x14ac:dyDescent="0.45">
      <c r="B70">
        <v>9435105</v>
      </c>
      <c r="C70" t="s">
        <v>454</v>
      </c>
      <c r="D70">
        <v>2006</v>
      </c>
      <c r="E70" t="s">
        <v>213</v>
      </c>
      <c r="F70" t="s">
        <v>495</v>
      </c>
      <c r="G70" s="60">
        <v>9.1030092592592595E-4</v>
      </c>
      <c r="H70" s="4">
        <v>45</v>
      </c>
      <c r="I70" t="e">
        <f>VLOOKUP(A70,zebricek24!$B$3:$F$373,2,FALSE)</f>
        <v>#N/A</v>
      </c>
    </row>
    <row r="71" spans="2:9" x14ac:dyDescent="0.45">
      <c r="B71">
        <v>9435112</v>
      </c>
      <c r="C71" t="s">
        <v>453</v>
      </c>
      <c r="D71">
        <v>2007</v>
      </c>
      <c r="E71" t="s">
        <v>213</v>
      </c>
      <c r="G71" s="60">
        <v>9.190972222222223E-4</v>
      </c>
      <c r="H71" s="4">
        <v>40</v>
      </c>
      <c r="I71" t="e">
        <f>VLOOKUP(A71,zebricek24!$B$3:$F$373,2,FALSE)</f>
        <v>#N/A</v>
      </c>
    </row>
    <row r="72" spans="2:9" x14ac:dyDescent="0.45">
      <c r="B72">
        <v>9435117</v>
      </c>
      <c r="C72" t="s">
        <v>452</v>
      </c>
      <c r="D72">
        <v>2008</v>
      </c>
      <c r="E72" t="s">
        <v>213</v>
      </c>
      <c r="G72" s="60">
        <v>1.0138888888888888E-3</v>
      </c>
      <c r="H72" s="4">
        <v>32</v>
      </c>
      <c r="I72" t="e">
        <f>VLOOKUP(A72,zebricek24!$B$3:$F$373,2,FALSE)</f>
        <v>#N/A</v>
      </c>
    </row>
    <row r="73" spans="2:9" x14ac:dyDescent="0.45">
      <c r="C73" t="s">
        <v>456</v>
      </c>
      <c r="D73">
        <v>2011</v>
      </c>
      <c r="E73" t="s">
        <v>213</v>
      </c>
      <c r="F73" t="s">
        <v>186</v>
      </c>
      <c r="G73" t="s">
        <v>392</v>
      </c>
      <c r="H73" s="4">
        <v>100</v>
      </c>
      <c r="I73" t="e">
        <f>VLOOKUP(A73,zebricek24!$B$3:$F$373,2,FALSE)</f>
        <v>#N/A</v>
      </c>
    </row>
    <row r="74" spans="2:9" x14ac:dyDescent="0.45">
      <c r="C74" t="s">
        <v>461</v>
      </c>
      <c r="D74">
        <v>2012</v>
      </c>
      <c r="E74" t="s">
        <v>213</v>
      </c>
      <c r="F74" t="s">
        <v>186</v>
      </c>
      <c r="G74" t="s">
        <v>388</v>
      </c>
      <c r="H74" s="4">
        <v>100</v>
      </c>
      <c r="I74" t="e">
        <f>VLOOKUP(A74,zebricek24!$B$3:$F$373,2,FALSE)</f>
        <v>#N/A</v>
      </c>
    </row>
    <row r="75" spans="2:9" x14ac:dyDescent="0.45">
      <c r="C75" t="s">
        <v>459</v>
      </c>
      <c r="D75">
        <v>2011</v>
      </c>
      <c r="E75" t="s">
        <v>213</v>
      </c>
      <c r="F75" t="s">
        <v>186</v>
      </c>
      <c r="G75" t="s">
        <v>388</v>
      </c>
      <c r="H75" s="4">
        <v>80</v>
      </c>
      <c r="I75" t="e">
        <f>VLOOKUP(A75,zebricek24!$B$3:$F$373,2,FALSE)</f>
        <v>#N/A</v>
      </c>
    </row>
    <row r="76" spans="2:9" x14ac:dyDescent="0.45">
      <c r="C76" t="s">
        <v>463</v>
      </c>
      <c r="D76">
        <v>2011</v>
      </c>
      <c r="E76" t="s">
        <v>213</v>
      </c>
      <c r="F76" t="s">
        <v>186</v>
      </c>
      <c r="G76" t="s">
        <v>388</v>
      </c>
      <c r="H76" s="4">
        <v>45</v>
      </c>
      <c r="I76" t="e">
        <f>VLOOKUP(A76,zebricek24!$B$3:$F$373,2,FALSE)</f>
        <v>#N/A</v>
      </c>
    </row>
    <row r="77" spans="2:9" x14ac:dyDescent="0.45">
      <c r="C77" t="s">
        <v>466</v>
      </c>
      <c r="D77">
        <v>2010</v>
      </c>
      <c r="E77" t="s">
        <v>213</v>
      </c>
      <c r="F77" t="s">
        <v>396</v>
      </c>
      <c r="G77" t="s">
        <v>392</v>
      </c>
      <c r="H77" s="4">
        <v>100</v>
      </c>
      <c r="I77" t="e">
        <f>VLOOKUP(A77,zebricek24!$B$3:$F$373,2,FALSE)</f>
        <v>#N/A</v>
      </c>
    </row>
    <row r="78" spans="2:9" x14ac:dyDescent="0.45">
      <c r="C78" t="s">
        <v>468</v>
      </c>
      <c r="D78">
        <v>2010</v>
      </c>
      <c r="E78" t="s">
        <v>213</v>
      </c>
      <c r="F78" t="s">
        <v>396</v>
      </c>
      <c r="G78" t="s">
        <v>392</v>
      </c>
      <c r="H78" s="4">
        <v>40</v>
      </c>
      <c r="I78" t="e">
        <f>VLOOKUP(A78,zebricek24!$B$3:$F$373,2,FALSE)</f>
        <v>#N/A</v>
      </c>
    </row>
    <row r="79" spans="2:9" x14ac:dyDescent="0.45">
      <c r="C79" t="s">
        <v>471</v>
      </c>
      <c r="D79">
        <v>2010</v>
      </c>
      <c r="E79" t="s">
        <v>213</v>
      </c>
      <c r="F79" t="s">
        <v>396</v>
      </c>
      <c r="G79" t="s">
        <v>392</v>
      </c>
      <c r="H79" s="4">
        <v>36</v>
      </c>
      <c r="I79" t="e">
        <f>VLOOKUP(A79,zebricek24!$B$3:$F$373,2,FALSE)</f>
        <v>#N/A</v>
      </c>
    </row>
    <row r="80" spans="2:9" x14ac:dyDescent="0.45">
      <c r="C80" t="s">
        <v>474</v>
      </c>
      <c r="D80">
        <v>2009</v>
      </c>
      <c r="E80" t="s">
        <v>213</v>
      </c>
      <c r="F80" t="s">
        <v>396</v>
      </c>
      <c r="G80" t="s">
        <v>388</v>
      </c>
      <c r="H80" s="4">
        <v>80</v>
      </c>
      <c r="I80" t="e">
        <f>VLOOKUP(A80,zebricek24!$B$3:$F$373,2,FALSE)</f>
        <v>#N/A</v>
      </c>
    </row>
    <row r="81" spans="2:9" x14ac:dyDescent="0.45">
      <c r="C81" t="s">
        <v>476</v>
      </c>
      <c r="D81">
        <v>2009</v>
      </c>
      <c r="E81" t="s">
        <v>213</v>
      </c>
      <c r="F81" t="s">
        <v>396</v>
      </c>
      <c r="G81" t="s">
        <v>388</v>
      </c>
      <c r="H81" s="4">
        <v>60</v>
      </c>
      <c r="I81" t="e">
        <f>VLOOKUP(A81,zebricek24!$B$3:$F$373,2,FALSE)</f>
        <v>#N/A</v>
      </c>
    </row>
    <row r="82" spans="2:9" x14ac:dyDescent="0.45">
      <c r="B82">
        <v>9695036</v>
      </c>
      <c r="C82" t="s">
        <v>478</v>
      </c>
      <c r="D82">
        <v>2003</v>
      </c>
      <c r="E82" t="s">
        <v>106</v>
      </c>
      <c r="F82" t="s">
        <v>495</v>
      </c>
      <c r="G82" s="60">
        <v>8.0532407407407408E-4</v>
      </c>
      <c r="H82" s="4">
        <v>50</v>
      </c>
      <c r="I82" t="e">
        <f>VLOOKUP(A82,zebricek24!$B$3:$F$373,2,FALSE)</f>
        <v>#N/A</v>
      </c>
    </row>
  </sheetData>
  <sortState xmlns:xlrd2="http://schemas.microsoft.com/office/spreadsheetml/2017/richdata2" ref="A1:I50">
    <sortCondition ref="H1:H50"/>
  </sortState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7D893-E846-4A2D-8719-DA5545FFF39C}">
  <dimension ref="A1:I35"/>
  <sheetViews>
    <sheetView topLeftCell="A13" workbookViewId="0">
      <selection activeCell="I35" sqref="I1:I35"/>
    </sheetView>
  </sheetViews>
  <sheetFormatPr defaultRowHeight="14.25" x14ac:dyDescent="0.45"/>
  <cols>
    <col min="9" max="9" width="16.1328125" bestFit="1" customWidth="1"/>
  </cols>
  <sheetData>
    <row r="1" spans="1:9" x14ac:dyDescent="0.45">
      <c r="A1" s="63">
        <v>775699</v>
      </c>
      <c r="B1">
        <v>9150347</v>
      </c>
      <c r="C1" t="s">
        <v>31</v>
      </c>
      <c r="D1">
        <v>1972</v>
      </c>
      <c r="E1" t="s">
        <v>24</v>
      </c>
      <c r="G1" s="60">
        <v>5.4606481481481487E-4</v>
      </c>
      <c r="H1" s="4">
        <v>7</v>
      </c>
      <c r="I1" t="str">
        <f>VLOOKUP(A1,zebricek24!$B$3:$C$163,2,FALSE)</f>
        <v>KOZELSKY Radek</v>
      </c>
    </row>
    <row r="2" spans="1:9" ht="15.4" x14ac:dyDescent="0.55000000000000004">
      <c r="A2" s="64">
        <v>773731</v>
      </c>
      <c r="B2">
        <v>9150150</v>
      </c>
      <c r="C2" t="s">
        <v>40</v>
      </c>
      <c r="D2">
        <v>1982</v>
      </c>
      <c r="E2" t="s">
        <v>24</v>
      </c>
      <c r="G2" s="60">
        <v>5.2210648148148147E-4</v>
      </c>
      <c r="H2" s="4">
        <v>8</v>
      </c>
      <c r="I2" t="str">
        <f>VLOOKUP(A2,zebricek24!$B$3:$C$163,2,FALSE)</f>
        <v>BUCHTEL Martin</v>
      </c>
    </row>
    <row r="3" spans="1:9" x14ac:dyDescent="0.45">
      <c r="A3" s="63">
        <v>888852</v>
      </c>
      <c r="B3">
        <v>9155137</v>
      </c>
      <c r="C3" t="s">
        <v>96</v>
      </c>
      <c r="D3">
        <v>2007</v>
      </c>
      <c r="E3" t="s">
        <v>24</v>
      </c>
      <c r="G3" s="60">
        <v>4.3298611111111104E-4</v>
      </c>
      <c r="H3" s="4">
        <v>8</v>
      </c>
      <c r="I3" t="str">
        <f>VLOOKUP(A3,zebricek24!$B$3:$C$163,2,FALSE)</f>
        <v>OTIPKOVA Hana</v>
      </c>
    </row>
    <row r="4" spans="1:9" ht="15.4" x14ac:dyDescent="0.55000000000000004">
      <c r="A4" s="64">
        <v>775697</v>
      </c>
      <c r="B4">
        <v>9150394</v>
      </c>
      <c r="C4" t="s">
        <v>112</v>
      </c>
      <c r="D4">
        <v>2008</v>
      </c>
      <c r="E4" t="s">
        <v>24</v>
      </c>
      <c r="G4" s="60">
        <v>5.3472222222222224E-4</v>
      </c>
      <c r="H4" s="4">
        <v>9</v>
      </c>
      <c r="I4" t="str">
        <f>VLOOKUP(A4,zebricek24!$B$3:$C$163,2,FALSE)</f>
        <v>DYBAL Marek</v>
      </c>
    </row>
    <row r="5" spans="1:9" ht="15.4" x14ac:dyDescent="0.55000000000000004">
      <c r="A5" s="64">
        <v>888883</v>
      </c>
      <c r="B5">
        <v>9155052</v>
      </c>
      <c r="C5" t="s">
        <v>47</v>
      </c>
      <c r="D5">
        <v>1996</v>
      </c>
      <c r="E5" t="s">
        <v>24</v>
      </c>
      <c r="G5" s="60">
        <v>4.1967592592592593E-4</v>
      </c>
      <c r="H5" s="4">
        <v>10</v>
      </c>
      <c r="I5" t="str">
        <f>VLOOKUP(A5,zebricek24!$B$3:$C$163,2,FALSE)</f>
        <v>HOUZVICKOVA Kristyna</v>
      </c>
    </row>
    <row r="6" spans="1:9" ht="15.4" x14ac:dyDescent="0.55000000000000004">
      <c r="A6" s="64">
        <v>775714</v>
      </c>
      <c r="B6">
        <v>9150213</v>
      </c>
      <c r="C6" t="s">
        <v>38</v>
      </c>
      <c r="D6">
        <v>1981</v>
      </c>
      <c r="E6" t="s">
        <v>24</v>
      </c>
      <c r="G6" s="60">
        <v>4.1342592592592586E-4</v>
      </c>
      <c r="H6" s="4">
        <v>13</v>
      </c>
      <c r="I6" t="str">
        <f>VLOOKUP(A6,zebricek24!$B$3:$C$163,2,FALSE)</f>
        <v>URBAN Ales</v>
      </c>
    </row>
    <row r="7" spans="1:9" x14ac:dyDescent="0.45">
      <c r="A7" s="63">
        <v>775708</v>
      </c>
      <c r="B7">
        <v>9150344</v>
      </c>
      <c r="C7" t="s">
        <v>80</v>
      </c>
      <c r="D7">
        <v>2006</v>
      </c>
      <c r="E7" t="s">
        <v>24</v>
      </c>
      <c r="G7" s="60">
        <v>4.21875E-4</v>
      </c>
      <c r="H7" s="4">
        <v>13</v>
      </c>
      <c r="I7" t="str">
        <f>VLOOKUP(A7,zebricek24!$B$3:$C$163,2,FALSE)</f>
        <v>SONKA Antonin</v>
      </c>
    </row>
    <row r="8" spans="1:9" ht="15.4" x14ac:dyDescent="0.55000000000000004">
      <c r="A8" s="64">
        <v>770852</v>
      </c>
      <c r="B8">
        <v>9150395</v>
      </c>
      <c r="C8" t="s">
        <v>110</v>
      </c>
      <c r="D8">
        <v>2008</v>
      </c>
      <c r="E8" t="s">
        <v>24</v>
      </c>
      <c r="G8" s="60">
        <v>4.1273148148148142E-4</v>
      </c>
      <c r="H8" s="4">
        <v>14</v>
      </c>
      <c r="I8" t="str">
        <f>VLOOKUP(A8,zebricek24!$B$3:$C$163,2,FALSE)</f>
        <v>MICHAL Tomas</v>
      </c>
    </row>
    <row r="9" spans="1:9" x14ac:dyDescent="0.45">
      <c r="A9" s="63">
        <v>888880</v>
      </c>
      <c r="B9">
        <v>9155071</v>
      </c>
      <c r="C9" t="s">
        <v>57</v>
      </c>
      <c r="D9">
        <v>2003</v>
      </c>
      <c r="E9" t="s">
        <v>24</v>
      </c>
      <c r="G9" s="60">
        <v>8.2152777777777779E-4</v>
      </c>
      <c r="H9" s="4">
        <v>18</v>
      </c>
      <c r="I9" t="str">
        <f>VLOOKUP(A9,zebricek24!$B$3:$C$163,2,FALSE)</f>
        <v>SONKOVA Klara</v>
      </c>
    </row>
    <row r="10" spans="1:9" x14ac:dyDescent="0.45">
      <c r="A10" s="63">
        <v>888884</v>
      </c>
      <c r="B10">
        <v>9155117</v>
      </c>
      <c r="C10" t="s">
        <v>97</v>
      </c>
      <c r="D10">
        <v>2007</v>
      </c>
      <c r="E10" t="s">
        <v>24</v>
      </c>
      <c r="G10" s="60">
        <v>5.5335648148148149E-4</v>
      </c>
      <c r="H10" s="4">
        <v>18</v>
      </c>
      <c r="I10" t="str">
        <f>VLOOKUP(A10,zebricek24!$B$3:$C$163,2,FALSE)</f>
        <v>JECHOVA Linda</v>
      </c>
    </row>
    <row r="11" spans="1:9" ht="15.4" x14ac:dyDescent="0.55000000000000004">
      <c r="A11" s="64">
        <v>888851</v>
      </c>
      <c r="B11">
        <v>9155148</v>
      </c>
      <c r="C11" t="s">
        <v>114</v>
      </c>
      <c r="D11">
        <v>2008</v>
      </c>
      <c r="E11" t="s">
        <v>24</v>
      </c>
      <c r="G11" s="60">
        <v>5.0983796296296291E-4</v>
      </c>
      <c r="H11" s="4">
        <v>20</v>
      </c>
      <c r="I11" t="str">
        <f>VLOOKUP(A11,zebricek24!$B$3:$C$163,2,FALSE)</f>
        <v>KOZELSKA Adela</v>
      </c>
    </row>
    <row r="12" spans="1:9" x14ac:dyDescent="0.45">
      <c r="A12" s="63">
        <v>888856</v>
      </c>
      <c r="B12">
        <v>9155107</v>
      </c>
      <c r="C12" t="s">
        <v>72</v>
      </c>
      <c r="D12">
        <v>2005</v>
      </c>
      <c r="E12" t="s">
        <v>24</v>
      </c>
      <c r="G12" s="60">
        <v>8.1863425925925929E-4</v>
      </c>
      <c r="H12" s="4">
        <v>22</v>
      </c>
      <c r="I12" t="str">
        <f>VLOOKUP(A12,zebricek24!$B$3:$C$163,2,FALSE)</f>
        <v>KECLIKOVA Adela</v>
      </c>
    </row>
    <row r="13" spans="1:9" ht="15.4" x14ac:dyDescent="0.55000000000000004">
      <c r="A13" s="64">
        <v>888468</v>
      </c>
      <c r="B13">
        <v>9155129</v>
      </c>
      <c r="C13" t="s">
        <v>113</v>
      </c>
      <c r="D13">
        <v>2008</v>
      </c>
      <c r="E13" t="s">
        <v>24</v>
      </c>
      <c r="G13" s="60">
        <v>4.7453703703703704E-4</v>
      </c>
      <c r="H13" s="4">
        <v>22</v>
      </c>
      <c r="I13" t="str">
        <f>VLOOKUP(A13,zebricek24!$B$3:$C$163,2,FALSE)</f>
        <v>ZVIRECI Martina</v>
      </c>
    </row>
    <row r="14" spans="1:9" ht="15.4" x14ac:dyDescent="0.55000000000000004">
      <c r="A14" s="64">
        <v>888861</v>
      </c>
      <c r="B14">
        <v>9155149</v>
      </c>
      <c r="C14" t="s">
        <v>115</v>
      </c>
      <c r="D14">
        <v>2008</v>
      </c>
      <c r="E14" t="s">
        <v>24</v>
      </c>
      <c r="G14" s="60">
        <v>4.5150462962962961E-4</v>
      </c>
      <c r="H14" s="4">
        <v>24</v>
      </c>
      <c r="I14" t="str">
        <f>VLOOKUP(A14,zebricek24!$B$3:$C$163,2,FALSE)</f>
        <v>KOZELSKA Ivana</v>
      </c>
    </row>
    <row r="15" spans="1:9" x14ac:dyDescent="0.45">
      <c r="A15" s="63">
        <v>774098</v>
      </c>
      <c r="B15">
        <v>9150316</v>
      </c>
      <c r="C15" t="s">
        <v>64</v>
      </c>
      <c r="D15">
        <v>2004</v>
      </c>
      <c r="E15" t="s">
        <v>24</v>
      </c>
      <c r="G15" s="60">
        <v>8.068287037037037E-4</v>
      </c>
      <c r="H15" s="4">
        <v>26</v>
      </c>
      <c r="I15" t="str">
        <f>VLOOKUP(A15,zebricek24!$B$3:$C$163,2,FALSE)</f>
        <v>BIEGEL Benjamin</v>
      </c>
    </row>
    <row r="16" spans="1:9" ht="15.4" x14ac:dyDescent="0.55000000000000004">
      <c r="A16" s="64">
        <v>775695</v>
      </c>
      <c r="B16">
        <v>9150317</v>
      </c>
      <c r="C16" t="s">
        <v>65</v>
      </c>
      <c r="D16">
        <v>2004</v>
      </c>
      <c r="E16" t="s">
        <v>24</v>
      </c>
      <c r="G16" s="60">
        <v>7.9768518518518524E-4</v>
      </c>
      <c r="H16" s="4">
        <v>29</v>
      </c>
      <c r="I16" t="str">
        <f>VLOOKUP(A16,zebricek24!$B$3:$C$163,2,FALSE)</f>
        <v>KRUPA Adam</v>
      </c>
    </row>
    <row r="17" spans="1:9" ht="15.4" x14ac:dyDescent="0.55000000000000004">
      <c r="A17" s="64">
        <v>775723</v>
      </c>
      <c r="B17">
        <v>9150343</v>
      </c>
      <c r="C17" t="s">
        <v>81</v>
      </c>
      <c r="D17">
        <v>2006</v>
      </c>
      <c r="E17" t="s">
        <v>24</v>
      </c>
      <c r="G17" s="60">
        <v>7.857638888888888E-4</v>
      </c>
      <c r="H17" s="4">
        <v>32</v>
      </c>
      <c r="I17" t="str">
        <f>VLOOKUP(A17,zebricek24!$B$3:$C$163,2,FALSE)</f>
        <v>TULACH Ondrej</v>
      </c>
    </row>
    <row r="18" spans="1:9" ht="15.4" x14ac:dyDescent="0.55000000000000004">
      <c r="A18" s="64">
        <v>888857</v>
      </c>
      <c r="B18">
        <v>9155108</v>
      </c>
      <c r="C18" t="s">
        <v>73</v>
      </c>
      <c r="D18">
        <v>2005</v>
      </c>
      <c r="E18" t="s">
        <v>24</v>
      </c>
      <c r="G18" s="60">
        <v>9.1180555555555546E-4</v>
      </c>
      <c r="H18" s="4">
        <v>32</v>
      </c>
      <c r="I18" t="str">
        <f>VLOOKUP(A18,zebricek24!$B$3:$C$163,2,FALSE)</f>
        <v>KECLIKOVA Barbora</v>
      </c>
    </row>
    <row r="19" spans="1:9" x14ac:dyDescent="0.45">
      <c r="A19" s="63">
        <v>887627</v>
      </c>
      <c r="B19">
        <v>9155110</v>
      </c>
      <c r="C19" t="s">
        <v>83</v>
      </c>
      <c r="D19">
        <v>2006</v>
      </c>
      <c r="E19" t="s">
        <v>24</v>
      </c>
      <c r="G19" s="60">
        <v>8.4317129629629629E-4</v>
      </c>
      <c r="H19" s="4">
        <v>36</v>
      </c>
      <c r="I19" t="str">
        <f>VLOOKUP(A19,zebricek24!$B$3:$C$163,2,FALSE)</f>
        <v>BIEGELOVA Sofie</v>
      </c>
    </row>
    <row r="20" spans="1:9" ht="15.4" x14ac:dyDescent="0.55000000000000004">
      <c r="A20" s="64">
        <v>888554</v>
      </c>
      <c r="C20" t="s">
        <v>148</v>
      </c>
      <c r="D20">
        <v>2010</v>
      </c>
      <c r="E20" t="s">
        <v>396</v>
      </c>
      <c r="F20" t="s">
        <v>500</v>
      </c>
      <c r="G20" t="s">
        <v>24</v>
      </c>
      <c r="H20" s="4">
        <v>40</v>
      </c>
      <c r="I20" t="str">
        <f>VLOOKUP(A20,zebricek24!$B$3:$C$163,2,FALSE)</f>
        <v>Leidolfová Eliška</v>
      </c>
    </row>
    <row r="21" spans="1:9" x14ac:dyDescent="0.45">
      <c r="A21" s="63">
        <v>889567</v>
      </c>
      <c r="C21" t="s">
        <v>151</v>
      </c>
      <c r="D21">
        <v>2010</v>
      </c>
      <c r="E21" t="s">
        <v>396</v>
      </c>
      <c r="F21" t="s">
        <v>500</v>
      </c>
      <c r="G21" t="s">
        <v>24</v>
      </c>
      <c r="H21" s="4">
        <v>45</v>
      </c>
      <c r="I21" t="str">
        <f>VLOOKUP(A21,zebricek24!$B$3:$C$163,2,FALSE)</f>
        <v>Nedvědová Liliane</v>
      </c>
    </row>
    <row r="22" spans="1:9" x14ac:dyDescent="0.45">
      <c r="A22" s="63">
        <v>887626</v>
      </c>
      <c r="B22">
        <v>9155116</v>
      </c>
      <c r="C22" t="s">
        <v>82</v>
      </c>
      <c r="D22">
        <v>2006</v>
      </c>
      <c r="E22" t="s">
        <v>24</v>
      </c>
      <c r="F22" t="s">
        <v>495</v>
      </c>
      <c r="G22" s="60">
        <v>7.9837962962962968E-4</v>
      </c>
      <c r="H22" s="4">
        <v>50</v>
      </c>
      <c r="I22" t="str">
        <f>VLOOKUP(A22,zebricek24!$B$3:$C$163,2,FALSE)</f>
        <v>MARESOVA Emma Maya</v>
      </c>
    </row>
    <row r="23" spans="1:9" ht="15.4" x14ac:dyDescent="0.55000000000000004">
      <c r="A23" s="64">
        <v>889566</v>
      </c>
      <c r="C23" t="s">
        <v>150</v>
      </c>
      <c r="D23">
        <v>2010</v>
      </c>
      <c r="E23" t="s">
        <v>396</v>
      </c>
      <c r="F23" t="s">
        <v>500</v>
      </c>
      <c r="G23" t="s">
        <v>24</v>
      </c>
      <c r="H23" s="4">
        <v>50</v>
      </c>
      <c r="I23" t="str">
        <f>VLOOKUP(A23,zebricek24!$B$3:$C$163,2,FALSE)</f>
        <v>Veselá Julie</v>
      </c>
    </row>
    <row r="24" spans="1:9" x14ac:dyDescent="0.45">
      <c r="A24" s="63">
        <v>775686</v>
      </c>
      <c r="B24">
        <v>9150333</v>
      </c>
      <c r="C24" t="s">
        <v>79</v>
      </c>
      <c r="D24">
        <v>2006</v>
      </c>
      <c r="E24" t="s">
        <v>24</v>
      </c>
      <c r="G24" s="60">
        <v>7.3055555555555558E-4</v>
      </c>
      <c r="H24" s="4">
        <v>60</v>
      </c>
      <c r="I24" t="str">
        <f>VLOOKUP(A24,zebricek24!$B$3:$C$163,2,FALSE)</f>
        <v>MINARIK Krystof</v>
      </c>
    </row>
    <row r="25" spans="1:9" x14ac:dyDescent="0.45">
      <c r="A25" s="63">
        <v>887152</v>
      </c>
      <c r="C25" t="s">
        <v>147</v>
      </c>
      <c r="D25">
        <v>2010</v>
      </c>
      <c r="E25" t="s">
        <v>396</v>
      </c>
      <c r="F25" t="s">
        <v>500</v>
      </c>
      <c r="G25" t="s">
        <v>24</v>
      </c>
      <c r="H25" s="4">
        <v>60</v>
      </c>
      <c r="I25" t="str">
        <f>VLOOKUP(A25,zebricek24!$B$3:$C$163,2,FALSE)</f>
        <v>Mikesková Karolína</v>
      </c>
    </row>
    <row r="26" spans="1:9" ht="15.4" x14ac:dyDescent="0.55000000000000004">
      <c r="A26" s="64">
        <v>773200</v>
      </c>
      <c r="C26" t="s">
        <v>184</v>
      </c>
      <c r="D26">
        <v>2012</v>
      </c>
      <c r="E26" t="s">
        <v>186</v>
      </c>
      <c r="F26" t="s">
        <v>388</v>
      </c>
      <c r="G26" t="s">
        <v>24</v>
      </c>
      <c r="H26" s="4">
        <v>80</v>
      </c>
      <c r="I26" t="str">
        <f>VLOOKUP(A26,zebricek24!$B$3:$C$163,2,FALSE)</f>
        <v>Roušal Jakub</v>
      </c>
    </row>
    <row r="27" spans="1:9" x14ac:dyDescent="0.45">
      <c r="A27" s="63">
        <v>888853</v>
      </c>
      <c r="C27" t="s">
        <v>149</v>
      </c>
      <c r="D27">
        <v>2010</v>
      </c>
      <c r="E27" t="s">
        <v>396</v>
      </c>
      <c r="F27" t="s">
        <v>500</v>
      </c>
      <c r="G27" t="s">
        <v>24</v>
      </c>
      <c r="H27" s="4">
        <v>80</v>
      </c>
      <c r="I27" t="str">
        <f>VLOOKUP(A27,zebricek24!$B$3:$C$163,2,FALSE)</f>
        <v>Otipková Lucie</v>
      </c>
    </row>
    <row r="28" spans="1:9" ht="15.4" x14ac:dyDescent="0.55000000000000004">
      <c r="A28" s="64">
        <v>776351</v>
      </c>
      <c r="C28" t="s">
        <v>146</v>
      </c>
      <c r="D28">
        <v>2010</v>
      </c>
      <c r="E28" t="s">
        <v>396</v>
      </c>
      <c r="F28" t="s">
        <v>388</v>
      </c>
      <c r="G28" t="s">
        <v>24</v>
      </c>
      <c r="H28" s="4">
        <v>80</v>
      </c>
      <c r="I28" t="str">
        <f>VLOOKUP(A28,zebricek24!$B$3:$C$163,2,FALSE)</f>
        <v>Jech Lukáš</v>
      </c>
    </row>
    <row r="29" spans="1:9" x14ac:dyDescent="0.45">
      <c r="A29" s="63">
        <v>889621</v>
      </c>
      <c r="C29" t="s">
        <v>211</v>
      </c>
      <c r="D29">
        <v>2014</v>
      </c>
      <c r="E29" t="s">
        <v>391</v>
      </c>
      <c r="F29" t="s">
        <v>500</v>
      </c>
      <c r="G29" t="s">
        <v>24</v>
      </c>
      <c r="H29" s="4">
        <v>80</v>
      </c>
      <c r="I29" t="str">
        <f>VLOOKUP(A29,zebricek24!$B$3:$C$163,2,FALSE)</f>
        <v>Golová Tereza</v>
      </c>
    </row>
    <row r="30" spans="1:9" x14ac:dyDescent="0.45">
      <c r="A30" s="63">
        <v>775701</v>
      </c>
      <c r="C30" t="s">
        <v>170</v>
      </c>
      <c r="D30">
        <v>2011</v>
      </c>
      <c r="E30" t="s">
        <v>186</v>
      </c>
      <c r="F30" t="s">
        <v>388</v>
      </c>
      <c r="G30" t="s">
        <v>24</v>
      </c>
      <c r="H30" s="4">
        <v>100</v>
      </c>
      <c r="I30" t="str">
        <f>VLOOKUP(A30,zebricek24!$B$3:$C$163,2,FALSE)</f>
        <v>Gola Petr</v>
      </c>
    </row>
    <row r="31" spans="1:9" x14ac:dyDescent="0.45">
      <c r="A31" s="63">
        <v>888863</v>
      </c>
      <c r="C31" t="s">
        <v>124</v>
      </c>
      <c r="D31">
        <v>2009</v>
      </c>
      <c r="E31" t="s">
        <v>396</v>
      </c>
      <c r="F31" t="s">
        <v>500</v>
      </c>
      <c r="G31" t="s">
        <v>24</v>
      </c>
      <c r="H31" s="4">
        <v>100</v>
      </c>
      <c r="I31" t="str">
        <f>VLOOKUP(A31,zebricek24!$B$3:$C$163,2,FALSE)</f>
        <v>Mináriková Vendula</v>
      </c>
    </row>
    <row r="32" spans="1:9" ht="15.4" x14ac:dyDescent="0.55000000000000004">
      <c r="A32" s="64">
        <v>775718</v>
      </c>
      <c r="C32" t="s">
        <v>123</v>
      </c>
      <c r="D32">
        <v>2009</v>
      </c>
      <c r="E32" t="s">
        <v>396</v>
      </c>
      <c r="F32" t="s">
        <v>388</v>
      </c>
      <c r="G32" t="s">
        <v>24</v>
      </c>
      <c r="H32" s="4">
        <v>100</v>
      </c>
      <c r="I32" t="str">
        <f>VLOOKUP(A32,zebricek24!$B$3:$C$163,2,FALSE)</f>
        <v>Polidor Aleš</v>
      </c>
    </row>
    <row r="33" spans="1:9" x14ac:dyDescent="0.45">
      <c r="A33" s="63">
        <v>887036</v>
      </c>
      <c r="C33" t="s">
        <v>210</v>
      </c>
      <c r="D33">
        <v>2014</v>
      </c>
      <c r="E33" t="s">
        <v>391</v>
      </c>
      <c r="F33" t="s">
        <v>500</v>
      </c>
      <c r="G33" t="s">
        <v>24</v>
      </c>
      <c r="H33" s="4">
        <v>100</v>
      </c>
      <c r="I33" t="str">
        <f>VLOOKUP(A33,zebricek24!$B$3:$C$163,2,FALSE)</f>
        <v>Niklová Evelína</v>
      </c>
    </row>
    <row r="34" spans="1:9" x14ac:dyDescent="0.45">
      <c r="A34" s="63">
        <v>776413</v>
      </c>
      <c r="B34">
        <v>1473042</v>
      </c>
      <c r="C34" t="s">
        <v>37</v>
      </c>
      <c r="D34">
        <v>1980</v>
      </c>
      <c r="E34" t="s">
        <v>24</v>
      </c>
      <c r="G34" t="s">
        <v>499</v>
      </c>
      <c r="I34" t="str">
        <f>VLOOKUP(A34,zebricek24!$B$3:$C$163,2,FALSE)</f>
        <v>BRUZEK Viktor</v>
      </c>
    </row>
    <row r="35" spans="1:9" x14ac:dyDescent="0.45">
      <c r="A35" s="63">
        <v>774097</v>
      </c>
      <c r="B35">
        <v>9150345</v>
      </c>
      <c r="C35" t="s">
        <v>111</v>
      </c>
      <c r="D35">
        <v>2008</v>
      </c>
      <c r="E35" t="s">
        <v>24</v>
      </c>
      <c r="G35" t="s">
        <v>495</v>
      </c>
      <c r="I35" t="str">
        <f>VLOOKUP(A35,zebricek24!$B$3:$C$163,2,FALSE)</f>
        <v>MARES Filip</v>
      </c>
    </row>
  </sheetData>
  <sortState xmlns:xlrd2="http://schemas.microsoft.com/office/spreadsheetml/2017/richdata2" ref="A1:I35">
    <sortCondition ref="H1:H35"/>
  </sortState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C7602-7034-4F59-80B9-E04D4CB452FB}">
  <dimension ref="A1:I33"/>
  <sheetViews>
    <sheetView workbookViewId="0">
      <selection activeCell="I1" sqref="I1:I33"/>
    </sheetView>
  </sheetViews>
  <sheetFormatPr defaultRowHeight="14.25" x14ac:dyDescent="0.45"/>
  <sheetData>
    <row r="1" spans="1:9" x14ac:dyDescent="0.45">
      <c r="A1">
        <v>775686</v>
      </c>
      <c r="B1">
        <v>9150333</v>
      </c>
      <c r="C1" t="s">
        <v>79</v>
      </c>
      <c r="D1">
        <v>2006</v>
      </c>
      <c r="E1" t="s">
        <v>24</v>
      </c>
      <c r="F1" t="s">
        <v>495</v>
      </c>
      <c r="G1" s="60">
        <v>6.8969907407407424E-4</v>
      </c>
      <c r="H1" s="4">
        <v>80</v>
      </c>
      <c r="I1" t="str">
        <f>VLOOKUP(A1,zebricek24!$B$3:$C$249,2,FALSE)</f>
        <v>MINARIK Krystof</v>
      </c>
    </row>
    <row r="2" spans="1:9" x14ac:dyDescent="0.45">
      <c r="A2">
        <v>776413</v>
      </c>
      <c r="B2">
        <v>1473042</v>
      </c>
      <c r="C2" t="s">
        <v>37</v>
      </c>
      <c r="D2">
        <v>1980</v>
      </c>
      <c r="E2" t="s">
        <v>24</v>
      </c>
      <c r="G2" s="60">
        <v>7.8182870370370374E-4</v>
      </c>
      <c r="H2" s="4">
        <v>15</v>
      </c>
      <c r="I2" t="str">
        <f>VLOOKUP(A2,zebricek24!$B$3:$C$249,2,FALSE)</f>
        <v>BRUZEK Viktor</v>
      </c>
    </row>
    <row r="3" spans="1:9" x14ac:dyDescent="0.45">
      <c r="A3">
        <v>775699</v>
      </c>
      <c r="B3">
        <v>9150347</v>
      </c>
      <c r="C3" t="s">
        <v>31</v>
      </c>
      <c r="D3">
        <v>1972</v>
      </c>
      <c r="E3" t="s">
        <v>24</v>
      </c>
      <c r="G3" t="s">
        <v>501</v>
      </c>
      <c r="I3" t="str">
        <f>VLOOKUP(A3,zebricek24!$B$3:$C$249,2,FALSE)</f>
        <v>KOZELSKY Radek</v>
      </c>
    </row>
    <row r="4" spans="1:9" ht="14.65" x14ac:dyDescent="0.5">
      <c r="A4" s="61">
        <v>775723</v>
      </c>
      <c r="B4">
        <v>9150343</v>
      </c>
      <c r="C4" t="s">
        <v>81</v>
      </c>
      <c r="D4">
        <v>2006</v>
      </c>
      <c r="E4" t="s">
        <v>24</v>
      </c>
      <c r="G4" s="60">
        <v>7.3067129629629621E-4</v>
      </c>
      <c r="H4" s="4">
        <v>60</v>
      </c>
      <c r="I4" t="str">
        <f>VLOOKUP(A4,zebricek24!$B$3:$C$249,2,FALSE)</f>
        <v>TULACH Ondrej</v>
      </c>
    </row>
    <row r="5" spans="1:9" x14ac:dyDescent="0.45">
      <c r="A5">
        <v>774097</v>
      </c>
      <c r="B5">
        <v>9150345</v>
      </c>
      <c r="C5" t="s">
        <v>111</v>
      </c>
      <c r="D5">
        <v>2008</v>
      </c>
      <c r="E5" t="s">
        <v>24</v>
      </c>
      <c r="F5" t="s">
        <v>495</v>
      </c>
      <c r="G5" s="60">
        <v>7.3460648148148148E-4</v>
      </c>
      <c r="H5" s="4">
        <v>40</v>
      </c>
      <c r="I5" t="str">
        <f>VLOOKUP(A5,zebricek24!$B$3:$C$249,2,FALSE)</f>
        <v>MARES Filip</v>
      </c>
    </row>
    <row r="6" spans="1:9" x14ac:dyDescent="0.45">
      <c r="A6">
        <v>775695</v>
      </c>
      <c r="B6">
        <v>9150317</v>
      </c>
      <c r="C6" t="s">
        <v>65</v>
      </c>
      <c r="D6">
        <v>2004</v>
      </c>
      <c r="E6" t="s">
        <v>24</v>
      </c>
      <c r="G6" s="60">
        <v>7.6655092592592606E-4</v>
      </c>
      <c r="H6" s="4">
        <v>24</v>
      </c>
      <c r="I6" t="str">
        <f>VLOOKUP(A6,zebricek24!$B$3:$C$249,2,FALSE)</f>
        <v>KRUPA Adam</v>
      </c>
    </row>
    <row r="7" spans="1:9" ht="14.65" x14ac:dyDescent="0.5">
      <c r="A7" s="61">
        <v>775720</v>
      </c>
      <c r="B7">
        <v>9150336</v>
      </c>
      <c r="C7" t="s">
        <v>66</v>
      </c>
      <c r="D7">
        <v>2004</v>
      </c>
      <c r="E7" t="s">
        <v>24</v>
      </c>
      <c r="G7" s="60">
        <v>8.1817129629629633E-4</v>
      </c>
      <c r="H7" s="4">
        <v>16</v>
      </c>
      <c r="I7" t="str">
        <f>VLOOKUP(A7,zebricek24!$B$3:$C$249,2,FALSE)</f>
        <v>KRAUTMAN Christopher Joseph</v>
      </c>
    </row>
    <row r="8" spans="1:9" x14ac:dyDescent="0.45">
      <c r="A8">
        <v>775708</v>
      </c>
      <c r="B8">
        <v>9150344</v>
      </c>
      <c r="C8" t="s">
        <v>80</v>
      </c>
      <c r="D8">
        <v>2006</v>
      </c>
      <c r="E8" t="s">
        <v>24</v>
      </c>
      <c r="G8" s="60">
        <v>8.3796296296296299E-4</v>
      </c>
      <c r="H8" s="4">
        <v>12</v>
      </c>
      <c r="I8" t="str">
        <f>VLOOKUP(A8,zebricek24!$B$3:$C$249,2,FALSE)</f>
        <v>SONKA Antonin</v>
      </c>
    </row>
    <row r="9" spans="1:9" x14ac:dyDescent="0.45">
      <c r="A9">
        <v>774098</v>
      </c>
      <c r="B9">
        <v>9150316</v>
      </c>
      <c r="C9" t="s">
        <v>64</v>
      </c>
      <c r="D9">
        <v>2004</v>
      </c>
      <c r="E9" t="s">
        <v>24</v>
      </c>
      <c r="G9" s="60">
        <v>9.1238425925925916E-4</v>
      </c>
      <c r="H9" s="4">
        <v>11</v>
      </c>
      <c r="I9" t="str">
        <f>VLOOKUP(A9,zebricek24!$B$3:$C$249,2,FALSE)</f>
        <v>BIEGEL Benjamin</v>
      </c>
    </row>
    <row r="10" spans="1:9" ht="14.65" x14ac:dyDescent="0.5">
      <c r="A10" s="61">
        <v>775697</v>
      </c>
      <c r="B10">
        <v>9150394</v>
      </c>
      <c r="C10" t="s">
        <v>112</v>
      </c>
      <c r="D10">
        <v>2008</v>
      </c>
      <c r="E10" t="s">
        <v>24</v>
      </c>
      <c r="G10" s="60">
        <v>5.0995370370370376E-4</v>
      </c>
      <c r="H10" s="4">
        <v>10</v>
      </c>
      <c r="I10" t="str">
        <f>VLOOKUP(A10,zebricek24!$B$3:$C$249,2,FALSE)</f>
        <v>DYBAL Marek</v>
      </c>
    </row>
    <row r="11" spans="1:9" ht="14.65" x14ac:dyDescent="0.5">
      <c r="A11" s="61">
        <v>770852</v>
      </c>
      <c r="B11">
        <v>9150395</v>
      </c>
      <c r="C11" t="s">
        <v>110</v>
      </c>
      <c r="D11">
        <v>2008</v>
      </c>
      <c r="E11" t="s">
        <v>24</v>
      </c>
      <c r="G11" t="s">
        <v>499</v>
      </c>
      <c r="I11" t="str">
        <f>VLOOKUP(A11,zebricek24!$B$3:$C$249,2,FALSE)</f>
        <v>MICHAL Tomas</v>
      </c>
    </row>
    <row r="12" spans="1:9" x14ac:dyDescent="0.45">
      <c r="A12">
        <v>888856</v>
      </c>
      <c r="B12">
        <v>9155107</v>
      </c>
      <c r="C12" t="s">
        <v>72</v>
      </c>
      <c r="D12">
        <v>2005</v>
      </c>
      <c r="E12" t="s">
        <v>24</v>
      </c>
      <c r="F12" t="s">
        <v>495</v>
      </c>
      <c r="G12" s="60">
        <v>7.6053240740740736E-4</v>
      </c>
      <c r="H12" s="4">
        <v>50</v>
      </c>
      <c r="I12" t="str">
        <f>VLOOKUP(A12,zebricek24!$B$3:$C$249,2,FALSE)</f>
        <v>KECLIKOVA Adela</v>
      </c>
    </row>
    <row r="13" spans="1:9" x14ac:dyDescent="0.45">
      <c r="A13">
        <v>888880</v>
      </c>
      <c r="B13">
        <v>9155071</v>
      </c>
      <c r="C13" t="s">
        <v>57</v>
      </c>
      <c r="D13">
        <v>2003</v>
      </c>
      <c r="E13" t="s">
        <v>24</v>
      </c>
      <c r="G13" s="60">
        <v>7.6724537037037039E-4</v>
      </c>
      <c r="H13" s="4">
        <v>40</v>
      </c>
      <c r="I13" t="str">
        <f>VLOOKUP(A13,zebricek24!$B$3:$C$249,2,FALSE)</f>
        <v>SONKOVA Klara</v>
      </c>
    </row>
    <row r="14" spans="1:9" ht="14.65" x14ac:dyDescent="0.5">
      <c r="A14" s="61">
        <v>888883</v>
      </c>
      <c r="B14">
        <v>9155052</v>
      </c>
      <c r="C14" t="s">
        <v>47</v>
      </c>
      <c r="D14">
        <v>1996</v>
      </c>
      <c r="E14" t="s">
        <v>24</v>
      </c>
      <c r="G14" s="60">
        <v>8.2349537037037037E-4</v>
      </c>
      <c r="H14" s="4">
        <v>14</v>
      </c>
      <c r="I14" t="str">
        <f>VLOOKUP(A14,zebricek24!$B$3:$C$249,2,FALSE)</f>
        <v>HOUZVICKOVA Kristyna</v>
      </c>
    </row>
    <row r="15" spans="1:9" x14ac:dyDescent="0.45">
      <c r="A15">
        <v>888852</v>
      </c>
      <c r="B15">
        <v>9155137</v>
      </c>
      <c r="C15" t="s">
        <v>96</v>
      </c>
      <c r="D15">
        <v>2007</v>
      </c>
      <c r="E15" t="s">
        <v>24</v>
      </c>
      <c r="G15" s="60">
        <v>8.0567129629629619E-4</v>
      </c>
      <c r="H15" s="4">
        <v>60</v>
      </c>
      <c r="I15" t="str">
        <f>VLOOKUP(A15,zebricek24!$B$3:$C$249,2,FALSE)</f>
        <v>OTIPKOVA Hana</v>
      </c>
    </row>
    <row r="16" spans="1:9" x14ac:dyDescent="0.45">
      <c r="A16">
        <v>887626</v>
      </c>
      <c r="B16">
        <v>9155116</v>
      </c>
      <c r="C16" t="s">
        <v>82</v>
      </c>
      <c r="D16">
        <v>2006</v>
      </c>
      <c r="E16" t="s">
        <v>24</v>
      </c>
      <c r="G16" s="60">
        <v>7.8298611111111104E-4</v>
      </c>
      <c r="H16" s="4">
        <v>50</v>
      </c>
      <c r="I16" t="str">
        <f>VLOOKUP(A16,zebricek24!$B$3:$C$249,2,FALSE)</f>
        <v>MARESOVA Emma Maya</v>
      </c>
    </row>
    <row r="17" spans="1:9" x14ac:dyDescent="0.45">
      <c r="A17">
        <v>887627</v>
      </c>
      <c r="B17">
        <v>9155110</v>
      </c>
      <c r="C17" t="s">
        <v>83</v>
      </c>
      <c r="D17">
        <v>2006</v>
      </c>
      <c r="E17" t="s">
        <v>24</v>
      </c>
      <c r="G17" s="60">
        <v>8.359953703703703E-4</v>
      </c>
      <c r="H17" s="4">
        <v>40</v>
      </c>
      <c r="I17" t="str">
        <f>VLOOKUP(A17,zebricek24!$B$3:$C$249,2,FALSE)</f>
        <v>BIEGELOVA Sofie</v>
      </c>
    </row>
    <row r="18" spans="1:9" x14ac:dyDescent="0.45">
      <c r="A18">
        <v>888467</v>
      </c>
      <c r="B18">
        <v>9155098</v>
      </c>
      <c r="C18" t="s">
        <v>67</v>
      </c>
      <c r="D18">
        <v>2004</v>
      </c>
      <c r="E18" t="s">
        <v>24</v>
      </c>
      <c r="G18" s="60">
        <v>8.3877314814814806E-4</v>
      </c>
      <c r="H18" s="4">
        <v>36</v>
      </c>
      <c r="I18" t="str">
        <f>VLOOKUP(A18,zebricek24!$B$3:$C$249,2,FALSE)</f>
        <v>ZVIRECI Jana</v>
      </c>
    </row>
    <row r="19" spans="1:9" ht="14.65" x14ac:dyDescent="0.5">
      <c r="A19" s="61">
        <v>888861</v>
      </c>
      <c r="B19">
        <v>9155149</v>
      </c>
      <c r="C19" t="s">
        <v>115</v>
      </c>
      <c r="D19">
        <v>2008</v>
      </c>
      <c r="E19" t="s">
        <v>24</v>
      </c>
      <c r="G19" s="60">
        <v>8.8784722222222216E-4</v>
      </c>
      <c r="H19" s="4">
        <v>32</v>
      </c>
      <c r="I19" t="str">
        <f>VLOOKUP(A19,zebricek24!$B$3:$C$249,2,FALSE)</f>
        <v>KOZELSKA Ivana</v>
      </c>
    </row>
    <row r="20" spans="1:9" x14ac:dyDescent="0.45">
      <c r="A20">
        <v>888884</v>
      </c>
      <c r="B20">
        <v>9155117</v>
      </c>
      <c r="C20" t="s">
        <v>97</v>
      </c>
      <c r="D20">
        <v>2007</v>
      </c>
      <c r="E20" t="s">
        <v>24</v>
      </c>
      <c r="G20" s="60">
        <v>9.418981481481482E-4</v>
      </c>
      <c r="H20" s="4">
        <v>29</v>
      </c>
      <c r="I20" t="str">
        <f>VLOOKUP(A20,zebricek24!$B$3:$C$249,2,FALSE)</f>
        <v>JECHOVA Linda</v>
      </c>
    </row>
    <row r="21" spans="1:9" ht="14.65" x14ac:dyDescent="0.5">
      <c r="A21" s="61">
        <v>888851</v>
      </c>
      <c r="B21">
        <v>9155148</v>
      </c>
      <c r="C21" t="s">
        <v>114</v>
      </c>
      <c r="D21">
        <v>2008</v>
      </c>
      <c r="E21" t="s">
        <v>24</v>
      </c>
      <c r="G21" s="60">
        <v>1.0388888888888889E-3</v>
      </c>
      <c r="H21" s="4">
        <v>26</v>
      </c>
      <c r="I21" t="str">
        <f>VLOOKUP(A21,zebricek24!$B$3:$C$249,2,FALSE)</f>
        <v>KOZELSKA Adela</v>
      </c>
    </row>
    <row r="22" spans="1:9" ht="14.65" x14ac:dyDescent="0.5">
      <c r="A22" s="61">
        <v>888857</v>
      </c>
      <c r="B22">
        <v>9155108</v>
      </c>
      <c r="C22" t="s">
        <v>73</v>
      </c>
      <c r="D22">
        <v>2005</v>
      </c>
      <c r="E22" t="s">
        <v>24</v>
      </c>
      <c r="G22" s="60">
        <v>4.3622685185185187E-4</v>
      </c>
      <c r="H22" s="4">
        <v>22</v>
      </c>
      <c r="I22" t="str">
        <f>VLOOKUP(A22,zebricek24!$B$3:$C$249,2,FALSE)</f>
        <v>KECLIKOVA Barbora</v>
      </c>
    </row>
    <row r="23" spans="1:9" ht="14.65" x14ac:dyDescent="0.5">
      <c r="A23" s="61">
        <v>773200</v>
      </c>
      <c r="C23" t="s">
        <v>184</v>
      </c>
      <c r="D23">
        <v>2012</v>
      </c>
      <c r="E23" t="s">
        <v>186</v>
      </c>
      <c r="F23" t="s">
        <v>388</v>
      </c>
      <c r="G23" t="s">
        <v>24</v>
      </c>
      <c r="H23" s="4">
        <v>100</v>
      </c>
      <c r="I23" t="str">
        <f>VLOOKUP(A23,zebricek24!$B$3:$C$249,2,FALSE)</f>
        <v>Roušal Jakub</v>
      </c>
    </row>
    <row r="24" spans="1:9" x14ac:dyDescent="0.45">
      <c r="A24">
        <v>775701</v>
      </c>
      <c r="C24" t="s">
        <v>170</v>
      </c>
      <c r="D24">
        <v>2011</v>
      </c>
      <c r="E24" t="s">
        <v>186</v>
      </c>
      <c r="F24" t="s">
        <v>388</v>
      </c>
      <c r="G24" t="s">
        <v>24</v>
      </c>
      <c r="H24" s="4">
        <v>80</v>
      </c>
      <c r="I24" t="str">
        <f>VLOOKUP(A24,zebricek24!$B$3:$C$249,2,FALSE)</f>
        <v>Gola Petr</v>
      </c>
    </row>
    <row r="25" spans="1:9" x14ac:dyDescent="0.45">
      <c r="A25">
        <v>888863</v>
      </c>
      <c r="C25" t="s">
        <v>124</v>
      </c>
      <c r="D25">
        <v>2009</v>
      </c>
      <c r="E25" t="s">
        <v>396</v>
      </c>
      <c r="F25" t="s">
        <v>500</v>
      </c>
      <c r="G25" t="s">
        <v>24</v>
      </c>
      <c r="H25" s="4">
        <v>100</v>
      </c>
      <c r="I25" t="str">
        <f>VLOOKUP(A25,zebricek24!$B$3:$C$249,2,FALSE)</f>
        <v>Mináriková Vendula</v>
      </c>
    </row>
    <row r="26" spans="1:9" x14ac:dyDescent="0.45">
      <c r="A26">
        <v>887152</v>
      </c>
      <c r="C26" t="s">
        <v>147</v>
      </c>
      <c r="D26">
        <v>2010</v>
      </c>
      <c r="E26" t="s">
        <v>396</v>
      </c>
      <c r="F26" t="s">
        <v>500</v>
      </c>
      <c r="G26" t="s">
        <v>24</v>
      </c>
      <c r="H26" s="4">
        <v>80</v>
      </c>
      <c r="I26" t="str">
        <f>VLOOKUP(A26,zebricek24!$B$3:$C$249,2,FALSE)</f>
        <v>Mikesková Karolína</v>
      </c>
    </row>
    <row r="27" spans="1:9" x14ac:dyDescent="0.45">
      <c r="A27">
        <v>888853</v>
      </c>
      <c r="C27" t="s">
        <v>149</v>
      </c>
      <c r="D27">
        <v>2010</v>
      </c>
      <c r="E27" t="s">
        <v>396</v>
      </c>
      <c r="F27" t="s">
        <v>500</v>
      </c>
      <c r="G27" t="s">
        <v>24</v>
      </c>
      <c r="H27" s="4">
        <v>60</v>
      </c>
      <c r="I27" t="str">
        <f>VLOOKUP(A27,zebricek24!$B$3:$C$249,2,FALSE)</f>
        <v>Otipková Lucie</v>
      </c>
    </row>
    <row r="28" spans="1:9" ht="14.65" x14ac:dyDescent="0.5">
      <c r="A28" s="61">
        <v>888554</v>
      </c>
      <c r="C28" t="s">
        <v>148</v>
      </c>
      <c r="D28">
        <v>2010</v>
      </c>
      <c r="E28" t="s">
        <v>396</v>
      </c>
      <c r="F28" t="s">
        <v>500</v>
      </c>
      <c r="G28" t="s">
        <v>24</v>
      </c>
      <c r="H28" s="4">
        <v>50</v>
      </c>
      <c r="I28" t="str">
        <f>VLOOKUP(A28,zebricek24!$B$3:$C$249,2,FALSE)</f>
        <v>Leidolfová Eliška</v>
      </c>
    </row>
    <row r="29" spans="1:9" x14ac:dyDescent="0.45">
      <c r="A29">
        <v>889567</v>
      </c>
      <c r="C29" t="s">
        <v>151</v>
      </c>
      <c r="D29">
        <v>2010</v>
      </c>
      <c r="E29" t="s">
        <v>396</v>
      </c>
      <c r="F29" t="s">
        <v>500</v>
      </c>
      <c r="G29" t="s">
        <v>24</v>
      </c>
      <c r="H29" s="4">
        <v>45</v>
      </c>
      <c r="I29" t="str">
        <f>VLOOKUP(A29,zebricek24!$B$3:$C$249,2,FALSE)</f>
        <v>Nedvědová Liliane</v>
      </c>
    </row>
    <row r="30" spans="1:9" ht="14.65" x14ac:dyDescent="0.5">
      <c r="A30" s="61">
        <v>889566</v>
      </c>
      <c r="C30" t="s">
        <v>150</v>
      </c>
      <c r="D30">
        <v>2010</v>
      </c>
      <c r="E30" t="s">
        <v>396</v>
      </c>
      <c r="F30" t="s">
        <v>500</v>
      </c>
      <c r="G30" t="s">
        <v>24</v>
      </c>
      <c r="H30" s="4">
        <v>40</v>
      </c>
      <c r="I30" t="str">
        <f>VLOOKUP(A30,zebricek24!$B$3:$C$249,2,FALSE)</f>
        <v>Veselá Julie</v>
      </c>
    </row>
    <row r="31" spans="1:9" ht="14.65" x14ac:dyDescent="0.5">
      <c r="A31" s="61">
        <v>776351</v>
      </c>
      <c r="C31" t="s">
        <v>146</v>
      </c>
      <c r="D31">
        <v>2010</v>
      </c>
      <c r="E31" t="s">
        <v>396</v>
      </c>
      <c r="F31" t="s">
        <v>388</v>
      </c>
      <c r="G31" t="s">
        <v>24</v>
      </c>
      <c r="H31" s="4">
        <v>100</v>
      </c>
      <c r="I31" t="str">
        <f>VLOOKUP(A31,zebricek24!$B$3:$C$249,2,FALSE)</f>
        <v>Jech Lukáš</v>
      </c>
    </row>
    <row r="32" spans="1:9" x14ac:dyDescent="0.45">
      <c r="A32">
        <v>889621</v>
      </c>
      <c r="C32" t="s">
        <v>502</v>
      </c>
      <c r="D32">
        <v>2014</v>
      </c>
      <c r="E32" t="s">
        <v>391</v>
      </c>
      <c r="F32" t="s">
        <v>500</v>
      </c>
      <c r="G32" t="s">
        <v>24</v>
      </c>
      <c r="H32" s="4">
        <v>100</v>
      </c>
      <c r="I32" t="str">
        <f>VLOOKUP(A32,zebricek24!$B$3:$C$249,2,FALSE)</f>
        <v>Golová Tereza</v>
      </c>
    </row>
    <row r="33" spans="1:9" x14ac:dyDescent="0.45">
      <c r="A33">
        <v>887036</v>
      </c>
      <c r="C33" t="s">
        <v>210</v>
      </c>
      <c r="D33">
        <v>2014</v>
      </c>
      <c r="E33" t="s">
        <v>391</v>
      </c>
      <c r="F33" t="s">
        <v>500</v>
      </c>
      <c r="G33" t="s">
        <v>24</v>
      </c>
      <c r="H33" s="4">
        <v>80</v>
      </c>
      <c r="I33" t="str">
        <f>VLOOKUP(A33,zebricek24!$B$3:$C$249,2,FALSE)</f>
        <v>Niklová Evelína</v>
      </c>
    </row>
  </sheetData>
  <sortState xmlns:xlrd2="http://schemas.microsoft.com/office/spreadsheetml/2017/richdata2" ref="A1:H33">
    <sortCondition ref="E1:E33"/>
  </sortState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488D7-10C4-481C-A297-444172109C24}">
  <sheetPr>
    <pageSetUpPr fitToPage="1"/>
  </sheetPr>
  <dimension ref="A1:P118"/>
  <sheetViews>
    <sheetView workbookViewId="0">
      <selection activeCell="G1" sqref="G1:Q1048576"/>
    </sheetView>
  </sheetViews>
  <sheetFormatPr defaultRowHeight="14.25" x14ac:dyDescent="0.45"/>
  <cols>
    <col min="1" max="1" width="8.265625" bestFit="1" customWidth="1"/>
    <col min="2" max="2" width="21.1328125" bestFit="1" customWidth="1"/>
    <col min="3" max="3" width="10.1328125" bestFit="1" customWidth="1"/>
    <col min="4" max="4" width="7" bestFit="1" customWidth="1"/>
    <col min="5" max="5" width="3.3984375" bestFit="1" customWidth="1"/>
    <col min="6" max="6" width="12.59765625" bestFit="1" customWidth="1"/>
    <col min="7" max="7" width="25" bestFit="1" customWidth="1"/>
    <col min="8" max="10" width="7.1328125" bestFit="1" customWidth="1"/>
    <col min="11" max="11" width="6.59765625" bestFit="1" customWidth="1"/>
    <col min="12" max="12" width="7.59765625" bestFit="1" customWidth="1"/>
    <col min="13" max="14" width="4.59765625" bestFit="1" customWidth="1"/>
    <col min="15" max="15" width="10" bestFit="1" customWidth="1"/>
    <col min="16" max="16" width="20.265625" bestFit="1" customWidth="1"/>
  </cols>
  <sheetData>
    <row r="1" spans="1:16" x14ac:dyDescent="0.45">
      <c r="A1" s="67" t="s">
        <v>1</v>
      </c>
      <c r="B1" s="52"/>
      <c r="C1" s="59" t="s">
        <v>2</v>
      </c>
      <c r="D1" s="59" t="s">
        <v>3</v>
      </c>
      <c r="E1" s="59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78" t="s">
        <v>14</v>
      </c>
      <c r="P1" s="99" t="s">
        <v>15</v>
      </c>
    </row>
    <row r="2" spans="1:16" x14ac:dyDescent="0.45">
      <c r="A2" s="67"/>
      <c r="B2" s="52"/>
      <c r="C2" s="59"/>
      <c r="D2" s="59"/>
      <c r="E2" s="59"/>
      <c r="F2" s="52"/>
      <c r="G2" s="52"/>
      <c r="H2" s="52" t="s">
        <v>19</v>
      </c>
      <c r="I2" s="52" t="s">
        <v>19</v>
      </c>
      <c r="J2" s="52" t="s">
        <v>19</v>
      </c>
      <c r="K2" s="52" t="s">
        <v>19</v>
      </c>
      <c r="L2" s="52" t="s">
        <v>19</v>
      </c>
      <c r="M2" s="52" t="s">
        <v>19</v>
      </c>
      <c r="N2" s="52" t="s">
        <v>19</v>
      </c>
      <c r="O2" s="78" t="s">
        <v>19</v>
      </c>
      <c r="P2" s="99" t="s">
        <v>20</v>
      </c>
    </row>
    <row r="3" spans="1:16" x14ac:dyDescent="0.45">
      <c r="A3" s="66">
        <v>888842</v>
      </c>
      <c r="B3" s="51" t="s">
        <v>27</v>
      </c>
      <c r="C3" s="50">
        <v>2000</v>
      </c>
      <c r="D3" s="50" t="s">
        <v>24</v>
      </c>
      <c r="E3" s="50" t="s">
        <v>28</v>
      </c>
      <c r="F3" s="1" t="s">
        <v>26</v>
      </c>
      <c r="G3" s="1"/>
      <c r="H3" s="1">
        <v>13</v>
      </c>
      <c r="I3" s="1" t="s">
        <v>228</v>
      </c>
      <c r="J3" s="1" t="s">
        <v>228</v>
      </c>
      <c r="K3" s="1" t="s">
        <v>228</v>
      </c>
      <c r="L3" s="1" t="s">
        <v>228</v>
      </c>
      <c r="M3" s="1">
        <v>100</v>
      </c>
      <c r="N3" s="1">
        <v>60</v>
      </c>
      <c r="O3" s="79">
        <v>173</v>
      </c>
      <c r="P3" s="100">
        <v>173</v>
      </c>
    </row>
    <row r="4" spans="1:16" x14ac:dyDescent="0.45">
      <c r="A4" s="66">
        <v>890006</v>
      </c>
      <c r="B4" s="51" t="s">
        <v>35</v>
      </c>
      <c r="C4" s="50">
        <v>1999</v>
      </c>
      <c r="D4" s="50" t="s">
        <v>24</v>
      </c>
      <c r="E4" s="50" t="s">
        <v>28</v>
      </c>
      <c r="F4" s="1" t="s">
        <v>26</v>
      </c>
      <c r="G4" s="1"/>
      <c r="H4" s="1">
        <v>9</v>
      </c>
      <c r="I4" s="1">
        <v>20</v>
      </c>
      <c r="J4" s="1" t="s">
        <v>228</v>
      </c>
      <c r="K4" s="1" t="s">
        <v>228</v>
      </c>
      <c r="L4" s="1" t="s">
        <v>228</v>
      </c>
      <c r="M4" s="1" t="s">
        <v>228</v>
      </c>
      <c r="N4" s="1" t="s">
        <v>228</v>
      </c>
      <c r="O4" s="79">
        <v>29</v>
      </c>
      <c r="P4" s="100">
        <v>29</v>
      </c>
    </row>
    <row r="5" spans="1:16" x14ac:dyDescent="0.45">
      <c r="A5" s="56">
        <v>890014</v>
      </c>
      <c r="B5" s="86" t="s">
        <v>39</v>
      </c>
      <c r="C5" s="56">
        <v>1999</v>
      </c>
      <c r="D5" s="56" t="s">
        <v>24</v>
      </c>
      <c r="E5" s="56" t="s">
        <v>28</v>
      </c>
      <c r="F5" s="1" t="s">
        <v>26</v>
      </c>
      <c r="G5" s="1"/>
      <c r="H5" s="1"/>
      <c r="I5" s="1"/>
      <c r="J5" s="1"/>
      <c r="K5" s="1"/>
      <c r="L5" s="1"/>
      <c r="M5" s="1"/>
      <c r="N5" s="1">
        <v>26</v>
      </c>
      <c r="O5" s="79">
        <v>26</v>
      </c>
      <c r="P5" s="100">
        <v>26</v>
      </c>
    </row>
    <row r="6" spans="1:16" x14ac:dyDescent="0.45">
      <c r="A6" s="66">
        <v>889234</v>
      </c>
      <c r="B6" s="51" t="s">
        <v>41</v>
      </c>
      <c r="C6" s="50">
        <v>2005</v>
      </c>
      <c r="D6" s="50" t="s">
        <v>24</v>
      </c>
      <c r="E6" s="50" t="s">
        <v>28</v>
      </c>
      <c r="F6" s="1" t="s">
        <v>42</v>
      </c>
      <c r="G6" s="1"/>
      <c r="H6" s="1">
        <v>16</v>
      </c>
      <c r="I6" s="1">
        <v>20</v>
      </c>
      <c r="J6" s="1" t="s">
        <v>228</v>
      </c>
      <c r="K6" s="1"/>
      <c r="L6" s="1">
        <v>100</v>
      </c>
      <c r="M6" s="1">
        <v>45</v>
      </c>
      <c r="N6" s="1">
        <v>36</v>
      </c>
      <c r="O6" s="79">
        <v>217</v>
      </c>
      <c r="P6" s="100">
        <v>201</v>
      </c>
    </row>
    <row r="7" spans="1:16" x14ac:dyDescent="0.45">
      <c r="A7" s="66">
        <v>887295</v>
      </c>
      <c r="B7" s="51" t="s">
        <v>43</v>
      </c>
      <c r="C7" s="50">
        <v>2007</v>
      </c>
      <c r="D7" s="50" t="s">
        <v>24</v>
      </c>
      <c r="E7" s="50" t="s">
        <v>28</v>
      </c>
      <c r="F7" s="1" t="s">
        <v>42</v>
      </c>
      <c r="G7" s="1"/>
      <c r="H7" s="1">
        <v>50</v>
      </c>
      <c r="I7" s="1" t="s">
        <v>228</v>
      </c>
      <c r="J7" s="1" t="s">
        <v>228</v>
      </c>
      <c r="K7" s="1" t="s">
        <v>228</v>
      </c>
      <c r="L7" s="1" t="s">
        <v>228</v>
      </c>
      <c r="M7" s="1">
        <v>50</v>
      </c>
      <c r="N7" s="1">
        <v>80</v>
      </c>
      <c r="O7" s="79">
        <v>180</v>
      </c>
      <c r="P7" s="100">
        <v>180</v>
      </c>
    </row>
    <row r="8" spans="1:16" x14ac:dyDescent="0.45">
      <c r="A8" s="66">
        <v>889236</v>
      </c>
      <c r="B8" s="51" t="s">
        <v>46</v>
      </c>
      <c r="C8" s="50">
        <v>2007</v>
      </c>
      <c r="D8" s="50" t="s">
        <v>24</v>
      </c>
      <c r="E8" s="50" t="s">
        <v>28</v>
      </c>
      <c r="F8" s="1" t="s">
        <v>42</v>
      </c>
      <c r="G8" s="1"/>
      <c r="H8" s="1">
        <v>5</v>
      </c>
      <c r="I8" s="1">
        <v>14</v>
      </c>
      <c r="J8" s="1" t="s">
        <v>228</v>
      </c>
      <c r="K8" s="1"/>
      <c r="L8" s="1">
        <v>80</v>
      </c>
      <c r="M8" s="1">
        <v>29</v>
      </c>
      <c r="N8" s="1">
        <v>29</v>
      </c>
      <c r="O8" s="79">
        <v>157</v>
      </c>
      <c r="P8" s="100">
        <v>152</v>
      </c>
    </row>
    <row r="9" spans="1:16" x14ac:dyDescent="0.45">
      <c r="A9" s="66">
        <v>887894</v>
      </c>
      <c r="B9" s="51" t="s">
        <v>48</v>
      </c>
      <c r="C9" s="50">
        <v>2008</v>
      </c>
      <c r="D9" s="50" t="s">
        <v>24</v>
      </c>
      <c r="E9" s="50" t="s">
        <v>28</v>
      </c>
      <c r="F9" s="1" t="s">
        <v>42</v>
      </c>
      <c r="G9" s="1"/>
      <c r="H9" s="1">
        <v>15</v>
      </c>
      <c r="I9" s="1">
        <v>14</v>
      </c>
      <c r="J9" s="1" t="s">
        <v>228</v>
      </c>
      <c r="K9" s="1" t="s">
        <v>228</v>
      </c>
      <c r="L9" s="1" t="s">
        <v>228</v>
      </c>
      <c r="M9" s="1">
        <v>40</v>
      </c>
      <c r="N9" s="1">
        <v>40</v>
      </c>
      <c r="O9" s="79">
        <v>109</v>
      </c>
      <c r="P9" s="100">
        <v>109</v>
      </c>
    </row>
    <row r="10" spans="1:16" x14ac:dyDescent="0.45">
      <c r="A10" s="66">
        <v>889231</v>
      </c>
      <c r="B10" s="1" t="s">
        <v>49</v>
      </c>
      <c r="C10" s="53">
        <v>2008</v>
      </c>
      <c r="D10" s="53" t="s">
        <v>24</v>
      </c>
      <c r="E10" s="53" t="s">
        <v>28</v>
      </c>
      <c r="F10" s="1" t="s">
        <v>42</v>
      </c>
      <c r="G10" s="1" t="s">
        <v>50</v>
      </c>
      <c r="H10" s="1"/>
      <c r="I10" s="1"/>
      <c r="J10" s="1"/>
      <c r="K10" s="1"/>
      <c r="L10" s="1">
        <v>45</v>
      </c>
      <c r="M10" s="1">
        <v>26</v>
      </c>
      <c r="N10" s="1">
        <v>24</v>
      </c>
      <c r="O10" s="79">
        <v>95</v>
      </c>
      <c r="P10" s="100">
        <v>95</v>
      </c>
    </row>
    <row r="11" spans="1:16" x14ac:dyDescent="0.45">
      <c r="A11" s="66">
        <v>888623</v>
      </c>
      <c r="B11" s="51" t="s">
        <v>51</v>
      </c>
      <c r="C11" s="50">
        <v>2008</v>
      </c>
      <c r="D11" s="50" t="s">
        <v>24</v>
      </c>
      <c r="E11" s="50" t="s">
        <v>28</v>
      </c>
      <c r="F11" s="1" t="s">
        <v>42</v>
      </c>
      <c r="G11" s="1"/>
      <c r="H11" s="1">
        <v>3.2</v>
      </c>
      <c r="I11" s="1">
        <v>14</v>
      </c>
      <c r="J11" s="1" t="s">
        <v>228</v>
      </c>
      <c r="K11" s="1"/>
      <c r="L11" s="1">
        <v>50</v>
      </c>
      <c r="M11" s="1" t="s">
        <v>228</v>
      </c>
      <c r="N11" s="1" t="s">
        <v>228</v>
      </c>
      <c r="O11" s="79">
        <v>67.2</v>
      </c>
      <c r="P11" s="100">
        <v>67.2</v>
      </c>
    </row>
    <row r="12" spans="1:16" x14ac:dyDescent="0.45">
      <c r="A12" s="66">
        <v>888160</v>
      </c>
      <c r="B12" s="1" t="s">
        <v>53</v>
      </c>
      <c r="C12" s="53">
        <v>2008</v>
      </c>
      <c r="D12" s="53" t="s">
        <v>24</v>
      </c>
      <c r="E12" s="53" t="s">
        <v>28</v>
      </c>
      <c r="F12" s="1" t="s">
        <v>42</v>
      </c>
      <c r="G12" s="1" t="s">
        <v>54</v>
      </c>
      <c r="H12" s="1"/>
      <c r="I12" s="1" t="s">
        <v>228</v>
      </c>
      <c r="J12" s="1"/>
      <c r="K12" s="1"/>
      <c r="L12" s="1">
        <v>60</v>
      </c>
      <c r="M12" s="1" t="s">
        <v>228</v>
      </c>
      <c r="N12" s="1" t="s">
        <v>228</v>
      </c>
      <c r="O12" s="79">
        <v>60</v>
      </c>
      <c r="P12" s="100">
        <v>60</v>
      </c>
    </row>
    <row r="13" spans="1:16" x14ac:dyDescent="0.45">
      <c r="A13" s="56">
        <v>890048</v>
      </c>
      <c r="B13" s="86" t="s">
        <v>55</v>
      </c>
      <c r="C13" s="56">
        <v>2007</v>
      </c>
      <c r="D13" s="56" t="s">
        <v>24</v>
      </c>
      <c r="E13" s="56" t="s">
        <v>28</v>
      </c>
      <c r="F13" s="1" t="s">
        <v>42</v>
      </c>
      <c r="G13" s="1"/>
      <c r="H13" s="1"/>
      <c r="I13" s="1"/>
      <c r="J13" s="1"/>
      <c r="K13" s="1"/>
      <c r="L13" s="1" t="s">
        <v>228</v>
      </c>
      <c r="M13" s="1">
        <v>24</v>
      </c>
      <c r="N13" s="1" t="s">
        <v>228</v>
      </c>
      <c r="O13" s="79">
        <v>24</v>
      </c>
      <c r="P13" s="100">
        <v>24</v>
      </c>
    </row>
    <row r="14" spans="1:16" x14ac:dyDescent="0.45">
      <c r="A14" s="66">
        <v>889214</v>
      </c>
      <c r="B14" s="51" t="s">
        <v>56</v>
      </c>
      <c r="C14" s="50">
        <v>2005</v>
      </c>
      <c r="D14" s="50" t="s">
        <v>24</v>
      </c>
      <c r="E14" s="50" t="s">
        <v>28</v>
      </c>
      <c r="F14" s="1" t="s">
        <v>42</v>
      </c>
      <c r="G14" s="1"/>
      <c r="H14" s="1">
        <v>4</v>
      </c>
      <c r="I14" s="1">
        <v>14</v>
      </c>
      <c r="J14" s="1" t="s">
        <v>228</v>
      </c>
      <c r="K14" s="1" t="s">
        <v>228</v>
      </c>
      <c r="L14" s="1" t="s">
        <v>228</v>
      </c>
      <c r="M14" s="1" t="s">
        <v>228</v>
      </c>
      <c r="N14" s="1" t="s">
        <v>228</v>
      </c>
      <c r="O14" s="79">
        <v>18</v>
      </c>
      <c r="P14" s="100">
        <v>18</v>
      </c>
    </row>
    <row r="15" spans="1:16" x14ac:dyDescent="0.45">
      <c r="A15" s="66">
        <v>889406</v>
      </c>
      <c r="B15" s="51" t="s">
        <v>59</v>
      </c>
      <c r="C15" s="50">
        <v>2004</v>
      </c>
      <c r="D15" s="50" t="s">
        <v>24</v>
      </c>
      <c r="E15" s="50" t="s">
        <v>28</v>
      </c>
      <c r="F15" s="1" t="s">
        <v>42</v>
      </c>
      <c r="G15" s="1"/>
      <c r="H15" s="1">
        <v>2.8</v>
      </c>
      <c r="I15" s="1">
        <v>14</v>
      </c>
      <c r="J15" s="1" t="s">
        <v>228</v>
      </c>
      <c r="K15" s="1" t="s">
        <v>228</v>
      </c>
      <c r="L15" s="1" t="s">
        <v>228</v>
      </c>
      <c r="M15" s="1" t="s">
        <v>228</v>
      </c>
      <c r="N15" s="1" t="s">
        <v>228</v>
      </c>
      <c r="O15" s="79">
        <v>16.8</v>
      </c>
      <c r="P15" s="100">
        <v>16.8</v>
      </c>
    </row>
    <row r="16" spans="1:16" x14ac:dyDescent="0.45">
      <c r="A16" s="66">
        <v>887888</v>
      </c>
      <c r="B16" s="1" t="s">
        <v>60</v>
      </c>
      <c r="C16" s="53">
        <v>2013</v>
      </c>
      <c r="D16" s="53" t="s">
        <v>24</v>
      </c>
      <c r="E16" s="53" t="s">
        <v>28</v>
      </c>
      <c r="F16" s="1" t="s">
        <v>61</v>
      </c>
      <c r="G16" s="1" t="s">
        <v>62</v>
      </c>
      <c r="H16" s="1" t="s">
        <v>228</v>
      </c>
      <c r="I16" s="1">
        <v>100</v>
      </c>
      <c r="J16" s="1">
        <v>100</v>
      </c>
      <c r="K16" s="1">
        <v>100</v>
      </c>
      <c r="L16" s="1">
        <v>100</v>
      </c>
      <c r="M16" s="1">
        <v>100</v>
      </c>
      <c r="N16" s="1">
        <v>100</v>
      </c>
      <c r="O16" s="79">
        <v>600</v>
      </c>
      <c r="P16" s="100">
        <v>400</v>
      </c>
    </row>
    <row r="17" spans="1:16" x14ac:dyDescent="0.45">
      <c r="A17" s="66">
        <v>888161</v>
      </c>
      <c r="B17" s="1" t="s">
        <v>63</v>
      </c>
      <c r="C17" s="53">
        <v>2015</v>
      </c>
      <c r="D17" s="53" t="s">
        <v>24</v>
      </c>
      <c r="E17" s="53" t="s">
        <v>28</v>
      </c>
      <c r="F17" s="1" t="s">
        <v>61</v>
      </c>
      <c r="G17" s="1" t="s">
        <v>54</v>
      </c>
      <c r="H17" s="1" t="s">
        <v>228</v>
      </c>
      <c r="I17" s="1">
        <v>80</v>
      </c>
      <c r="J17" s="1">
        <v>80</v>
      </c>
      <c r="K17" s="1">
        <v>50</v>
      </c>
      <c r="L17" s="1">
        <v>80</v>
      </c>
      <c r="M17" s="1">
        <v>80</v>
      </c>
      <c r="N17" s="1">
        <v>50</v>
      </c>
      <c r="O17" s="79">
        <v>420</v>
      </c>
      <c r="P17" s="100">
        <v>320</v>
      </c>
    </row>
    <row r="18" spans="1:16" x14ac:dyDescent="0.45">
      <c r="A18" s="66">
        <v>888163</v>
      </c>
      <c r="B18" s="1" t="s">
        <v>68</v>
      </c>
      <c r="C18" s="53">
        <v>2014</v>
      </c>
      <c r="D18" s="53" t="s">
        <v>24</v>
      </c>
      <c r="E18" s="53" t="s">
        <v>28</v>
      </c>
      <c r="F18" s="1" t="s">
        <v>61</v>
      </c>
      <c r="G18" s="1" t="s">
        <v>54</v>
      </c>
      <c r="H18" s="1" t="s">
        <v>228</v>
      </c>
      <c r="I18" s="1">
        <v>60</v>
      </c>
      <c r="J18" s="1">
        <v>60</v>
      </c>
      <c r="K18" s="1">
        <v>60</v>
      </c>
      <c r="L18" s="1">
        <v>50</v>
      </c>
      <c r="M18" s="1">
        <v>60</v>
      </c>
      <c r="N18" s="1">
        <v>60</v>
      </c>
      <c r="O18" s="79">
        <v>350</v>
      </c>
      <c r="P18" s="100">
        <v>240</v>
      </c>
    </row>
    <row r="19" spans="1:16" x14ac:dyDescent="0.45">
      <c r="A19" s="66">
        <v>889991</v>
      </c>
      <c r="B19" s="1" t="s">
        <v>69</v>
      </c>
      <c r="C19" s="53">
        <v>2013</v>
      </c>
      <c r="D19" s="53" t="s">
        <v>24</v>
      </c>
      <c r="E19" s="53" t="s">
        <v>28</v>
      </c>
      <c r="F19" s="1" t="s">
        <v>61</v>
      </c>
      <c r="G19" s="1" t="s">
        <v>62</v>
      </c>
      <c r="H19" s="1" t="s">
        <v>228</v>
      </c>
      <c r="I19" s="1">
        <v>45</v>
      </c>
      <c r="J19" s="1">
        <v>50</v>
      </c>
      <c r="K19" s="1">
        <v>80</v>
      </c>
      <c r="L19" s="1">
        <v>60</v>
      </c>
      <c r="M19" s="1" t="s">
        <v>228</v>
      </c>
      <c r="N19" s="1">
        <v>45</v>
      </c>
      <c r="O19" s="79">
        <v>280</v>
      </c>
      <c r="P19" s="100">
        <v>235</v>
      </c>
    </row>
    <row r="20" spans="1:16" x14ac:dyDescent="0.45">
      <c r="A20" s="66">
        <v>889229</v>
      </c>
      <c r="B20" s="1" t="s">
        <v>70</v>
      </c>
      <c r="C20" s="53">
        <v>2014</v>
      </c>
      <c r="D20" s="53" t="s">
        <v>24</v>
      </c>
      <c r="E20" s="53" t="s">
        <v>28</v>
      </c>
      <c r="F20" s="1" t="s">
        <v>61</v>
      </c>
      <c r="G20" s="1" t="s">
        <v>50</v>
      </c>
      <c r="H20" s="1" t="s">
        <v>228</v>
      </c>
      <c r="I20" s="1">
        <v>40</v>
      </c>
      <c r="J20" s="1">
        <v>45</v>
      </c>
      <c r="K20" s="1">
        <v>40</v>
      </c>
      <c r="L20" s="1">
        <v>40</v>
      </c>
      <c r="M20" s="1">
        <v>50</v>
      </c>
      <c r="N20" s="1">
        <v>80</v>
      </c>
      <c r="O20" s="79">
        <v>295</v>
      </c>
      <c r="P20" s="100">
        <v>215</v>
      </c>
    </row>
    <row r="21" spans="1:16" x14ac:dyDescent="0.45">
      <c r="A21" s="66">
        <v>887899</v>
      </c>
      <c r="B21" s="1" t="s">
        <v>71</v>
      </c>
      <c r="C21" s="53">
        <v>2015</v>
      </c>
      <c r="D21" s="53" t="s">
        <v>24</v>
      </c>
      <c r="E21" s="53" t="s">
        <v>28</v>
      </c>
      <c r="F21" s="1" t="s">
        <v>61</v>
      </c>
      <c r="G21" s="1" t="s">
        <v>62</v>
      </c>
      <c r="H21" s="1" t="s">
        <v>228</v>
      </c>
      <c r="I21" s="1">
        <v>36</v>
      </c>
      <c r="J21" s="1">
        <v>40</v>
      </c>
      <c r="K21" s="1">
        <v>29</v>
      </c>
      <c r="L21" s="1">
        <v>32</v>
      </c>
      <c r="M21" s="1">
        <v>45</v>
      </c>
      <c r="N21" s="1">
        <v>40</v>
      </c>
      <c r="O21" s="79">
        <v>222</v>
      </c>
      <c r="P21" s="100">
        <v>161</v>
      </c>
    </row>
    <row r="22" spans="1:16" x14ac:dyDescent="0.45">
      <c r="A22" s="66">
        <v>887880</v>
      </c>
      <c r="B22" s="1" t="s">
        <v>77</v>
      </c>
      <c r="C22" s="53">
        <v>2016</v>
      </c>
      <c r="D22" s="53" t="s">
        <v>24</v>
      </c>
      <c r="E22" s="53" t="s">
        <v>28</v>
      </c>
      <c r="F22" s="1" t="s">
        <v>61</v>
      </c>
      <c r="G22" s="1" t="s">
        <v>62</v>
      </c>
      <c r="H22" s="1" t="s">
        <v>228</v>
      </c>
      <c r="I22" s="1">
        <v>32</v>
      </c>
      <c r="J22" s="1">
        <v>32</v>
      </c>
      <c r="K22" s="1">
        <v>26</v>
      </c>
      <c r="L22" s="1">
        <v>29</v>
      </c>
      <c r="M22" s="1" t="s">
        <v>228</v>
      </c>
      <c r="N22" s="1">
        <v>36</v>
      </c>
      <c r="O22" s="79">
        <v>155</v>
      </c>
      <c r="P22" s="100">
        <v>129</v>
      </c>
    </row>
    <row r="23" spans="1:16" x14ac:dyDescent="0.45">
      <c r="A23" s="66">
        <v>887893</v>
      </c>
      <c r="B23" s="1" t="s">
        <v>78</v>
      </c>
      <c r="C23" s="53">
        <v>2014</v>
      </c>
      <c r="D23" s="53" t="s">
        <v>24</v>
      </c>
      <c r="E23" s="53" t="s">
        <v>28</v>
      </c>
      <c r="F23" s="1" t="s">
        <v>61</v>
      </c>
      <c r="G23" s="1" t="s">
        <v>62</v>
      </c>
      <c r="H23" s="1" t="s">
        <v>228</v>
      </c>
      <c r="I23" s="1">
        <v>50</v>
      </c>
      <c r="J23" s="1">
        <v>36</v>
      </c>
      <c r="K23" s="1">
        <v>32</v>
      </c>
      <c r="L23" s="1" t="s">
        <v>228</v>
      </c>
      <c r="M23" s="1" t="s">
        <v>228</v>
      </c>
      <c r="N23" s="1" t="s">
        <v>228</v>
      </c>
      <c r="O23" s="79">
        <v>118</v>
      </c>
      <c r="P23" s="100">
        <v>118</v>
      </c>
    </row>
    <row r="24" spans="1:16" x14ac:dyDescent="0.45">
      <c r="A24" s="66">
        <v>886522</v>
      </c>
      <c r="B24" s="51" t="s">
        <v>85</v>
      </c>
      <c r="C24" s="53">
        <v>2013</v>
      </c>
      <c r="D24" s="53" t="s">
        <v>24</v>
      </c>
      <c r="E24" s="53" t="s">
        <v>28</v>
      </c>
      <c r="F24" s="1" t="s">
        <v>61</v>
      </c>
      <c r="G24" s="1" t="s">
        <v>62</v>
      </c>
      <c r="H24" s="1"/>
      <c r="I24" s="1" t="s">
        <v>228</v>
      </c>
      <c r="J24" s="1"/>
      <c r="K24" s="1">
        <v>45</v>
      </c>
      <c r="L24" s="1">
        <v>45</v>
      </c>
      <c r="M24" s="1" t="s">
        <v>228</v>
      </c>
      <c r="N24" s="1" t="s">
        <v>228</v>
      </c>
      <c r="O24" s="79">
        <v>90</v>
      </c>
      <c r="P24" s="100">
        <v>90</v>
      </c>
    </row>
    <row r="25" spans="1:16" x14ac:dyDescent="0.45">
      <c r="A25" s="66">
        <v>888162</v>
      </c>
      <c r="B25" s="1" t="s">
        <v>86</v>
      </c>
      <c r="C25" s="53">
        <v>2014</v>
      </c>
      <c r="D25" s="53" t="s">
        <v>24</v>
      </c>
      <c r="E25" s="53" t="s">
        <v>28</v>
      </c>
      <c r="F25" s="1" t="s">
        <v>61</v>
      </c>
      <c r="G25" s="1" t="s">
        <v>54</v>
      </c>
      <c r="H25" s="1"/>
      <c r="I25" s="1" t="s">
        <v>228</v>
      </c>
      <c r="J25" s="1"/>
      <c r="K25" s="1">
        <v>36</v>
      </c>
      <c r="L25" s="1">
        <v>36</v>
      </c>
      <c r="M25" s="1" t="s">
        <v>228</v>
      </c>
      <c r="N25" s="1" t="s">
        <v>228</v>
      </c>
      <c r="O25" s="79">
        <v>72</v>
      </c>
      <c r="P25" s="100">
        <v>72</v>
      </c>
    </row>
    <row r="26" spans="1:16" x14ac:dyDescent="0.45">
      <c r="A26" s="66">
        <v>1103</v>
      </c>
      <c r="B26" s="1" t="s">
        <v>87</v>
      </c>
      <c r="C26" s="53">
        <v>2014</v>
      </c>
      <c r="D26" s="53" t="s">
        <v>88</v>
      </c>
      <c r="E26" s="53" t="s">
        <v>28</v>
      </c>
      <c r="F26" s="1" t="s">
        <v>61</v>
      </c>
      <c r="G26" s="1"/>
      <c r="H26" s="1" t="s">
        <v>228</v>
      </c>
      <c r="I26" s="1">
        <v>29</v>
      </c>
      <c r="J26" s="1">
        <v>29</v>
      </c>
      <c r="K26" s="1" t="s">
        <v>228</v>
      </c>
      <c r="L26" s="1" t="s">
        <v>228</v>
      </c>
      <c r="M26" s="1" t="s">
        <v>228</v>
      </c>
      <c r="N26" s="1" t="s">
        <v>228</v>
      </c>
      <c r="O26" s="79">
        <v>58</v>
      </c>
      <c r="P26" s="100">
        <v>58</v>
      </c>
    </row>
    <row r="27" spans="1:16" x14ac:dyDescent="0.45">
      <c r="A27" s="66">
        <v>887885</v>
      </c>
      <c r="B27" s="1" t="s">
        <v>89</v>
      </c>
      <c r="C27" s="53">
        <v>2012</v>
      </c>
      <c r="D27" s="53" t="s">
        <v>24</v>
      </c>
      <c r="E27" s="53" t="s">
        <v>28</v>
      </c>
      <c r="F27" s="1" t="s">
        <v>90</v>
      </c>
      <c r="G27" s="1" t="s">
        <v>62</v>
      </c>
      <c r="H27" s="1" t="s">
        <v>228</v>
      </c>
      <c r="I27" s="1">
        <v>100</v>
      </c>
      <c r="J27" s="1">
        <v>100</v>
      </c>
      <c r="K27" s="1">
        <v>100</v>
      </c>
      <c r="L27" s="1">
        <v>100</v>
      </c>
      <c r="M27" s="1">
        <v>100</v>
      </c>
      <c r="N27" s="1">
        <v>80</v>
      </c>
      <c r="O27" s="79">
        <v>580</v>
      </c>
      <c r="P27" s="100">
        <v>400</v>
      </c>
    </row>
    <row r="28" spans="1:16" x14ac:dyDescent="0.45">
      <c r="A28" s="66">
        <v>887305</v>
      </c>
      <c r="B28" s="1" t="s">
        <v>91</v>
      </c>
      <c r="C28" s="53">
        <v>2010</v>
      </c>
      <c r="D28" s="53" t="s">
        <v>24</v>
      </c>
      <c r="E28" s="53" t="s">
        <v>28</v>
      </c>
      <c r="F28" s="1" t="s">
        <v>90</v>
      </c>
      <c r="G28" s="1" t="s">
        <v>92</v>
      </c>
      <c r="H28" s="1" t="s">
        <v>228</v>
      </c>
      <c r="I28" s="1">
        <v>20</v>
      </c>
      <c r="J28" s="1">
        <v>80</v>
      </c>
      <c r="K28" s="1">
        <v>80</v>
      </c>
      <c r="L28" s="1">
        <v>80</v>
      </c>
      <c r="M28" s="1">
        <v>80</v>
      </c>
      <c r="N28" s="1">
        <v>100</v>
      </c>
      <c r="O28" s="79">
        <v>440</v>
      </c>
      <c r="P28" s="100">
        <v>340</v>
      </c>
    </row>
    <row r="29" spans="1:16" x14ac:dyDescent="0.45">
      <c r="A29" s="66">
        <v>885979</v>
      </c>
      <c r="B29" s="1" t="s">
        <v>93</v>
      </c>
      <c r="C29" s="53">
        <v>2009</v>
      </c>
      <c r="D29" s="53" t="s">
        <v>24</v>
      </c>
      <c r="E29" s="53" t="s">
        <v>28</v>
      </c>
      <c r="F29" s="1" t="s">
        <v>90</v>
      </c>
      <c r="G29" s="1" t="s">
        <v>50</v>
      </c>
      <c r="H29" s="1" t="s">
        <v>228</v>
      </c>
      <c r="I29" s="1">
        <v>45</v>
      </c>
      <c r="J29" s="1">
        <v>60</v>
      </c>
      <c r="K29" s="1">
        <v>45</v>
      </c>
      <c r="L29" s="1">
        <v>60</v>
      </c>
      <c r="M29" s="1">
        <v>50</v>
      </c>
      <c r="N29" s="1" t="s">
        <v>228</v>
      </c>
      <c r="O29" s="79">
        <v>260</v>
      </c>
      <c r="P29" s="100">
        <v>215</v>
      </c>
    </row>
    <row r="30" spans="1:16" x14ac:dyDescent="0.45">
      <c r="A30" s="66">
        <v>1004</v>
      </c>
      <c r="B30" s="1" t="s">
        <v>94</v>
      </c>
      <c r="C30" s="53">
        <v>2009</v>
      </c>
      <c r="D30" s="53" t="s">
        <v>95</v>
      </c>
      <c r="E30" s="53" t="s">
        <v>28</v>
      </c>
      <c r="F30" s="1" t="s">
        <v>90</v>
      </c>
      <c r="G30" s="1"/>
      <c r="H30" s="1" t="s">
        <v>228</v>
      </c>
      <c r="I30" s="1">
        <v>60</v>
      </c>
      <c r="J30" s="1">
        <v>29</v>
      </c>
      <c r="K30" s="1">
        <v>60</v>
      </c>
      <c r="L30" s="1">
        <v>50</v>
      </c>
      <c r="M30" s="1" t="s">
        <v>228</v>
      </c>
      <c r="N30" s="1" t="s">
        <v>228</v>
      </c>
      <c r="O30" s="79">
        <v>199</v>
      </c>
      <c r="P30" s="100">
        <v>199</v>
      </c>
    </row>
    <row r="31" spans="1:16" x14ac:dyDescent="0.45">
      <c r="A31" s="66">
        <v>889232</v>
      </c>
      <c r="B31" s="1" t="s">
        <v>99</v>
      </c>
      <c r="C31" s="53">
        <v>2012</v>
      </c>
      <c r="D31" s="53" t="s">
        <v>24</v>
      </c>
      <c r="E31" s="53" t="s">
        <v>28</v>
      </c>
      <c r="F31" s="1" t="s">
        <v>90</v>
      </c>
      <c r="G31" s="1" t="s">
        <v>50</v>
      </c>
      <c r="H31" s="1" t="s">
        <v>228</v>
      </c>
      <c r="I31" s="1">
        <v>29</v>
      </c>
      <c r="J31" s="1">
        <v>45</v>
      </c>
      <c r="K31" s="1">
        <v>32</v>
      </c>
      <c r="L31" s="1">
        <v>26</v>
      </c>
      <c r="M31" s="1">
        <v>60</v>
      </c>
      <c r="N31" s="1">
        <v>26</v>
      </c>
      <c r="O31" s="79">
        <v>218</v>
      </c>
      <c r="P31" s="100">
        <v>166</v>
      </c>
    </row>
    <row r="32" spans="1:16" x14ac:dyDescent="0.45">
      <c r="A32" s="66">
        <v>889233</v>
      </c>
      <c r="B32" s="1" t="s">
        <v>100</v>
      </c>
      <c r="C32" s="53">
        <v>2010</v>
      </c>
      <c r="D32" s="53" t="s">
        <v>24</v>
      </c>
      <c r="E32" s="53" t="s">
        <v>28</v>
      </c>
      <c r="F32" s="1" t="s">
        <v>90</v>
      </c>
      <c r="G32" s="1" t="s">
        <v>50</v>
      </c>
      <c r="H32" s="1"/>
      <c r="I32" s="1" t="s">
        <v>228</v>
      </c>
      <c r="J32" s="1"/>
      <c r="K32" s="1">
        <v>20</v>
      </c>
      <c r="L32" s="1">
        <v>45</v>
      </c>
      <c r="M32" s="1">
        <v>32</v>
      </c>
      <c r="N32" s="1">
        <v>60</v>
      </c>
      <c r="O32" s="79">
        <v>157</v>
      </c>
      <c r="P32" s="100">
        <v>157</v>
      </c>
    </row>
    <row r="33" spans="1:16" x14ac:dyDescent="0.45">
      <c r="A33" s="66">
        <v>887887</v>
      </c>
      <c r="B33" s="1" t="s">
        <v>101</v>
      </c>
      <c r="C33" s="53">
        <v>2010</v>
      </c>
      <c r="D33" s="53" t="s">
        <v>24</v>
      </c>
      <c r="E33" s="53" t="s">
        <v>28</v>
      </c>
      <c r="F33" s="1" t="s">
        <v>90</v>
      </c>
      <c r="G33" s="1" t="s">
        <v>62</v>
      </c>
      <c r="H33" s="1" t="s">
        <v>228</v>
      </c>
      <c r="I33" s="1">
        <v>50</v>
      </c>
      <c r="J33" s="1">
        <v>26</v>
      </c>
      <c r="K33" s="1">
        <v>40</v>
      </c>
      <c r="L33" s="1">
        <v>32</v>
      </c>
      <c r="M33" s="1" t="s">
        <v>228</v>
      </c>
      <c r="N33" s="1" t="s">
        <v>228</v>
      </c>
      <c r="O33" s="79">
        <v>148</v>
      </c>
      <c r="P33" s="100">
        <v>148</v>
      </c>
    </row>
    <row r="34" spans="1:16" x14ac:dyDescent="0.45">
      <c r="A34" s="66">
        <v>887891</v>
      </c>
      <c r="B34" s="1" t="s">
        <v>102</v>
      </c>
      <c r="C34" s="53">
        <v>2009</v>
      </c>
      <c r="D34" s="53" t="s">
        <v>24</v>
      </c>
      <c r="E34" s="53" t="s">
        <v>28</v>
      </c>
      <c r="F34" s="1" t="s">
        <v>90</v>
      </c>
      <c r="G34" s="1" t="s">
        <v>62</v>
      </c>
      <c r="H34" s="1" t="s">
        <v>228</v>
      </c>
      <c r="I34" s="1">
        <v>40</v>
      </c>
      <c r="J34" s="1">
        <v>32</v>
      </c>
      <c r="K34" s="1">
        <v>29</v>
      </c>
      <c r="L34" s="1">
        <v>40</v>
      </c>
      <c r="M34" s="1" t="s">
        <v>228</v>
      </c>
      <c r="N34" s="1" t="s">
        <v>228</v>
      </c>
      <c r="O34" s="79">
        <v>141</v>
      </c>
      <c r="P34" s="100">
        <v>141</v>
      </c>
    </row>
    <row r="35" spans="1:16" x14ac:dyDescent="0.45">
      <c r="A35" s="66">
        <v>887299</v>
      </c>
      <c r="B35" s="1" t="s">
        <v>103</v>
      </c>
      <c r="C35" s="53">
        <v>2012</v>
      </c>
      <c r="D35" s="53" t="s">
        <v>24</v>
      </c>
      <c r="E35" s="53" t="s">
        <v>28</v>
      </c>
      <c r="F35" s="1" t="s">
        <v>90</v>
      </c>
      <c r="G35" s="1" t="s">
        <v>92</v>
      </c>
      <c r="H35" s="1" t="s">
        <v>228</v>
      </c>
      <c r="I35" s="1">
        <v>29</v>
      </c>
      <c r="J35" s="1">
        <v>40</v>
      </c>
      <c r="K35" s="1">
        <v>36</v>
      </c>
      <c r="L35" s="1">
        <v>24</v>
      </c>
      <c r="M35" s="1" t="s">
        <v>228</v>
      </c>
      <c r="N35" s="1">
        <v>29</v>
      </c>
      <c r="O35" s="79">
        <v>158</v>
      </c>
      <c r="P35" s="100">
        <v>134</v>
      </c>
    </row>
    <row r="36" spans="1:16" x14ac:dyDescent="0.45">
      <c r="A36" s="66">
        <v>1006</v>
      </c>
      <c r="B36" s="1" t="s">
        <v>104</v>
      </c>
      <c r="C36" s="53">
        <v>2011</v>
      </c>
      <c r="D36" s="53" t="s">
        <v>95</v>
      </c>
      <c r="E36" s="53" t="s">
        <v>28</v>
      </c>
      <c r="F36" s="1" t="s">
        <v>90</v>
      </c>
      <c r="G36" s="1"/>
      <c r="H36" s="1" t="s">
        <v>228</v>
      </c>
      <c r="I36" s="1">
        <v>29</v>
      </c>
      <c r="J36" s="1">
        <v>14</v>
      </c>
      <c r="K36" s="1">
        <v>50</v>
      </c>
      <c r="L36" s="1">
        <v>29</v>
      </c>
      <c r="M36" s="1" t="s">
        <v>228</v>
      </c>
      <c r="N36" s="1" t="s">
        <v>228</v>
      </c>
      <c r="O36" s="79">
        <v>122</v>
      </c>
      <c r="P36" s="100">
        <v>122</v>
      </c>
    </row>
    <row r="37" spans="1:16" x14ac:dyDescent="0.45">
      <c r="A37" s="66">
        <v>889877</v>
      </c>
      <c r="B37" s="51" t="s">
        <v>105</v>
      </c>
      <c r="C37" s="50">
        <v>2012</v>
      </c>
      <c r="D37" s="50" t="s">
        <v>106</v>
      </c>
      <c r="E37" s="50" t="s">
        <v>28</v>
      </c>
      <c r="F37" s="1" t="s">
        <v>90</v>
      </c>
      <c r="G37" s="1"/>
      <c r="H37" s="1" t="s">
        <v>228</v>
      </c>
      <c r="I37" s="1" t="s">
        <v>228</v>
      </c>
      <c r="J37" s="1">
        <v>36</v>
      </c>
      <c r="K37" s="1">
        <v>22</v>
      </c>
      <c r="L37" s="1" t="s">
        <v>228</v>
      </c>
      <c r="M37" s="1" t="s">
        <v>228</v>
      </c>
      <c r="N37" s="1">
        <v>50</v>
      </c>
      <c r="O37" s="79">
        <v>108</v>
      </c>
      <c r="P37" s="100">
        <v>108</v>
      </c>
    </row>
    <row r="38" spans="1:16" x14ac:dyDescent="0.45">
      <c r="A38" s="66">
        <v>887900</v>
      </c>
      <c r="B38" s="51" t="s">
        <v>107</v>
      </c>
      <c r="C38" s="50">
        <v>2012</v>
      </c>
      <c r="D38" s="50" t="s">
        <v>24</v>
      </c>
      <c r="E38" s="50" t="s">
        <v>28</v>
      </c>
      <c r="F38" s="1" t="s">
        <v>90</v>
      </c>
      <c r="G38" s="1"/>
      <c r="H38" s="1" t="s">
        <v>228</v>
      </c>
      <c r="I38" s="1">
        <v>14</v>
      </c>
      <c r="J38" s="1">
        <v>20</v>
      </c>
      <c r="K38" s="1">
        <v>26</v>
      </c>
      <c r="L38" s="1">
        <v>36</v>
      </c>
      <c r="M38" s="1" t="s">
        <v>228</v>
      </c>
      <c r="N38" s="1" t="s">
        <v>228</v>
      </c>
      <c r="O38" s="79">
        <v>96</v>
      </c>
      <c r="P38" s="100">
        <v>96</v>
      </c>
    </row>
    <row r="39" spans="1:16" x14ac:dyDescent="0.45">
      <c r="A39" s="66">
        <v>887087</v>
      </c>
      <c r="B39" s="1" t="s">
        <v>108</v>
      </c>
      <c r="C39" s="53">
        <v>2011</v>
      </c>
      <c r="D39" s="53" t="s">
        <v>24</v>
      </c>
      <c r="E39" s="53" t="s">
        <v>28</v>
      </c>
      <c r="F39" s="1" t="s">
        <v>90</v>
      </c>
      <c r="G39" s="1" t="s">
        <v>50</v>
      </c>
      <c r="H39" s="1"/>
      <c r="I39" s="1" t="s">
        <v>228</v>
      </c>
      <c r="J39" s="1" t="s">
        <v>228</v>
      </c>
      <c r="K39" s="1">
        <v>16</v>
      </c>
      <c r="L39" s="1">
        <v>14</v>
      </c>
      <c r="M39" s="1">
        <v>40</v>
      </c>
      <c r="N39" s="1">
        <v>24</v>
      </c>
      <c r="O39" s="79">
        <v>94</v>
      </c>
      <c r="P39" s="100">
        <v>94</v>
      </c>
    </row>
    <row r="40" spans="1:16" x14ac:dyDescent="0.45">
      <c r="A40" s="66">
        <v>886600</v>
      </c>
      <c r="B40" s="1" t="s">
        <v>109</v>
      </c>
      <c r="C40" s="53">
        <v>2012</v>
      </c>
      <c r="D40" s="53" t="s">
        <v>24</v>
      </c>
      <c r="E40" s="53" t="s">
        <v>28</v>
      </c>
      <c r="F40" s="1" t="s">
        <v>90</v>
      </c>
      <c r="G40" s="1" t="s">
        <v>50</v>
      </c>
      <c r="H40" s="1" t="s">
        <v>228</v>
      </c>
      <c r="I40" s="1">
        <v>32</v>
      </c>
      <c r="J40" s="1">
        <v>13</v>
      </c>
      <c r="K40" s="1">
        <v>24</v>
      </c>
      <c r="L40" s="1">
        <v>22</v>
      </c>
      <c r="M40" s="1" t="s">
        <v>228</v>
      </c>
      <c r="N40" s="1" t="s">
        <v>228</v>
      </c>
      <c r="O40" s="79">
        <v>91</v>
      </c>
      <c r="P40" s="100">
        <v>91</v>
      </c>
    </row>
    <row r="41" spans="1:16" x14ac:dyDescent="0.45">
      <c r="A41" s="66">
        <v>1101</v>
      </c>
      <c r="B41" s="1" t="s">
        <v>117</v>
      </c>
      <c r="C41" s="53">
        <v>2012</v>
      </c>
      <c r="D41" s="53" t="s">
        <v>106</v>
      </c>
      <c r="E41" s="53" t="s">
        <v>28</v>
      </c>
      <c r="F41" s="1" t="s">
        <v>90</v>
      </c>
      <c r="G41" s="1"/>
      <c r="H41" s="1" t="s">
        <v>228</v>
      </c>
      <c r="I41" s="1">
        <v>20</v>
      </c>
      <c r="J41" s="1">
        <v>24</v>
      </c>
      <c r="K41" s="1" t="s">
        <v>228</v>
      </c>
      <c r="L41" s="1" t="s">
        <v>228</v>
      </c>
      <c r="M41" s="1">
        <v>45</v>
      </c>
      <c r="N41" s="1"/>
      <c r="O41" s="79">
        <v>89</v>
      </c>
      <c r="P41" s="100">
        <v>89</v>
      </c>
    </row>
    <row r="42" spans="1:16" x14ac:dyDescent="0.45">
      <c r="A42" s="66">
        <v>887895</v>
      </c>
      <c r="B42" s="1" t="s">
        <v>118</v>
      </c>
      <c r="C42" s="53">
        <v>2011</v>
      </c>
      <c r="D42" s="53" t="s">
        <v>24</v>
      </c>
      <c r="E42" s="53" t="s">
        <v>28</v>
      </c>
      <c r="F42" s="1" t="s">
        <v>90</v>
      </c>
      <c r="G42" s="1" t="s">
        <v>62</v>
      </c>
      <c r="H42" s="1" t="s">
        <v>228</v>
      </c>
      <c r="I42" s="1">
        <v>36</v>
      </c>
      <c r="J42" s="1">
        <v>50</v>
      </c>
      <c r="K42" s="1" t="s">
        <v>228</v>
      </c>
      <c r="L42" s="1" t="s">
        <v>228</v>
      </c>
      <c r="M42" s="1" t="s">
        <v>228</v>
      </c>
      <c r="N42" s="1" t="s">
        <v>228</v>
      </c>
      <c r="O42" s="79">
        <v>86</v>
      </c>
      <c r="P42" s="100">
        <v>86</v>
      </c>
    </row>
    <row r="43" spans="1:16" x14ac:dyDescent="0.45">
      <c r="A43" s="66">
        <v>1102</v>
      </c>
      <c r="B43" s="1" t="s">
        <v>119</v>
      </c>
      <c r="C43" s="53">
        <v>2009</v>
      </c>
      <c r="D43" s="53" t="s">
        <v>120</v>
      </c>
      <c r="E43" s="53" t="s">
        <v>28</v>
      </c>
      <c r="F43" s="1" t="s">
        <v>90</v>
      </c>
      <c r="G43" s="1"/>
      <c r="H43" s="1" t="s">
        <v>228</v>
      </c>
      <c r="I43" s="1">
        <v>80</v>
      </c>
      <c r="J43" s="1" t="s">
        <v>228</v>
      </c>
      <c r="K43" s="1" t="s">
        <v>228</v>
      </c>
      <c r="L43" s="1" t="s">
        <v>228</v>
      </c>
      <c r="M43" s="1" t="s">
        <v>228</v>
      </c>
      <c r="N43" s="1" t="s">
        <v>228</v>
      </c>
      <c r="O43" s="79">
        <v>80</v>
      </c>
      <c r="P43" s="100">
        <v>80</v>
      </c>
    </row>
    <row r="44" spans="1:16" x14ac:dyDescent="0.45">
      <c r="A44" s="66">
        <v>1005</v>
      </c>
      <c r="B44" s="1" t="s">
        <v>121</v>
      </c>
      <c r="C44" s="53">
        <v>2009</v>
      </c>
      <c r="D44" s="53" t="s">
        <v>95</v>
      </c>
      <c r="E44" s="53" t="s">
        <v>28</v>
      </c>
      <c r="F44" s="1" t="s">
        <v>90</v>
      </c>
      <c r="G44" s="1"/>
      <c r="H44" s="1" t="s">
        <v>228</v>
      </c>
      <c r="I44" s="1">
        <v>12</v>
      </c>
      <c r="J44" s="1">
        <v>18</v>
      </c>
      <c r="K44" s="1">
        <v>18</v>
      </c>
      <c r="L44" s="1">
        <v>20</v>
      </c>
      <c r="M44" s="1" t="s">
        <v>228</v>
      </c>
      <c r="N44" s="1"/>
      <c r="O44" s="79">
        <v>68</v>
      </c>
      <c r="P44" s="100">
        <v>68</v>
      </c>
    </row>
    <row r="45" spans="1:16" x14ac:dyDescent="0.45">
      <c r="A45" s="66">
        <v>1100</v>
      </c>
      <c r="B45" s="1" t="s">
        <v>122</v>
      </c>
      <c r="C45" s="53">
        <v>2011</v>
      </c>
      <c r="D45" s="53" t="s">
        <v>106</v>
      </c>
      <c r="E45" s="53" t="s">
        <v>28</v>
      </c>
      <c r="F45" s="1" t="s">
        <v>90</v>
      </c>
      <c r="G45" s="1"/>
      <c r="H45" s="1" t="s">
        <v>228</v>
      </c>
      <c r="I45" s="1">
        <v>10</v>
      </c>
      <c r="J45" s="1">
        <v>22</v>
      </c>
      <c r="K45" s="1" t="s">
        <v>228</v>
      </c>
      <c r="L45" s="1" t="s">
        <v>228</v>
      </c>
      <c r="M45" s="1">
        <v>36</v>
      </c>
      <c r="N45" s="1"/>
      <c r="O45" s="79">
        <v>68</v>
      </c>
      <c r="P45" s="100">
        <v>68</v>
      </c>
    </row>
    <row r="46" spans="1:16" x14ac:dyDescent="0.45">
      <c r="A46" s="66">
        <v>889937</v>
      </c>
      <c r="B46" s="1" t="s">
        <v>126</v>
      </c>
      <c r="C46" s="53">
        <v>2011</v>
      </c>
      <c r="D46" s="53" t="s">
        <v>24</v>
      </c>
      <c r="E46" s="53" t="s">
        <v>28</v>
      </c>
      <c r="F46" s="1" t="s">
        <v>90</v>
      </c>
      <c r="G46" s="1" t="s">
        <v>92</v>
      </c>
      <c r="H46" s="1" t="s">
        <v>228</v>
      </c>
      <c r="I46" s="1">
        <v>20</v>
      </c>
      <c r="J46" s="1">
        <v>16</v>
      </c>
      <c r="K46" s="1" t="s">
        <v>228</v>
      </c>
      <c r="L46" s="1">
        <v>16</v>
      </c>
      <c r="M46" s="1" t="s">
        <v>228</v>
      </c>
      <c r="N46" s="1" t="s">
        <v>228</v>
      </c>
      <c r="O46" s="79">
        <v>52</v>
      </c>
      <c r="P46" s="100">
        <v>52</v>
      </c>
    </row>
    <row r="47" spans="1:16" x14ac:dyDescent="0.45">
      <c r="A47" s="66">
        <v>887304</v>
      </c>
      <c r="B47" s="1" t="s">
        <v>127</v>
      </c>
      <c r="C47" s="53">
        <v>2010</v>
      </c>
      <c r="D47" s="53" t="s">
        <v>24</v>
      </c>
      <c r="E47" s="53" t="s">
        <v>28</v>
      </c>
      <c r="F47" s="1" t="s">
        <v>90</v>
      </c>
      <c r="G47" s="1" t="s">
        <v>92</v>
      </c>
      <c r="H47" s="1" t="s">
        <v>228</v>
      </c>
      <c r="I47" s="1">
        <v>20</v>
      </c>
      <c r="J47" s="1">
        <v>15</v>
      </c>
      <c r="K47" s="1" t="s">
        <v>228</v>
      </c>
      <c r="L47" s="1">
        <v>15</v>
      </c>
      <c r="M47" s="1" t="s">
        <v>228</v>
      </c>
      <c r="N47" s="1" t="s">
        <v>228</v>
      </c>
      <c r="O47" s="79">
        <v>50</v>
      </c>
      <c r="P47" s="100">
        <v>50</v>
      </c>
    </row>
    <row r="48" spans="1:16" x14ac:dyDescent="0.45">
      <c r="A48" s="66">
        <v>887300</v>
      </c>
      <c r="B48" s="1" t="s">
        <v>128</v>
      </c>
      <c r="C48" s="53">
        <v>2011</v>
      </c>
      <c r="D48" s="53" t="s">
        <v>24</v>
      </c>
      <c r="E48" s="53" t="s">
        <v>28</v>
      </c>
      <c r="F48" s="1" t="s">
        <v>90</v>
      </c>
      <c r="G48" s="1" t="s">
        <v>92</v>
      </c>
      <c r="H48" s="1" t="s">
        <v>228</v>
      </c>
      <c r="I48" s="1">
        <v>14</v>
      </c>
      <c r="J48" s="1">
        <v>11</v>
      </c>
      <c r="K48" s="1" t="s">
        <v>228</v>
      </c>
      <c r="L48" s="1" t="s">
        <v>228</v>
      </c>
      <c r="M48" s="1" t="s">
        <v>228</v>
      </c>
      <c r="N48" s="1">
        <v>20</v>
      </c>
      <c r="O48" s="79">
        <v>45</v>
      </c>
      <c r="P48" s="100">
        <v>45</v>
      </c>
    </row>
    <row r="49" spans="1:16" x14ac:dyDescent="0.45">
      <c r="A49" s="66">
        <v>887307</v>
      </c>
      <c r="B49" s="1" t="s">
        <v>129</v>
      </c>
      <c r="C49" s="53">
        <v>2011</v>
      </c>
      <c r="D49" s="53" t="s">
        <v>24</v>
      </c>
      <c r="E49" s="53" t="s">
        <v>28</v>
      </c>
      <c r="F49" s="1" t="s">
        <v>90</v>
      </c>
      <c r="G49" s="1" t="s">
        <v>92</v>
      </c>
      <c r="H49" s="1" t="s">
        <v>228</v>
      </c>
      <c r="I49" s="1">
        <v>12</v>
      </c>
      <c r="J49" s="1">
        <v>12</v>
      </c>
      <c r="K49" s="1" t="s">
        <v>228</v>
      </c>
      <c r="L49" s="1">
        <v>18</v>
      </c>
      <c r="M49" s="1" t="s">
        <v>228</v>
      </c>
      <c r="N49" s="1" t="s">
        <v>228</v>
      </c>
      <c r="O49" s="79">
        <v>42</v>
      </c>
      <c r="P49" s="100">
        <v>42</v>
      </c>
    </row>
    <row r="50" spans="1:16" x14ac:dyDescent="0.45">
      <c r="A50" s="66">
        <v>1019</v>
      </c>
      <c r="B50" s="1" t="s">
        <v>130</v>
      </c>
      <c r="C50" s="53">
        <v>2009</v>
      </c>
      <c r="D50" s="53" t="s">
        <v>131</v>
      </c>
      <c r="E50" s="53" t="s">
        <v>28</v>
      </c>
      <c r="F50" s="1" t="s">
        <v>90</v>
      </c>
      <c r="G50" s="1"/>
      <c r="H50" s="1" t="s">
        <v>228</v>
      </c>
      <c r="I50" s="1">
        <v>29</v>
      </c>
      <c r="J50" s="1" t="s">
        <v>228</v>
      </c>
      <c r="K50" s="1" t="s">
        <v>228</v>
      </c>
      <c r="L50" s="1" t="s">
        <v>228</v>
      </c>
      <c r="M50" s="1" t="s">
        <v>228</v>
      </c>
      <c r="N50" s="1" t="s">
        <v>228</v>
      </c>
      <c r="O50" s="79">
        <v>29</v>
      </c>
      <c r="P50" s="100">
        <v>29</v>
      </c>
    </row>
    <row r="51" spans="1:16" x14ac:dyDescent="0.45">
      <c r="A51" s="66">
        <v>889971</v>
      </c>
      <c r="B51" s="1" t="s">
        <v>132</v>
      </c>
      <c r="C51" s="53">
        <v>2010</v>
      </c>
      <c r="D51" s="53" t="s">
        <v>24</v>
      </c>
      <c r="E51" s="53" t="s">
        <v>28</v>
      </c>
      <c r="F51" s="1" t="s">
        <v>90</v>
      </c>
      <c r="G51" s="1" t="s">
        <v>50</v>
      </c>
      <c r="H51" s="1"/>
      <c r="I51" s="1" t="s">
        <v>228</v>
      </c>
      <c r="J51" s="1" t="s">
        <v>228</v>
      </c>
      <c r="K51" s="1">
        <v>15</v>
      </c>
      <c r="L51" s="1">
        <v>13</v>
      </c>
      <c r="M51" s="1" t="s">
        <v>228</v>
      </c>
      <c r="N51" s="1" t="s">
        <v>228</v>
      </c>
      <c r="O51" s="79">
        <v>28</v>
      </c>
      <c r="P51" s="100">
        <v>28</v>
      </c>
    </row>
    <row r="52" spans="1:16" x14ac:dyDescent="0.45">
      <c r="A52" s="66">
        <v>890015</v>
      </c>
      <c r="B52" s="1" t="s">
        <v>133</v>
      </c>
      <c r="C52" s="53">
        <v>2011</v>
      </c>
      <c r="D52" s="53" t="s">
        <v>24</v>
      </c>
      <c r="E52" s="53" t="s">
        <v>28</v>
      </c>
      <c r="F52" s="1" t="s">
        <v>90</v>
      </c>
      <c r="G52" s="1" t="s">
        <v>92</v>
      </c>
      <c r="H52" s="1" t="s">
        <v>228</v>
      </c>
      <c r="I52" s="1">
        <v>10</v>
      </c>
      <c r="J52" s="1">
        <v>10</v>
      </c>
      <c r="K52" s="1" t="s">
        <v>228</v>
      </c>
      <c r="L52" s="1" t="s">
        <v>228</v>
      </c>
      <c r="M52" s="1" t="s">
        <v>228</v>
      </c>
      <c r="N52" s="1" t="s">
        <v>228</v>
      </c>
      <c r="O52" s="79">
        <v>20</v>
      </c>
      <c r="P52" s="100">
        <v>20</v>
      </c>
    </row>
    <row r="53" spans="1:16" x14ac:dyDescent="0.45">
      <c r="A53" s="56">
        <v>773732</v>
      </c>
      <c r="B53" s="86" t="s">
        <v>134</v>
      </c>
      <c r="C53" s="56" t="s">
        <v>135</v>
      </c>
      <c r="D53" s="56" t="s">
        <v>24</v>
      </c>
      <c r="E53" s="56" t="s">
        <v>25</v>
      </c>
      <c r="F53" s="1" t="s">
        <v>26</v>
      </c>
      <c r="G53" s="1"/>
      <c r="H53" s="1"/>
      <c r="I53" s="1"/>
      <c r="J53" s="1"/>
      <c r="K53" s="1"/>
      <c r="L53" s="1" t="s">
        <v>228</v>
      </c>
      <c r="M53" s="1">
        <v>80</v>
      </c>
      <c r="N53" s="1">
        <v>80</v>
      </c>
      <c r="O53" s="79">
        <v>160</v>
      </c>
      <c r="P53" s="100">
        <v>160</v>
      </c>
    </row>
    <row r="54" spans="1:16" x14ac:dyDescent="0.45">
      <c r="A54" s="65">
        <v>773710</v>
      </c>
      <c r="B54" s="51" t="s">
        <v>136</v>
      </c>
      <c r="C54" s="50">
        <v>1984</v>
      </c>
      <c r="D54" s="50" t="s">
        <v>24</v>
      </c>
      <c r="E54" s="50" t="s">
        <v>25</v>
      </c>
      <c r="F54" s="1" t="s">
        <v>26</v>
      </c>
      <c r="G54" s="1"/>
      <c r="H54" s="1">
        <v>22</v>
      </c>
      <c r="I54" s="1">
        <v>36</v>
      </c>
      <c r="J54" s="1" t="s">
        <v>228</v>
      </c>
      <c r="K54" s="1" t="s">
        <v>228</v>
      </c>
      <c r="L54" s="1" t="s">
        <v>228</v>
      </c>
      <c r="M54" s="1" t="s">
        <v>228</v>
      </c>
      <c r="N54" s="1" t="s">
        <v>228</v>
      </c>
      <c r="O54" s="79">
        <v>58</v>
      </c>
      <c r="P54" s="100">
        <v>58</v>
      </c>
    </row>
    <row r="55" spans="1:16" x14ac:dyDescent="0.45">
      <c r="A55" s="65">
        <v>776164</v>
      </c>
      <c r="B55" s="51" t="s">
        <v>137</v>
      </c>
      <c r="C55" s="50">
        <v>1975</v>
      </c>
      <c r="D55" s="50" t="s">
        <v>24</v>
      </c>
      <c r="E55" s="50" t="s">
        <v>25</v>
      </c>
      <c r="F55" s="1" t="s">
        <v>26</v>
      </c>
      <c r="G55" s="1"/>
      <c r="H55" s="1" t="s">
        <v>228</v>
      </c>
      <c r="I55" s="1">
        <v>20</v>
      </c>
      <c r="J55" s="1" t="s">
        <v>228</v>
      </c>
      <c r="K55" s="1" t="s">
        <v>228</v>
      </c>
      <c r="L55" s="1" t="s">
        <v>228</v>
      </c>
      <c r="M55" s="1">
        <v>15</v>
      </c>
      <c r="N55" s="1">
        <v>16</v>
      </c>
      <c r="O55" s="79">
        <v>51</v>
      </c>
      <c r="P55" s="100">
        <v>51</v>
      </c>
    </row>
    <row r="56" spans="1:16" x14ac:dyDescent="0.45">
      <c r="A56" s="56">
        <v>776138</v>
      </c>
      <c r="B56" s="86" t="s">
        <v>138</v>
      </c>
      <c r="C56" s="56">
        <v>2003</v>
      </c>
      <c r="D56" s="53" t="s">
        <v>24</v>
      </c>
      <c r="E56" s="56" t="s">
        <v>25</v>
      </c>
      <c r="F56" s="1" t="s">
        <v>26</v>
      </c>
      <c r="G56" s="1"/>
      <c r="H56" s="1"/>
      <c r="I56" s="1"/>
      <c r="J56" s="1"/>
      <c r="K56" s="1"/>
      <c r="L56" s="1"/>
      <c r="M56" s="1"/>
      <c r="N56" s="1">
        <v>45</v>
      </c>
      <c r="O56" s="79">
        <v>45</v>
      </c>
      <c r="P56" s="100">
        <v>45</v>
      </c>
    </row>
    <row r="57" spans="1:16" x14ac:dyDescent="0.45">
      <c r="A57" s="65">
        <v>773709</v>
      </c>
      <c r="B57" s="51" t="s">
        <v>139</v>
      </c>
      <c r="C57" s="50">
        <v>1982</v>
      </c>
      <c r="D57" s="50" t="s">
        <v>24</v>
      </c>
      <c r="E57" s="50" t="s">
        <v>25</v>
      </c>
      <c r="F57" s="1" t="s">
        <v>26</v>
      </c>
      <c r="G57" s="1"/>
      <c r="H57" s="1" t="s">
        <v>228</v>
      </c>
      <c r="I57" s="1">
        <v>29</v>
      </c>
      <c r="J57" s="1" t="s">
        <v>228</v>
      </c>
      <c r="K57" s="1" t="s">
        <v>228</v>
      </c>
      <c r="L57" s="1" t="s">
        <v>228</v>
      </c>
      <c r="M57" s="1">
        <v>10</v>
      </c>
      <c r="N57" s="1" t="s">
        <v>228</v>
      </c>
      <c r="O57" s="79">
        <v>39</v>
      </c>
      <c r="P57" s="100">
        <v>39</v>
      </c>
    </row>
    <row r="58" spans="1:16" x14ac:dyDescent="0.45">
      <c r="A58" s="65">
        <v>773706</v>
      </c>
      <c r="B58" s="51" t="s">
        <v>140</v>
      </c>
      <c r="C58" s="50">
        <v>1968</v>
      </c>
      <c r="D58" s="50" t="s">
        <v>24</v>
      </c>
      <c r="E58" s="50" t="s">
        <v>25</v>
      </c>
      <c r="F58" s="1" t="s">
        <v>26</v>
      </c>
      <c r="G58" s="1"/>
      <c r="H58" s="1">
        <v>18</v>
      </c>
      <c r="I58" s="1">
        <v>20</v>
      </c>
      <c r="J58" s="1" t="s">
        <v>228</v>
      </c>
      <c r="K58" s="1" t="s">
        <v>228</v>
      </c>
      <c r="L58" s="1" t="s">
        <v>228</v>
      </c>
      <c r="M58" s="1" t="s">
        <v>228</v>
      </c>
      <c r="N58" s="1" t="s">
        <v>228</v>
      </c>
      <c r="O58" s="79">
        <v>38</v>
      </c>
      <c r="P58" s="100">
        <v>38</v>
      </c>
    </row>
    <row r="59" spans="1:16" x14ac:dyDescent="0.45">
      <c r="A59" s="65">
        <v>774470</v>
      </c>
      <c r="B59" s="51" t="s">
        <v>141</v>
      </c>
      <c r="C59" s="50">
        <v>1984</v>
      </c>
      <c r="D59" s="50" t="s">
        <v>24</v>
      </c>
      <c r="E59" s="50" t="s">
        <v>25</v>
      </c>
      <c r="F59" s="1" t="s">
        <v>26</v>
      </c>
      <c r="G59" s="1"/>
      <c r="H59" s="1" t="s">
        <v>228</v>
      </c>
      <c r="I59" s="1">
        <v>29</v>
      </c>
      <c r="J59" s="1" t="s">
        <v>228</v>
      </c>
      <c r="K59" s="1" t="s">
        <v>228</v>
      </c>
      <c r="L59" s="1" t="s">
        <v>228</v>
      </c>
      <c r="M59" s="1" t="s">
        <v>228</v>
      </c>
      <c r="N59" s="1" t="s">
        <v>228</v>
      </c>
      <c r="O59" s="79">
        <v>29</v>
      </c>
      <c r="P59" s="100">
        <v>29</v>
      </c>
    </row>
    <row r="60" spans="1:16" x14ac:dyDescent="0.45">
      <c r="A60" s="65">
        <v>776980</v>
      </c>
      <c r="B60" s="51" t="s">
        <v>142</v>
      </c>
      <c r="C60" s="50">
        <v>2000</v>
      </c>
      <c r="D60" s="50" t="s">
        <v>24</v>
      </c>
      <c r="E60" s="50" t="s">
        <v>25</v>
      </c>
      <c r="F60" s="1" t="s">
        <v>26</v>
      </c>
      <c r="G60" s="1"/>
      <c r="H60" s="1" t="s">
        <v>228</v>
      </c>
      <c r="I60" s="1">
        <v>20</v>
      </c>
      <c r="J60" s="1" t="s">
        <v>228</v>
      </c>
      <c r="K60" s="1" t="s">
        <v>228</v>
      </c>
      <c r="L60" s="1" t="s">
        <v>228</v>
      </c>
      <c r="M60" s="1" t="s">
        <v>228</v>
      </c>
      <c r="N60" s="1" t="s">
        <v>228</v>
      </c>
      <c r="O60" s="79">
        <v>20</v>
      </c>
      <c r="P60" s="100">
        <v>20</v>
      </c>
    </row>
    <row r="61" spans="1:16" x14ac:dyDescent="0.45">
      <c r="A61" s="66">
        <v>773715</v>
      </c>
      <c r="B61" s="51" t="s">
        <v>143</v>
      </c>
      <c r="C61" s="50">
        <v>1993</v>
      </c>
      <c r="D61" s="50" t="s">
        <v>24</v>
      </c>
      <c r="E61" s="50" t="s">
        <v>25</v>
      </c>
      <c r="F61" s="1" t="s">
        <v>26</v>
      </c>
      <c r="G61" s="1"/>
      <c r="H61" s="1">
        <v>15</v>
      </c>
      <c r="I61" s="1" t="s">
        <v>228</v>
      </c>
      <c r="J61" s="1" t="s">
        <v>228</v>
      </c>
      <c r="K61" s="1" t="s">
        <v>228</v>
      </c>
      <c r="L61" s="1" t="s">
        <v>228</v>
      </c>
      <c r="M61" s="1" t="s">
        <v>228</v>
      </c>
      <c r="N61" s="1" t="s">
        <v>228</v>
      </c>
      <c r="O61" s="79">
        <v>15</v>
      </c>
      <c r="P61" s="100">
        <v>15</v>
      </c>
    </row>
    <row r="62" spans="1:16" x14ac:dyDescent="0.45">
      <c r="A62" s="66">
        <v>774472</v>
      </c>
      <c r="B62" s="51" t="s">
        <v>145</v>
      </c>
      <c r="C62" s="50">
        <v>2007</v>
      </c>
      <c r="D62" s="50" t="s">
        <v>24</v>
      </c>
      <c r="E62" s="50" t="s">
        <v>25</v>
      </c>
      <c r="F62" s="1" t="s">
        <v>42</v>
      </c>
      <c r="G62" s="1"/>
      <c r="H62" s="1">
        <v>20</v>
      </c>
      <c r="I62" s="1">
        <v>36</v>
      </c>
      <c r="J62" s="1" t="s">
        <v>228</v>
      </c>
      <c r="K62" s="1" t="s">
        <v>228</v>
      </c>
      <c r="L62" s="1" t="s">
        <v>228</v>
      </c>
      <c r="M62" s="1">
        <v>36</v>
      </c>
      <c r="N62" s="1">
        <v>100</v>
      </c>
      <c r="O62" s="79">
        <v>192</v>
      </c>
      <c r="P62" s="100">
        <v>192</v>
      </c>
    </row>
    <row r="63" spans="1:16" x14ac:dyDescent="0.45">
      <c r="A63" s="66">
        <v>775801</v>
      </c>
      <c r="B63" s="51" t="s">
        <v>154</v>
      </c>
      <c r="C63" s="50">
        <v>2006</v>
      </c>
      <c r="D63" s="50" t="s">
        <v>24</v>
      </c>
      <c r="E63" s="50" t="s">
        <v>25</v>
      </c>
      <c r="F63" s="1" t="s">
        <v>42</v>
      </c>
      <c r="G63" s="1"/>
      <c r="H63" s="1">
        <v>10</v>
      </c>
      <c r="I63" s="1">
        <v>29</v>
      </c>
      <c r="J63" s="1" t="s">
        <v>228</v>
      </c>
      <c r="K63" s="1"/>
      <c r="L63" s="1">
        <v>100</v>
      </c>
      <c r="M63" s="1">
        <v>14</v>
      </c>
      <c r="N63" s="1">
        <v>24</v>
      </c>
      <c r="O63" s="79">
        <v>177</v>
      </c>
      <c r="P63" s="100">
        <v>167</v>
      </c>
    </row>
    <row r="64" spans="1:16" x14ac:dyDescent="0.45">
      <c r="A64" s="66">
        <v>776142</v>
      </c>
      <c r="B64" s="51" t="s">
        <v>155</v>
      </c>
      <c r="C64" s="50">
        <v>2007</v>
      </c>
      <c r="D64" s="50" t="s">
        <v>24</v>
      </c>
      <c r="E64" s="50" t="s">
        <v>25</v>
      </c>
      <c r="F64" s="1" t="s">
        <v>42</v>
      </c>
      <c r="G64" s="1"/>
      <c r="H64" s="1">
        <v>45</v>
      </c>
      <c r="I64" s="1">
        <v>45</v>
      </c>
      <c r="J64" s="1" t="s">
        <v>228</v>
      </c>
      <c r="K64" s="1" t="s">
        <v>228</v>
      </c>
      <c r="L64" s="1" t="s">
        <v>228</v>
      </c>
      <c r="M64" s="1">
        <v>45</v>
      </c>
      <c r="N64" s="1">
        <v>32</v>
      </c>
      <c r="O64" s="79">
        <v>167</v>
      </c>
      <c r="P64" s="100">
        <v>167</v>
      </c>
    </row>
    <row r="65" spans="1:16" x14ac:dyDescent="0.45">
      <c r="A65" s="56">
        <v>776137</v>
      </c>
      <c r="B65" s="86" t="s">
        <v>156</v>
      </c>
      <c r="C65" s="56" t="s">
        <v>157</v>
      </c>
      <c r="D65" s="56" t="s">
        <v>24</v>
      </c>
      <c r="E65" s="56" t="s">
        <v>25</v>
      </c>
      <c r="F65" s="1" t="s">
        <v>42</v>
      </c>
      <c r="G65" s="1"/>
      <c r="H65" s="1"/>
      <c r="I65" s="1"/>
      <c r="J65" s="1"/>
      <c r="K65" s="1"/>
      <c r="L65" s="1" t="s">
        <v>228</v>
      </c>
      <c r="M65" s="1">
        <v>100</v>
      </c>
      <c r="N65" s="1">
        <v>50</v>
      </c>
      <c r="O65" s="79">
        <v>150</v>
      </c>
      <c r="P65" s="100">
        <v>150</v>
      </c>
    </row>
    <row r="66" spans="1:16" x14ac:dyDescent="0.45">
      <c r="A66" s="66">
        <v>776136</v>
      </c>
      <c r="B66" s="51" t="s">
        <v>158</v>
      </c>
      <c r="C66" s="50">
        <v>2006</v>
      </c>
      <c r="D66" s="50" t="s">
        <v>24</v>
      </c>
      <c r="E66" s="50" t="s">
        <v>25</v>
      </c>
      <c r="F66" s="1" t="s">
        <v>42</v>
      </c>
      <c r="G66" s="1"/>
      <c r="H66" s="1">
        <v>36</v>
      </c>
      <c r="I66" s="1" t="s">
        <v>228</v>
      </c>
      <c r="J66" s="1" t="s">
        <v>228</v>
      </c>
      <c r="K66" s="1" t="s">
        <v>228</v>
      </c>
      <c r="L66" s="1" t="s">
        <v>228</v>
      </c>
      <c r="M66" s="1">
        <v>50</v>
      </c>
      <c r="N66" s="1">
        <v>40</v>
      </c>
      <c r="O66" s="79">
        <v>126</v>
      </c>
      <c r="P66" s="100">
        <v>126</v>
      </c>
    </row>
    <row r="67" spans="1:16" x14ac:dyDescent="0.45">
      <c r="A67" s="66">
        <v>776141</v>
      </c>
      <c r="B67" s="1" t="s">
        <v>159</v>
      </c>
      <c r="C67" s="53">
        <v>2007</v>
      </c>
      <c r="D67" s="53" t="s">
        <v>24</v>
      </c>
      <c r="E67" s="53" t="s">
        <v>25</v>
      </c>
      <c r="F67" s="1" t="s">
        <v>42</v>
      </c>
      <c r="G67" s="1" t="s">
        <v>50</v>
      </c>
      <c r="H67" s="1"/>
      <c r="I67" s="1"/>
      <c r="J67" s="1"/>
      <c r="K67" s="1"/>
      <c r="L67" s="1">
        <v>80</v>
      </c>
      <c r="M67" s="1">
        <v>11</v>
      </c>
      <c r="N67" s="1">
        <v>12</v>
      </c>
      <c r="O67" s="79">
        <v>103</v>
      </c>
      <c r="P67" s="100">
        <v>103</v>
      </c>
    </row>
    <row r="68" spans="1:16" x14ac:dyDescent="0.45">
      <c r="A68" s="66">
        <v>776144</v>
      </c>
      <c r="B68" s="51" t="s">
        <v>160</v>
      </c>
      <c r="C68" s="50">
        <v>2004</v>
      </c>
      <c r="D68" s="50" t="s">
        <v>24</v>
      </c>
      <c r="E68" s="50" t="s">
        <v>25</v>
      </c>
      <c r="F68" s="1" t="s">
        <v>42</v>
      </c>
      <c r="G68" s="1"/>
      <c r="H68" s="1">
        <v>14</v>
      </c>
      <c r="I68" s="1">
        <v>20</v>
      </c>
      <c r="J68" s="1" t="s">
        <v>228</v>
      </c>
      <c r="K68" s="1" t="s">
        <v>228</v>
      </c>
      <c r="L68" s="1" t="s">
        <v>228</v>
      </c>
      <c r="M68" s="1">
        <v>24</v>
      </c>
      <c r="N68" s="1">
        <v>29</v>
      </c>
      <c r="O68" s="79">
        <v>87</v>
      </c>
      <c r="P68" s="100">
        <v>87</v>
      </c>
    </row>
    <row r="69" spans="1:16" x14ac:dyDescent="0.45">
      <c r="A69" s="66">
        <v>773739</v>
      </c>
      <c r="B69" s="51" t="s">
        <v>161</v>
      </c>
      <c r="C69" s="50">
        <v>2008</v>
      </c>
      <c r="D69" s="50" t="s">
        <v>24</v>
      </c>
      <c r="E69" s="50" t="s">
        <v>25</v>
      </c>
      <c r="F69" s="1" t="s">
        <v>42</v>
      </c>
      <c r="G69" s="1"/>
      <c r="H69" s="1">
        <v>11</v>
      </c>
      <c r="I69" s="1">
        <v>14</v>
      </c>
      <c r="J69" s="1" t="s">
        <v>228</v>
      </c>
      <c r="K69" s="1" t="s">
        <v>228</v>
      </c>
      <c r="L69" s="1" t="s">
        <v>228</v>
      </c>
      <c r="M69" s="1">
        <v>26</v>
      </c>
      <c r="N69" s="1">
        <v>26</v>
      </c>
      <c r="O69" s="79">
        <v>77</v>
      </c>
      <c r="P69" s="100">
        <v>77</v>
      </c>
    </row>
    <row r="70" spans="1:16" x14ac:dyDescent="0.45">
      <c r="A70" s="66">
        <v>776954</v>
      </c>
      <c r="B70" s="51" t="s">
        <v>162</v>
      </c>
      <c r="C70" s="50">
        <v>2008</v>
      </c>
      <c r="D70" s="50" t="s">
        <v>24</v>
      </c>
      <c r="E70" s="50" t="s">
        <v>25</v>
      </c>
      <c r="F70" s="1" t="s">
        <v>42</v>
      </c>
      <c r="G70" s="1"/>
      <c r="H70" s="1">
        <v>1.6999999999999997</v>
      </c>
      <c r="I70" s="1">
        <v>1.94</v>
      </c>
      <c r="J70" s="1" t="s">
        <v>228</v>
      </c>
      <c r="K70" s="1" t="s">
        <v>228</v>
      </c>
      <c r="L70" s="1">
        <v>60</v>
      </c>
      <c r="M70" s="1" t="s">
        <v>228</v>
      </c>
      <c r="N70" s="1">
        <v>7</v>
      </c>
      <c r="O70" s="79">
        <v>70.64</v>
      </c>
      <c r="P70" s="100">
        <v>70.64</v>
      </c>
    </row>
    <row r="71" spans="1:16" x14ac:dyDescent="0.45">
      <c r="A71" s="66">
        <v>776152</v>
      </c>
      <c r="B71" s="51" t="s">
        <v>163</v>
      </c>
      <c r="C71" s="50">
        <v>2008</v>
      </c>
      <c r="D71" s="50" t="s">
        <v>24</v>
      </c>
      <c r="E71" s="50" t="s">
        <v>25</v>
      </c>
      <c r="F71" s="1" t="s">
        <v>42</v>
      </c>
      <c r="G71" s="1"/>
      <c r="H71" s="1">
        <v>6</v>
      </c>
      <c r="I71" s="1">
        <v>14</v>
      </c>
      <c r="J71" s="1" t="s">
        <v>228</v>
      </c>
      <c r="K71" s="1" t="s">
        <v>228</v>
      </c>
      <c r="L71" s="1" t="s">
        <v>228</v>
      </c>
      <c r="M71" s="1">
        <v>18</v>
      </c>
      <c r="N71" s="1">
        <v>13</v>
      </c>
      <c r="O71" s="79">
        <v>51</v>
      </c>
      <c r="P71" s="100">
        <v>51</v>
      </c>
    </row>
    <row r="72" spans="1:16" x14ac:dyDescent="0.45">
      <c r="A72" s="66">
        <v>775680</v>
      </c>
      <c r="B72" s="51" t="s">
        <v>164</v>
      </c>
      <c r="C72" s="50">
        <v>2008</v>
      </c>
      <c r="D72" s="50" t="s">
        <v>24</v>
      </c>
      <c r="E72" s="50" t="s">
        <v>25</v>
      </c>
      <c r="F72" s="1" t="s">
        <v>42</v>
      </c>
      <c r="G72" s="1"/>
      <c r="H72" s="1">
        <v>3.6</v>
      </c>
      <c r="I72" s="1">
        <v>6</v>
      </c>
      <c r="J72" s="1" t="s">
        <v>228</v>
      </c>
      <c r="K72" s="1" t="s">
        <v>228</v>
      </c>
      <c r="L72" s="1" t="s">
        <v>228</v>
      </c>
      <c r="M72" s="1">
        <v>12</v>
      </c>
      <c r="N72" s="1">
        <v>11</v>
      </c>
      <c r="O72" s="79">
        <v>32.6</v>
      </c>
      <c r="P72" s="100">
        <v>32.6</v>
      </c>
    </row>
    <row r="73" spans="1:16" x14ac:dyDescent="0.45">
      <c r="A73" s="66">
        <v>776156</v>
      </c>
      <c r="B73" s="51" t="s">
        <v>165</v>
      </c>
      <c r="C73" s="50">
        <v>2005</v>
      </c>
      <c r="D73" s="50" t="s">
        <v>24</v>
      </c>
      <c r="E73" s="50" t="s">
        <v>25</v>
      </c>
      <c r="F73" s="1" t="s">
        <v>42</v>
      </c>
      <c r="G73" s="1"/>
      <c r="H73" s="1">
        <v>2.4</v>
      </c>
      <c r="I73" s="1">
        <v>2.6</v>
      </c>
      <c r="J73" s="1" t="s">
        <v>228</v>
      </c>
      <c r="K73" s="1" t="s">
        <v>228</v>
      </c>
      <c r="L73" s="1" t="s">
        <v>228</v>
      </c>
      <c r="M73" s="1">
        <v>16</v>
      </c>
      <c r="N73" s="1">
        <v>9</v>
      </c>
      <c r="O73" s="79">
        <v>30</v>
      </c>
      <c r="P73" s="100">
        <v>30</v>
      </c>
    </row>
    <row r="74" spans="1:16" x14ac:dyDescent="0.45">
      <c r="A74" s="66">
        <v>1114</v>
      </c>
      <c r="B74" s="1" t="s">
        <v>166</v>
      </c>
      <c r="C74" s="53">
        <v>2008</v>
      </c>
      <c r="D74" s="53" t="s">
        <v>106</v>
      </c>
      <c r="E74" s="53" t="s">
        <v>25</v>
      </c>
      <c r="F74" s="1" t="s">
        <v>42</v>
      </c>
      <c r="G74" s="1"/>
      <c r="H74" s="1"/>
      <c r="I74" s="1">
        <v>14</v>
      </c>
      <c r="J74" s="1" t="s">
        <v>228</v>
      </c>
      <c r="K74" s="1" t="s">
        <v>228</v>
      </c>
      <c r="L74" s="1" t="s">
        <v>228</v>
      </c>
      <c r="M74" s="1" t="s">
        <v>228</v>
      </c>
      <c r="N74" s="1"/>
      <c r="O74" s="79">
        <v>14</v>
      </c>
      <c r="P74" s="100">
        <v>14</v>
      </c>
    </row>
    <row r="75" spans="1:16" x14ac:dyDescent="0.45">
      <c r="A75" s="66">
        <v>776143</v>
      </c>
      <c r="B75" s="51" t="s">
        <v>167</v>
      </c>
      <c r="C75" s="50">
        <v>2005</v>
      </c>
      <c r="D75" s="50" t="s">
        <v>24</v>
      </c>
      <c r="E75" s="50" t="s">
        <v>25</v>
      </c>
      <c r="F75" s="1" t="s">
        <v>42</v>
      </c>
      <c r="G75" s="1"/>
      <c r="H75" s="1">
        <v>2.2000000000000002</v>
      </c>
      <c r="I75" s="1">
        <v>2.6</v>
      </c>
      <c r="J75" s="1" t="s">
        <v>228</v>
      </c>
      <c r="K75" s="1" t="s">
        <v>228</v>
      </c>
      <c r="L75" s="1" t="s">
        <v>228</v>
      </c>
      <c r="M75" s="1" t="s">
        <v>228</v>
      </c>
      <c r="N75" s="1" t="s">
        <v>228</v>
      </c>
      <c r="O75" s="79">
        <v>4.8000000000000007</v>
      </c>
      <c r="P75" s="100">
        <v>4.8000000000000007</v>
      </c>
    </row>
    <row r="76" spans="1:16" x14ac:dyDescent="0.45">
      <c r="A76" s="66">
        <v>773746</v>
      </c>
      <c r="B76" s="51" t="s">
        <v>168</v>
      </c>
      <c r="C76" s="50">
        <v>2008</v>
      </c>
      <c r="D76" s="50" t="s">
        <v>24</v>
      </c>
      <c r="E76" s="50" t="s">
        <v>25</v>
      </c>
      <c r="F76" s="1" t="s">
        <v>42</v>
      </c>
      <c r="G76" s="1"/>
      <c r="H76" s="1">
        <v>1.7599999999999998</v>
      </c>
      <c r="I76" s="1">
        <v>2.6</v>
      </c>
      <c r="J76" s="1" t="s">
        <v>228</v>
      </c>
      <c r="K76" s="1" t="s">
        <v>228</v>
      </c>
      <c r="L76" s="1" t="s">
        <v>228</v>
      </c>
      <c r="M76" s="1" t="s">
        <v>228</v>
      </c>
      <c r="N76" s="1" t="s">
        <v>228</v>
      </c>
      <c r="O76" s="79">
        <v>4.3599999999999994</v>
      </c>
      <c r="P76" s="100">
        <v>4.3599999999999994</v>
      </c>
    </row>
    <row r="77" spans="1:16" x14ac:dyDescent="0.45">
      <c r="A77" s="66">
        <v>773745</v>
      </c>
      <c r="B77" s="57" t="s">
        <v>169</v>
      </c>
      <c r="C77" s="50">
        <v>2008</v>
      </c>
      <c r="D77" s="50" t="s">
        <v>24</v>
      </c>
      <c r="E77" s="50" t="s">
        <v>25</v>
      </c>
      <c r="F77" s="1" t="s">
        <v>42</v>
      </c>
      <c r="G77" s="1"/>
      <c r="H77" s="1">
        <v>1.7899999999999998</v>
      </c>
      <c r="I77" s="1">
        <v>1.94</v>
      </c>
      <c r="J77" s="1" t="s">
        <v>228</v>
      </c>
      <c r="K77" s="1" t="s">
        <v>228</v>
      </c>
      <c r="L77" s="1" t="s">
        <v>228</v>
      </c>
      <c r="M77" s="1" t="s">
        <v>228</v>
      </c>
      <c r="N77" s="1" t="s">
        <v>228</v>
      </c>
      <c r="O77" s="79">
        <v>3.7299999999999995</v>
      </c>
      <c r="P77" s="100">
        <v>3.7299999999999995</v>
      </c>
    </row>
    <row r="78" spans="1:16" x14ac:dyDescent="0.45">
      <c r="A78" s="66">
        <v>776981</v>
      </c>
      <c r="B78" s="51" t="s">
        <v>171</v>
      </c>
      <c r="C78" s="50">
        <v>2007</v>
      </c>
      <c r="D78" s="50" t="s">
        <v>24</v>
      </c>
      <c r="E78" s="50" t="s">
        <v>25</v>
      </c>
      <c r="F78" s="1" t="s">
        <v>42</v>
      </c>
      <c r="G78" s="1"/>
      <c r="H78" s="1">
        <v>1.7299999999999998</v>
      </c>
      <c r="I78" s="1">
        <v>1.94</v>
      </c>
      <c r="J78" s="1" t="s">
        <v>228</v>
      </c>
      <c r="K78" s="1" t="s">
        <v>228</v>
      </c>
      <c r="L78" s="1" t="s">
        <v>228</v>
      </c>
      <c r="M78" s="1" t="s">
        <v>228</v>
      </c>
      <c r="N78" s="1" t="s">
        <v>228</v>
      </c>
      <c r="O78" s="79">
        <v>3.67</v>
      </c>
      <c r="P78" s="100">
        <v>3.67</v>
      </c>
    </row>
    <row r="79" spans="1:16" x14ac:dyDescent="0.45">
      <c r="A79" s="66">
        <v>774477</v>
      </c>
      <c r="B79" s="1" t="s">
        <v>172</v>
      </c>
      <c r="C79" s="53">
        <v>2014</v>
      </c>
      <c r="D79" s="53" t="s">
        <v>24</v>
      </c>
      <c r="E79" s="53" t="s">
        <v>25</v>
      </c>
      <c r="F79" s="1" t="s">
        <v>61</v>
      </c>
      <c r="G79" s="1" t="s">
        <v>62</v>
      </c>
      <c r="H79" s="1" t="s">
        <v>228</v>
      </c>
      <c r="I79" s="1">
        <v>100</v>
      </c>
      <c r="J79" s="1">
        <v>100</v>
      </c>
      <c r="K79" s="1">
        <v>100</v>
      </c>
      <c r="L79" s="1">
        <v>80</v>
      </c>
      <c r="M79" s="1">
        <v>100</v>
      </c>
      <c r="N79" s="1">
        <v>100</v>
      </c>
      <c r="O79" s="79">
        <v>580</v>
      </c>
      <c r="P79" s="100">
        <v>400</v>
      </c>
    </row>
    <row r="80" spans="1:16" x14ac:dyDescent="0.45">
      <c r="A80" s="66">
        <v>776256</v>
      </c>
      <c r="B80" s="1" t="s">
        <v>173</v>
      </c>
      <c r="C80" s="53">
        <v>2013</v>
      </c>
      <c r="D80" s="53" t="s">
        <v>24</v>
      </c>
      <c r="E80" s="53" t="s">
        <v>25</v>
      </c>
      <c r="F80" s="1" t="s">
        <v>61</v>
      </c>
      <c r="G80" s="1" t="s">
        <v>62</v>
      </c>
      <c r="H80" s="1" t="s">
        <v>228</v>
      </c>
      <c r="I80" s="1">
        <v>80</v>
      </c>
      <c r="J80" s="1">
        <v>80</v>
      </c>
      <c r="K80" s="1">
        <v>80</v>
      </c>
      <c r="L80" s="1">
        <v>100</v>
      </c>
      <c r="M80" s="1">
        <v>80</v>
      </c>
      <c r="N80" s="1">
        <v>45</v>
      </c>
      <c r="O80" s="79">
        <v>465</v>
      </c>
      <c r="P80" s="100">
        <v>340</v>
      </c>
    </row>
    <row r="81" spans="1:16" x14ac:dyDescent="0.45">
      <c r="A81" s="66">
        <v>774469</v>
      </c>
      <c r="B81" s="1" t="s">
        <v>174</v>
      </c>
      <c r="C81" s="53">
        <v>2014</v>
      </c>
      <c r="D81" s="53" t="s">
        <v>24</v>
      </c>
      <c r="E81" s="53" t="s">
        <v>25</v>
      </c>
      <c r="F81" s="1" t="s">
        <v>61</v>
      </c>
      <c r="G81" s="1" t="s">
        <v>62</v>
      </c>
      <c r="H81" s="1" t="s">
        <v>228</v>
      </c>
      <c r="I81" s="1">
        <v>60</v>
      </c>
      <c r="J81" s="1">
        <v>60</v>
      </c>
      <c r="K81" s="1">
        <v>45</v>
      </c>
      <c r="L81" s="1">
        <v>50</v>
      </c>
      <c r="M81" s="1">
        <v>40</v>
      </c>
      <c r="N81" s="1">
        <v>60</v>
      </c>
      <c r="O81" s="79">
        <v>315</v>
      </c>
      <c r="P81" s="100">
        <v>230</v>
      </c>
    </row>
    <row r="82" spans="1:16" x14ac:dyDescent="0.45">
      <c r="A82" s="66">
        <v>773713</v>
      </c>
      <c r="B82" s="1" t="s">
        <v>175</v>
      </c>
      <c r="C82" s="53">
        <v>2016</v>
      </c>
      <c r="D82" s="53" t="s">
        <v>24</v>
      </c>
      <c r="E82" s="53" t="s">
        <v>25</v>
      </c>
      <c r="F82" s="1" t="s">
        <v>61</v>
      </c>
      <c r="G82" s="1" t="s">
        <v>176</v>
      </c>
      <c r="H82" s="1"/>
      <c r="I82" s="1"/>
      <c r="J82" s="1"/>
      <c r="K82" s="1">
        <v>40</v>
      </c>
      <c r="L82" s="1">
        <v>40</v>
      </c>
      <c r="M82" s="1">
        <v>60</v>
      </c>
      <c r="N82" s="1">
        <v>80</v>
      </c>
      <c r="O82" s="79">
        <v>220</v>
      </c>
      <c r="P82" s="100">
        <v>220</v>
      </c>
    </row>
    <row r="83" spans="1:16" x14ac:dyDescent="0.45">
      <c r="A83" s="66">
        <v>889228</v>
      </c>
      <c r="B83" s="1" t="s">
        <v>177</v>
      </c>
      <c r="C83" s="53">
        <v>2015</v>
      </c>
      <c r="D83" s="53" t="s">
        <v>24</v>
      </c>
      <c r="E83" s="53" t="s">
        <v>25</v>
      </c>
      <c r="F83" s="1" t="s">
        <v>61</v>
      </c>
      <c r="G83" s="1" t="s">
        <v>50</v>
      </c>
      <c r="H83" s="1" t="s">
        <v>228</v>
      </c>
      <c r="I83" s="1">
        <v>50</v>
      </c>
      <c r="J83" s="1">
        <v>50</v>
      </c>
      <c r="K83" s="1">
        <v>50</v>
      </c>
      <c r="L83" s="1" t="s">
        <v>228</v>
      </c>
      <c r="M83" s="1">
        <v>50</v>
      </c>
      <c r="N83" s="1">
        <v>29</v>
      </c>
      <c r="O83" s="79">
        <v>229</v>
      </c>
      <c r="P83" s="100">
        <v>200</v>
      </c>
    </row>
    <row r="84" spans="1:16" x14ac:dyDescent="0.45">
      <c r="A84" s="66">
        <v>1104</v>
      </c>
      <c r="B84" s="1" t="s">
        <v>178</v>
      </c>
      <c r="C84" s="53">
        <v>2013</v>
      </c>
      <c r="D84" s="53" t="s">
        <v>95</v>
      </c>
      <c r="E84" s="53" t="s">
        <v>25</v>
      </c>
      <c r="F84" s="1" t="s">
        <v>61</v>
      </c>
      <c r="G84" s="1"/>
      <c r="H84" s="1" t="s">
        <v>228</v>
      </c>
      <c r="I84" s="1">
        <v>29</v>
      </c>
      <c r="J84" s="1">
        <v>29</v>
      </c>
      <c r="K84" s="1">
        <v>60</v>
      </c>
      <c r="L84" s="1">
        <v>60</v>
      </c>
      <c r="M84" s="1" t="s">
        <v>228</v>
      </c>
      <c r="N84" s="1" t="s">
        <v>228</v>
      </c>
      <c r="O84" s="79">
        <v>178</v>
      </c>
      <c r="P84" s="100">
        <v>178</v>
      </c>
    </row>
    <row r="85" spans="1:16" x14ac:dyDescent="0.45">
      <c r="A85" s="66">
        <v>773714</v>
      </c>
      <c r="B85" s="1" t="s">
        <v>179</v>
      </c>
      <c r="C85" s="53">
        <v>2017</v>
      </c>
      <c r="D85" s="53" t="s">
        <v>24</v>
      </c>
      <c r="E85" s="53" t="s">
        <v>25</v>
      </c>
      <c r="F85" s="1" t="s">
        <v>61</v>
      </c>
      <c r="G85" s="1" t="s">
        <v>176</v>
      </c>
      <c r="H85" s="1"/>
      <c r="I85" s="1"/>
      <c r="J85" s="1"/>
      <c r="K85" s="1">
        <v>36</v>
      </c>
      <c r="L85" s="1">
        <v>32</v>
      </c>
      <c r="M85" s="1">
        <v>45</v>
      </c>
      <c r="N85" s="1">
        <v>40</v>
      </c>
      <c r="O85" s="79">
        <v>153</v>
      </c>
      <c r="P85" s="100">
        <v>153</v>
      </c>
    </row>
    <row r="86" spans="1:16" x14ac:dyDescent="0.45">
      <c r="A86" s="66">
        <v>774474</v>
      </c>
      <c r="B86" s="1" t="s">
        <v>180</v>
      </c>
      <c r="C86" s="53">
        <v>2015</v>
      </c>
      <c r="D86" s="53" t="s">
        <v>24</v>
      </c>
      <c r="E86" s="53" t="s">
        <v>25</v>
      </c>
      <c r="F86" s="1" t="s">
        <v>61</v>
      </c>
      <c r="G86" s="1" t="s">
        <v>62</v>
      </c>
      <c r="H86" s="1" t="s">
        <v>228</v>
      </c>
      <c r="I86" s="1">
        <v>45</v>
      </c>
      <c r="J86" s="1">
        <v>32</v>
      </c>
      <c r="K86" s="1">
        <v>29</v>
      </c>
      <c r="L86" s="1">
        <v>36</v>
      </c>
      <c r="M86" s="1" t="s">
        <v>228</v>
      </c>
      <c r="N86" s="1" t="s">
        <v>228</v>
      </c>
      <c r="O86" s="79">
        <v>142</v>
      </c>
      <c r="P86" s="100">
        <v>142</v>
      </c>
    </row>
    <row r="87" spans="1:16" x14ac:dyDescent="0.45">
      <c r="A87" s="66">
        <v>777028</v>
      </c>
      <c r="B87" s="1" t="s">
        <v>181</v>
      </c>
      <c r="C87" s="53">
        <v>2016</v>
      </c>
      <c r="D87" s="53" t="s">
        <v>24</v>
      </c>
      <c r="E87" s="53" t="s">
        <v>25</v>
      </c>
      <c r="F87" s="1" t="s">
        <v>61</v>
      </c>
      <c r="G87" s="1" t="s">
        <v>54</v>
      </c>
      <c r="H87" s="1" t="s">
        <v>228</v>
      </c>
      <c r="I87" s="1">
        <v>26</v>
      </c>
      <c r="J87" s="1">
        <v>24</v>
      </c>
      <c r="K87" s="1">
        <v>32</v>
      </c>
      <c r="L87" s="1">
        <v>26</v>
      </c>
      <c r="M87" s="1">
        <v>36</v>
      </c>
      <c r="N87" s="1">
        <v>32</v>
      </c>
      <c r="O87" s="79">
        <v>176</v>
      </c>
      <c r="P87" s="100">
        <v>126</v>
      </c>
    </row>
    <row r="88" spans="1:16" x14ac:dyDescent="0.45">
      <c r="A88" s="66">
        <v>774476</v>
      </c>
      <c r="B88" s="1" t="s">
        <v>182</v>
      </c>
      <c r="C88" s="53">
        <v>2016</v>
      </c>
      <c r="D88" s="53" t="s">
        <v>24</v>
      </c>
      <c r="E88" s="53" t="s">
        <v>25</v>
      </c>
      <c r="F88" s="1" t="s">
        <v>61</v>
      </c>
      <c r="G88" s="1" t="s">
        <v>62</v>
      </c>
      <c r="H88" s="1" t="s">
        <v>228</v>
      </c>
      <c r="I88" s="1">
        <v>32</v>
      </c>
      <c r="J88" s="1">
        <v>40</v>
      </c>
      <c r="K88" s="1">
        <v>26</v>
      </c>
      <c r="L88" s="1">
        <v>24</v>
      </c>
      <c r="M88" s="1" t="s">
        <v>228</v>
      </c>
      <c r="N88" s="1" t="s">
        <v>228</v>
      </c>
      <c r="O88" s="79">
        <v>122</v>
      </c>
      <c r="P88" s="100">
        <v>122</v>
      </c>
    </row>
    <row r="89" spans="1:16" x14ac:dyDescent="0.45">
      <c r="A89" s="87">
        <v>773750</v>
      </c>
      <c r="B89" s="88" t="s">
        <v>188</v>
      </c>
      <c r="C89" s="92">
        <v>2013</v>
      </c>
      <c r="D89" s="53" t="s">
        <v>24</v>
      </c>
      <c r="E89" s="53" t="s">
        <v>25</v>
      </c>
      <c r="F89" s="1" t="s">
        <v>61</v>
      </c>
      <c r="G89" s="93" t="s">
        <v>189</v>
      </c>
      <c r="H89" s="1"/>
      <c r="I89" s="1" t="s">
        <v>228</v>
      </c>
      <c r="J89" s="1" t="s">
        <v>228</v>
      </c>
      <c r="K89" s="1" t="s">
        <v>228</v>
      </c>
      <c r="L89" s="1">
        <v>45</v>
      </c>
      <c r="M89" s="1" t="s">
        <v>228</v>
      </c>
      <c r="N89" s="1">
        <v>50</v>
      </c>
      <c r="O89" s="79">
        <v>95</v>
      </c>
      <c r="P89" s="100">
        <v>95</v>
      </c>
    </row>
    <row r="90" spans="1:16" x14ac:dyDescent="0.45">
      <c r="A90" s="66">
        <v>1105</v>
      </c>
      <c r="B90" s="1" t="s">
        <v>190</v>
      </c>
      <c r="C90" s="53">
        <v>2013</v>
      </c>
      <c r="D90" s="53" t="s">
        <v>95</v>
      </c>
      <c r="E90" s="53" t="s">
        <v>25</v>
      </c>
      <c r="F90" s="1" t="s">
        <v>61</v>
      </c>
      <c r="G90" s="1"/>
      <c r="H90" s="1" t="s">
        <v>228</v>
      </c>
      <c r="I90" s="1">
        <v>40</v>
      </c>
      <c r="J90" s="1">
        <v>45</v>
      </c>
      <c r="K90" s="1" t="s">
        <v>228</v>
      </c>
      <c r="L90" s="1" t="s">
        <v>228</v>
      </c>
      <c r="M90" s="1" t="s">
        <v>228</v>
      </c>
      <c r="N90" s="1" t="s">
        <v>228</v>
      </c>
      <c r="O90" s="79">
        <v>85</v>
      </c>
      <c r="P90" s="100">
        <v>85</v>
      </c>
    </row>
    <row r="91" spans="1:16" x14ac:dyDescent="0.45">
      <c r="A91" s="66">
        <v>773107</v>
      </c>
      <c r="B91" s="1" t="s">
        <v>191</v>
      </c>
      <c r="C91" s="53">
        <v>2015</v>
      </c>
      <c r="D91" s="53" t="s">
        <v>24</v>
      </c>
      <c r="E91" s="53" t="s">
        <v>25</v>
      </c>
      <c r="F91" s="1" t="s">
        <v>61</v>
      </c>
      <c r="G91" s="1" t="s">
        <v>62</v>
      </c>
      <c r="H91" s="1" t="s">
        <v>228</v>
      </c>
      <c r="I91" s="1">
        <v>36</v>
      </c>
      <c r="J91" s="1">
        <v>36</v>
      </c>
      <c r="K91" s="1" t="s">
        <v>228</v>
      </c>
      <c r="L91" s="1" t="s">
        <v>228</v>
      </c>
      <c r="M91" s="1" t="s">
        <v>228</v>
      </c>
      <c r="N91" s="1" t="s">
        <v>228</v>
      </c>
      <c r="O91" s="79">
        <v>72</v>
      </c>
      <c r="P91" s="100">
        <v>72</v>
      </c>
    </row>
    <row r="92" spans="1:16" x14ac:dyDescent="0.45">
      <c r="A92" s="66">
        <v>776450</v>
      </c>
      <c r="B92" s="1" t="s">
        <v>192</v>
      </c>
      <c r="C92" s="53">
        <v>2013</v>
      </c>
      <c r="D92" s="53" t="s">
        <v>24</v>
      </c>
      <c r="E92" s="53" t="s">
        <v>25</v>
      </c>
      <c r="F92" s="1" t="s">
        <v>61</v>
      </c>
      <c r="G92" s="1" t="s">
        <v>50</v>
      </c>
      <c r="H92" s="1" t="s">
        <v>228</v>
      </c>
      <c r="I92" s="1">
        <v>24</v>
      </c>
      <c r="J92" s="1">
        <v>26</v>
      </c>
      <c r="K92" s="1" t="s">
        <v>228</v>
      </c>
      <c r="L92" s="1" t="s">
        <v>228</v>
      </c>
      <c r="M92" s="1" t="s">
        <v>228</v>
      </c>
      <c r="N92" s="1" t="s">
        <v>228</v>
      </c>
      <c r="O92" s="79">
        <v>50</v>
      </c>
      <c r="P92" s="100">
        <v>50</v>
      </c>
    </row>
    <row r="93" spans="1:16" x14ac:dyDescent="0.45">
      <c r="A93" s="66">
        <v>774468</v>
      </c>
      <c r="B93" s="1" t="s">
        <v>193</v>
      </c>
      <c r="C93" s="53">
        <v>2013</v>
      </c>
      <c r="D93" s="53" t="s">
        <v>24</v>
      </c>
      <c r="E93" s="53" t="s">
        <v>25</v>
      </c>
      <c r="F93" s="1" t="s">
        <v>61</v>
      </c>
      <c r="G93" s="1" t="s">
        <v>62</v>
      </c>
      <c r="H93" s="1"/>
      <c r="I93" s="1" t="s">
        <v>228</v>
      </c>
      <c r="J93" s="1"/>
      <c r="K93" s="1" t="s">
        <v>228</v>
      </c>
      <c r="L93" s="1">
        <v>29</v>
      </c>
      <c r="M93" s="1" t="s">
        <v>228</v>
      </c>
      <c r="N93" s="1" t="s">
        <v>228</v>
      </c>
      <c r="O93" s="79">
        <v>29</v>
      </c>
      <c r="P93" s="100">
        <v>29</v>
      </c>
    </row>
    <row r="94" spans="1:16" x14ac:dyDescent="0.45">
      <c r="A94" s="66">
        <v>776166</v>
      </c>
      <c r="B94" s="1" t="s">
        <v>194</v>
      </c>
      <c r="C94" s="53">
        <v>2014</v>
      </c>
      <c r="D94" s="53" t="s">
        <v>24</v>
      </c>
      <c r="E94" s="53" t="s">
        <v>25</v>
      </c>
      <c r="F94" s="1" t="s">
        <v>61</v>
      </c>
      <c r="G94" s="1" t="s">
        <v>50</v>
      </c>
      <c r="H94" s="1"/>
      <c r="I94" s="1"/>
      <c r="J94" s="1"/>
      <c r="K94" s="1">
        <v>24</v>
      </c>
      <c r="L94" s="1" t="s">
        <v>228</v>
      </c>
      <c r="M94" s="1" t="s">
        <v>228</v>
      </c>
      <c r="N94" s="1" t="s">
        <v>228</v>
      </c>
      <c r="O94" s="79">
        <v>24</v>
      </c>
      <c r="P94" s="100">
        <v>24</v>
      </c>
    </row>
    <row r="95" spans="1:16" x14ac:dyDescent="0.45">
      <c r="A95" s="66">
        <v>776146</v>
      </c>
      <c r="B95" s="1" t="s">
        <v>195</v>
      </c>
      <c r="C95" s="53">
        <v>2011</v>
      </c>
      <c r="D95" s="53" t="s">
        <v>24</v>
      </c>
      <c r="E95" s="53" t="s">
        <v>25</v>
      </c>
      <c r="F95" s="1" t="s">
        <v>90</v>
      </c>
      <c r="G95" s="1" t="s">
        <v>50</v>
      </c>
      <c r="H95" s="1" t="s">
        <v>228</v>
      </c>
      <c r="I95" s="1">
        <v>60</v>
      </c>
      <c r="J95" s="1">
        <v>50</v>
      </c>
      <c r="K95" s="1">
        <v>100</v>
      </c>
      <c r="L95" s="1">
        <v>45</v>
      </c>
      <c r="M95" s="1">
        <v>100</v>
      </c>
      <c r="N95" s="1">
        <v>80</v>
      </c>
      <c r="O95" s="79">
        <v>435</v>
      </c>
      <c r="P95" s="100">
        <v>340</v>
      </c>
    </row>
    <row r="96" spans="1:16" x14ac:dyDescent="0.45">
      <c r="A96" s="66">
        <v>773749</v>
      </c>
      <c r="B96" s="1" t="s">
        <v>196</v>
      </c>
      <c r="C96" s="53">
        <v>2010</v>
      </c>
      <c r="D96" s="53" t="s">
        <v>24</v>
      </c>
      <c r="E96" s="53" t="s">
        <v>25</v>
      </c>
      <c r="F96" s="1" t="s">
        <v>90</v>
      </c>
      <c r="G96" s="1" t="s">
        <v>92</v>
      </c>
      <c r="H96" s="1" t="s">
        <v>228</v>
      </c>
      <c r="I96" s="1">
        <v>80</v>
      </c>
      <c r="J96" s="1">
        <v>60</v>
      </c>
      <c r="K96" s="1" t="s">
        <v>228</v>
      </c>
      <c r="L96" s="1">
        <v>60</v>
      </c>
      <c r="M96" s="1" t="s">
        <v>228</v>
      </c>
      <c r="N96" s="1">
        <v>100</v>
      </c>
      <c r="O96" s="79">
        <v>300</v>
      </c>
      <c r="P96" s="100">
        <v>300</v>
      </c>
    </row>
    <row r="97" spans="1:16" x14ac:dyDescent="0.45">
      <c r="A97" s="66">
        <v>774779</v>
      </c>
      <c r="B97" s="1" t="s">
        <v>197</v>
      </c>
      <c r="C97" s="53">
        <v>2012</v>
      </c>
      <c r="D97" s="53" t="s">
        <v>24</v>
      </c>
      <c r="E97" s="53" t="s">
        <v>25</v>
      </c>
      <c r="F97" s="1" t="s">
        <v>90</v>
      </c>
      <c r="G97" s="1" t="s">
        <v>54</v>
      </c>
      <c r="H97" s="1" t="s">
        <v>228</v>
      </c>
      <c r="I97" s="1">
        <v>40</v>
      </c>
      <c r="J97" s="1">
        <v>32</v>
      </c>
      <c r="K97" s="1">
        <v>80</v>
      </c>
      <c r="L97" s="1">
        <v>80</v>
      </c>
      <c r="M97" s="1" t="s">
        <v>228</v>
      </c>
      <c r="N97" s="1">
        <v>60</v>
      </c>
      <c r="O97" s="79">
        <v>292</v>
      </c>
      <c r="P97" s="100">
        <v>260</v>
      </c>
    </row>
    <row r="98" spans="1:16" x14ac:dyDescent="0.45">
      <c r="A98" s="66">
        <v>776160</v>
      </c>
      <c r="B98" s="1" t="s">
        <v>198</v>
      </c>
      <c r="C98" s="53">
        <v>2009</v>
      </c>
      <c r="D98" s="53" t="s">
        <v>24</v>
      </c>
      <c r="E98" s="53" t="s">
        <v>25</v>
      </c>
      <c r="F98" s="1" t="s">
        <v>90</v>
      </c>
      <c r="G98" s="1" t="s">
        <v>50</v>
      </c>
      <c r="H98" s="1" t="s">
        <v>228</v>
      </c>
      <c r="I98" s="1">
        <v>50</v>
      </c>
      <c r="J98" s="1">
        <v>45</v>
      </c>
      <c r="K98" s="1" t="s">
        <v>228</v>
      </c>
      <c r="L98" s="1" t="s">
        <v>228</v>
      </c>
      <c r="M98" s="1">
        <v>80</v>
      </c>
      <c r="N98" s="1">
        <v>45</v>
      </c>
      <c r="O98" s="79">
        <v>220</v>
      </c>
      <c r="P98" s="100">
        <v>220</v>
      </c>
    </row>
    <row r="99" spans="1:16" x14ac:dyDescent="0.45">
      <c r="A99" s="66">
        <v>1113</v>
      </c>
      <c r="B99" s="1" t="s">
        <v>200</v>
      </c>
      <c r="C99" s="53">
        <v>2010</v>
      </c>
      <c r="D99" s="53" t="s">
        <v>201</v>
      </c>
      <c r="E99" s="53" t="s">
        <v>25</v>
      </c>
      <c r="F99" s="1" t="s">
        <v>90</v>
      </c>
      <c r="G99" s="1"/>
      <c r="H99" s="1" t="s">
        <v>228</v>
      </c>
      <c r="I99" s="1">
        <v>100</v>
      </c>
      <c r="J99" s="1">
        <v>100</v>
      </c>
      <c r="K99" s="1" t="s">
        <v>228</v>
      </c>
      <c r="L99" s="1" t="s">
        <v>228</v>
      </c>
      <c r="M99" s="1" t="s">
        <v>228</v>
      </c>
      <c r="N99" s="1" t="s">
        <v>228</v>
      </c>
      <c r="O99" s="79">
        <v>200</v>
      </c>
      <c r="P99" s="100">
        <v>200</v>
      </c>
    </row>
    <row r="100" spans="1:16" x14ac:dyDescent="0.45">
      <c r="A100" s="66">
        <v>773744</v>
      </c>
      <c r="B100" s="1" t="s">
        <v>202</v>
      </c>
      <c r="C100" s="53">
        <v>2010</v>
      </c>
      <c r="D100" s="53" t="s">
        <v>24</v>
      </c>
      <c r="E100" s="53" t="s">
        <v>25</v>
      </c>
      <c r="F100" s="1" t="s">
        <v>90</v>
      </c>
      <c r="G100" s="1" t="s">
        <v>92</v>
      </c>
      <c r="H100" s="1" t="s">
        <v>228</v>
      </c>
      <c r="I100" s="1">
        <v>20</v>
      </c>
      <c r="J100" s="1">
        <v>20</v>
      </c>
      <c r="K100" s="1" t="s">
        <v>228</v>
      </c>
      <c r="L100" s="1">
        <v>100</v>
      </c>
      <c r="M100" s="1" t="s">
        <v>228</v>
      </c>
      <c r="N100" s="1">
        <v>40</v>
      </c>
      <c r="O100" s="79">
        <v>180</v>
      </c>
      <c r="P100" s="100">
        <v>180</v>
      </c>
    </row>
    <row r="101" spans="1:16" x14ac:dyDescent="0.45">
      <c r="A101" s="66">
        <v>773740</v>
      </c>
      <c r="B101" s="1" t="s">
        <v>203</v>
      </c>
      <c r="C101" s="53">
        <v>2010</v>
      </c>
      <c r="D101" s="53" t="s">
        <v>24</v>
      </c>
      <c r="E101" s="53" t="s">
        <v>25</v>
      </c>
      <c r="F101" s="1" t="s">
        <v>90</v>
      </c>
      <c r="G101" s="1" t="s">
        <v>92</v>
      </c>
      <c r="H101" s="1" t="s">
        <v>228</v>
      </c>
      <c r="I101" s="1">
        <v>32</v>
      </c>
      <c r="J101" s="1">
        <v>80</v>
      </c>
      <c r="K101" s="1" t="s">
        <v>228</v>
      </c>
      <c r="L101" s="1">
        <v>50</v>
      </c>
      <c r="M101" s="1" t="s">
        <v>228</v>
      </c>
      <c r="N101" s="1" t="s">
        <v>228</v>
      </c>
      <c r="O101" s="79">
        <v>162</v>
      </c>
      <c r="P101" s="100">
        <v>162</v>
      </c>
    </row>
    <row r="102" spans="1:16" x14ac:dyDescent="0.45">
      <c r="A102" s="66">
        <v>776145</v>
      </c>
      <c r="B102" s="1" t="s">
        <v>204</v>
      </c>
      <c r="C102" s="53">
        <v>2011</v>
      </c>
      <c r="D102" s="53" t="s">
        <v>24</v>
      </c>
      <c r="E102" s="53" t="s">
        <v>25</v>
      </c>
      <c r="F102" s="1" t="s">
        <v>90</v>
      </c>
      <c r="G102" s="1" t="s">
        <v>50</v>
      </c>
      <c r="H102" s="1" t="s">
        <v>228</v>
      </c>
      <c r="I102" s="1">
        <v>14</v>
      </c>
      <c r="J102" s="1">
        <v>12</v>
      </c>
      <c r="K102" s="1">
        <v>45</v>
      </c>
      <c r="L102" s="1">
        <v>36</v>
      </c>
      <c r="M102" s="1">
        <v>50</v>
      </c>
      <c r="N102" s="1">
        <v>29</v>
      </c>
      <c r="O102" s="79">
        <v>186</v>
      </c>
      <c r="P102" s="100">
        <v>160</v>
      </c>
    </row>
    <row r="103" spans="1:16" x14ac:dyDescent="0.45">
      <c r="A103" s="66">
        <v>776904</v>
      </c>
      <c r="B103" s="1" t="s">
        <v>205</v>
      </c>
      <c r="C103" s="53">
        <v>2010</v>
      </c>
      <c r="D103" s="53" t="s">
        <v>24</v>
      </c>
      <c r="E103" s="53" t="s">
        <v>25</v>
      </c>
      <c r="F103" s="1" t="s">
        <v>90</v>
      </c>
      <c r="G103" s="1" t="s">
        <v>50</v>
      </c>
      <c r="H103" s="1" t="s">
        <v>228</v>
      </c>
      <c r="I103" s="1">
        <v>12</v>
      </c>
      <c r="J103" s="1">
        <v>11</v>
      </c>
      <c r="K103" s="1">
        <v>60</v>
      </c>
      <c r="L103" s="1">
        <v>26</v>
      </c>
      <c r="M103" s="1">
        <v>36</v>
      </c>
      <c r="N103" s="1">
        <v>32</v>
      </c>
      <c r="O103" s="79">
        <v>177</v>
      </c>
      <c r="P103" s="100">
        <v>154</v>
      </c>
    </row>
    <row r="104" spans="1:16" x14ac:dyDescent="0.45">
      <c r="A104" s="66">
        <v>1018</v>
      </c>
      <c r="B104" s="1" t="s">
        <v>206</v>
      </c>
      <c r="C104" s="53">
        <v>2009</v>
      </c>
      <c r="D104" s="53" t="s">
        <v>88</v>
      </c>
      <c r="E104" s="53" t="s">
        <v>25</v>
      </c>
      <c r="F104" s="1" t="s">
        <v>90</v>
      </c>
      <c r="G104" s="1"/>
      <c r="H104" s="1" t="s">
        <v>228</v>
      </c>
      <c r="I104" s="1">
        <v>29</v>
      </c>
      <c r="J104" s="1">
        <v>18</v>
      </c>
      <c r="K104" s="1" t="s">
        <v>228</v>
      </c>
      <c r="L104" s="1" t="s">
        <v>228</v>
      </c>
      <c r="M104" s="1">
        <v>60</v>
      </c>
      <c r="N104" s="1">
        <v>36</v>
      </c>
      <c r="O104" s="79">
        <v>143</v>
      </c>
      <c r="P104" s="100">
        <v>143</v>
      </c>
    </row>
    <row r="105" spans="1:16" x14ac:dyDescent="0.45">
      <c r="A105" s="66">
        <v>1108</v>
      </c>
      <c r="B105" s="1" t="s">
        <v>207</v>
      </c>
      <c r="C105" s="53">
        <v>2011</v>
      </c>
      <c r="D105" s="53" t="s">
        <v>95</v>
      </c>
      <c r="E105" s="53" t="s">
        <v>25</v>
      </c>
      <c r="F105" s="1" t="s">
        <v>90</v>
      </c>
      <c r="G105" s="1"/>
      <c r="H105" s="1" t="s">
        <v>228</v>
      </c>
      <c r="I105" s="1">
        <v>14</v>
      </c>
      <c r="J105" s="1">
        <v>29</v>
      </c>
      <c r="K105" s="1">
        <v>50</v>
      </c>
      <c r="L105" s="1">
        <v>32</v>
      </c>
      <c r="M105" s="1" t="s">
        <v>228</v>
      </c>
      <c r="N105" s="1"/>
      <c r="O105" s="79">
        <v>125</v>
      </c>
      <c r="P105" s="100">
        <v>125</v>
      </c>
    </row>
    <row r="106" spans="1:16" x14ac:dyDescent="0.45">
      <c r="A106" s="66">
        <v>1112</v>
      </c>
      <c r="B106" s="1" t="s">
        <v>208</v>
      </c>
      <c r="C106" s="53">
        <v>2009</v>
      </c>
      <c r="D106" s="53" t="s">
        <v>106</v>
      </c>
      <c r="E106" s="53" t="s">
        <v>25</v>
      </c>
      <c r="F106" s="1" t="s">
        <v>90</v>
      </c>
      <c r="G106" s="1"/>
      <c r="H106" s="1" t="s">
        <v>228</v>
      </c>
      <c r="I106" s="1">
        <v>11</v>
      </c>
      <c r="J106" s="1">
        <v>36</v>
      </c>
      <c r="K106" s="1" t="s">
        <v>228</v>
      </c>
      <c r="L106" s="1" t="s">
        <v>228</v>
      </c>
      <c r="M106" s="1">
        <v>45</v>
      </c>
      <c r="N106" s="1"/>
      <c r="O106" s="79">
        <v>92</v>
      </c>
      <c r="P106" s="100">
        <v>92</v>
      </c>
    </row>
    <row r="107" spans="1:16" x14ac:dyDescent="0.45">
      <c r="A107" s="66">
        <v>773748</v>
      </c>
      <c r="B107" s="1" t="s">
        <v>209</v>
      </c>
      <c r="C107" s="53">
        <v>2010</v>
      </c>
      <c r="D107" s="53" t="s">
        <v>24</v>
      </c>
      <c r="E107" s="53" t="s">
        <v>25</v>
      </c>
      <c r="F107" s="1" t="s">
        <v>90</v>
      </c>
      <c r="G107" s="1" t="s">
        <v>92</v>
      </c>
      <c r="H107" s="1" t="s">
        <v>228</v>
      </c>
      <c r="I107" s="1">
        <v>29</v>
      </c>
      <c r="J107" s="1" t="s">
        <v>228</v>
      </c>
      <c r="K107" s="1" t="s">
        <v>228</v>
      </c>
      <c r="L107" s="1" t="s">
        <v>228</v>
      </c>
      <c r="M107" s="1" t="s">
        <v>228</v>
      </c>
      <c r="N107" s="1">
        <v>50</v>
      </c>
      <c r="O107" s="79">
        <v>79</v>
      </c>
      <c r="P107" s="100">
        <v>79</v>
      </c>
    </row>
    <row r="108" spans="1:16" x14ac:dyDescent="0.45">
      <c r="A108" s="66">
        <v>1106</v>
      </c>
      <c r="B108" s="1" t="s">
        <v>212</v>
      </c>
      <c r="C108" s="53">
        <v>2010</v>
      </c>
      <c r="D108" s="53" t="s">
        <v>213</v>
      </c>
      <c r="E108" s="53" t="s">
        <v>25</v>
      </c>
      <c r="F108" s="1" t="s">
        <v>90</v>
      </c>
      <c r="G108" s="1"/>
      <c r="H108" s="1" t="s">
        <v>228</v>
      </c>
      <c r="I108" s="1">
        <v>36</v>
      </c>
      <c r="J108" s="1">
        <v>40</v>
      </c>
      <c r="K108" s="1" t="s">
        <v>228</v>
      </c>
      <c r="L108" s="1" t="s">
        <v>228</v>
      </c>
      <c r="M108" s="1" t="s">
        <v>228</v>
      </c>
      <c r="N108" s="1" t="s">
        <v>228</v>
      </c>
      <c r="O108" s="79">
        <v>76</v>
      </c>
      <c r="P108" s="100">
        <v>76</v>
      </c>
    </row>
    <row r="109" spans="1:16" x14ac:dyDescent="0.45">
      <c r="A109" s="66">
        <v>776953</v>
      </c>
      <c r="B109" s="1" t="s">
        <v>214</v>
      </c>
      <c r="C109" s="53">
        <v>2011</v>
      </c>
      <c r="D109" s="53" t="s">
        <v>24</v>
      </c>
      <c r="E109" s="53" t="s">
        <v>25</v>
      </c>
      <c r="F109" s="1" t="s">
        <v>90</v>
      </c>
      <c r="G109" s="1" t="s">
        <v>92</v>
      </c>
      <c r="H109" s="1" t="s">
        <v>228</v>
      </c>
      <c r="I109" s="1">
        <v>10</v>
      </c>
      <c r="J109" s="1">
        <v>13</v>
      </c>
      <c r="K109" s="1" t="s">
        <v>228</v>
      </c>
      <c r="L109" s="1">
        <v>40</v>
      </c>
      <c r="M109" s="1" t="s">
        <v>228</v>
      </c>
      <c r="N109" s="1" t="s">
        <v>228</v>
      </c>
      <c r="O109" s="79">
        <v>63</v>
      </c>
      <c r="P109" s="100">
        <v>63</v>
      </c>
    </row>
    <row r="110" spans="1:16" x14ac:dyDescent="0.45">
      <c r="A110" s="66">
        <v>1116</v>
      </c>
      <c r="B110" s="1" t="s">
        <v>215</v>
      </c>
      <c r="C110" s="53">
        <v>2010</v>
      </c>
      <c r="D110" s="53" t="s">
        <v>106</v>
      </c>
      <c r="E110" s="53" t="s">
        <v>25</v>
      </c>
      <c r="F110" s="1" t="s">
        <v>90</v>
      </c>
      <c r="G110" s="1"/>
      <c r="H110" s="1"/>
      <c r="I110" s="1"/>
      <c r="J110" s="1"/>
      <c r="K110" s="1"/>
      <c r="L110" s="1" t="s">
        <v>228</v>
      </c>
      <c r="M110" s="1">
        <v>40</v>
      </c>
      <c r="N110" s="1">
        <v>22</v>
      </c>
      <c r="O110" s="79">
        <v>62</v>
      </c>
      <c r="P110" s="100">
        <v>62</v>
      </c>
    </row>
    <row r="111" spans="1:16" x14ac:dyDescent="0.45">
      <c r="A111" s="66">
        <v>1110</v>
      </c>
      <c r="B111" s="1" t="s">
        <v>216</v>
      </c>
      <c r="C111" s="53">
        <v>2009</v>
      </c>
      <c r="D111" s="53" t="s">
        <v>95</v>
      </c>
      <c r="E111" s="53" t="s">
        <v>25</v>
      </c>
      <c r="F111" s="1" t="s">
        <v>90</v>
      </c>
      <c r="G111" s="1"/>
      <c r="H111" s="1" t="s">
        <v>228</v>
      </c>
      <c r="I111" s="1">
        <v>45</v>
      </c>
      <c r="J111" s="1">
        <v>14</v>
      </c>
      <c r="K111" s="1" t="s">
        <v>228</v>
      </c>
      <c r="L111" s="1" t="s">
        <v>228</v>
      </c>
      <c r="M111" s="1" t="s">
        <v>228</v>
      </c>
      <c r="N111" s="1" t="s">
        <v>228</v>
      </c>
      <c r="O111" s="79">
        <v>59</v>
      </c>
      <c r="P111" s="100">
        <v>59</v>
      </c>
    </row>
    <row r="112" spans="1:16" x14ac:dyDescent="0.45">
      <c r="A112" s="87">
        <v>776158</v>
      </c>
      <c r="B112" s="88" t="s">
        <v>217</v>
      </c>
      <c r="C112" s="87">
        <v>2010</v>
      </c>
      <c r="D112" s="87" t="s">
        <v>24</v>
      </c>
      <c r="E112" s="87" t="s">
        <v>25</v>
      </c>
      <c r="F112" s="1" t="s">
        <v>90</v>
      </c>
      <c r="G112" s="1"/>
      <c r="H112" s="1"/>
      <c r="I112" s="1"/>
      <c r="J112" s="1"/>
      <c r="K112" s="1"/>
      <c r="L112" s="1" t="s">
        <v>228</v>
      </c>
      <c r="M112" s="1">
        <v>32</v>
      </c>
      <c r="N112" s="1">
        <v>24</v>
      </c>
      <c r="O112" s="79">
        <v>56</v>
      </c>
      <c r="P112" s="100">
        <v>56</v>
      </c>
    </row>
    <row r="113" spans="1:16" x14ac:dyDescent="0.45">
      <c r="A113" s="66">
        <v>1111</v>
      </c>
      <c r="B113" s="1" t="s">
        <v>218</v>
      </c>
      <c r="C113" s="53">
        <v>2011</v>
      </c>
      <c r="D113" s="53" t="s">
        <v>106</v>
      </c>
      <c r="E113" s="53" t="s">
        <v>25</v>
      </c>
      <c r="F113" s="1" t="s">
        <v>90</v>
      </c>
      <c r="G113" s="1"/>
      <c r="H113" s="1" t="s">
        <v>228</v>
      </c>
      <c r="I113" s="1">
        <v>29</v>
      </c>
      <c r="J113" s="1">
        <v>22</v>
      </c>
      <c r="K113" s="1" t="s">
        <v>228</v>
      </c>
      <c r="L113" s="1" t="s">
        <v>228</v>
      </c>
      <c r="M113" s="1" t="s">
        <v>228</v>
      </c>
      <c r="N113" s="1" t="s">
        <v>228</v>
      </c>
      <c r="O113" s="79">
        <v>51</v>
      </c>
      <c r="P113" s="100">
        <v>51</v>
      </c>
    </row>
    <row r="114" spans="1:16" x14ac:dyDescent="0.45">
      <c r="A114" s="66">
        <v>776162</v>
      </c>
      <c r="B114" s="1" t="s">
        <v>220</v>
      </c>
      <c r="C114" s="53">
        <v>2011</v>
      </c>
      <c r="D114" s="53" t="s">
        <v>24</v>
      </c>
      <c r="E114" s="53" t="s">
        <v>25</v>
      </c>
      <c r="F114" s="1" t="s">
        <v>90</v>
      </c>
      <c r="G114" s="1" t="s">
        <v>50</v>
      </c>
      <c r="H114" s="1" t="s">
        <v>228</v>
      </c>
      <c r="I114" s="1">
        <v>20</v>
      </c>
      <c r="J114" s="1">
        <v>26</v>
      </c>
      <c r="K114" s="1" t="s">
        <v>228</v>
      </c>
      <c r="L114" s="1" t="s">
        <v>228</v>
      </c>
      <c r="M114" s="1" t="s">
        <v>228</v>
      </c>
      <c r="N114" s="1" t="s">
        <v>228</v>
      </c>
      <c r="O114" s="79">
        <v>46</v>
      </c>
      <c r="P114" s="100">
        <v>46</v>
      </c>
    </row>
    <row r="115" spans="1:16" x14ac:dyDescent="0.45">
      <c r="A115" s="66">
        <v>1107</v>
      </c>
      <c r="B115" s="1" t="s">
        <v>221</v>
      </c>
      <c r="C115" s="53">
        <v>2012</v>
      </c>
      <c r="D115" s="53" t="s">
        <v>88</v>
      </c>
      <c r="E115" s="53" t="s">
        <v>25</v>
      </c>
      <c r="F115" s="1" t="s">
        <v>90</v>
      </c>
      <c r="G115" s="1"/>
      <c r="H115" s="1" t="s">
        <v>228</v>
      </c>
      <c r="I115" s="1">
        <v>29</v>
      </c>
      <c r="J115" s="1">
        <v>16</v>
      </c>
      <c r="K115" s="1" t="s">
        <v>228</v>
      </c>
      <c r="L115" s="1" t="s">
        <v>228</v>
      </c>
      <c r="M115" s="1" t="s">
        <v>228</v>
      </c>
      <c r="N115" s="1" t="s">
        <v>228</v>
      </c>
      <c r="O115" s="79">
        <v>45</v>
      </c>
      <c r="P115" s="100">
        <v>45</v>
      </c>
    </row>
    <row r="116" spans="1:16" x14ac:dyDescent="0.45">
      <c r="A116" s="66">
        <v>1109</v>
      </c>
      <c r="B116" s="1" t="s">
        <v>222</v>
      </c>
      <c r="C116" s="53">
        <v>2010</v>
      </c>
      <c r="D116" s="53" t="s">
        <v>95</v>
      </c>
      <c r="E116" s="53" t="s">
        <v>25</v>
      </c>
      <c r="F116" s="1" t="s">
        <v>90</v>
      </c>
      <c r="G116" s="1"/>
      <c r="H116" s="1" t="s">
        <v>228</v>
      </c>
      <c r="I116" s="1">
        <v>20</v>
      </c>
      <c r="J116" s="1">
        <v>24</v>
      </c>
      <c r="K116" s="1" t="s">
        <v>228</v>
      </c>
      <c r="L116" s="1" t="s">
        <v>228</v>
      </c>
      <c r="M116" s="1" t="s">
        <v>228</v>
      </c>
      <c r="N116" s="1"/>
      <c r="O116" s="79">
        <v>44</v>
      </c>
      <c r="P116" s="100">
        <v>44</v>
      </c>
    </row>
    <row r="117" spans="1:16" x14ac:dyDescent="0.45">
      <c r="A117" s="66">
        <v>774475</v>
      </c>
      <c r="B117" s="1" t="s">
        <v>223</v>
      </c>
      <c r="C117" s="53">
        <v>2011</v>
      </c>
      <c r="D117" s="53" t="s">
        <v>24</v>
      </c>
      <c r="E117" s="53" t="s">
        <v>25</v>
      </c>
      <c r="F117" s="1" t="s">
        <v>90</v>
      </c>
      <c r="G117" s="1" t="s">
        <v>62</v>
      </c>
      <c r="H117" s="1" t="s">
        <v>228</v>
      </c>
      <c r="I117" s="1">
        <v>20</v>
      </c>
      <c r="J117" s="1">
        <v>15</v>
      </c>
      <c r="K117" s="1" t="s">
        <v>228</v>
      </c>
      <c r="L117" s="1" t="s">
        <v>228</v>
      </c>
      <c r="M117" s="1" t="s">
        <v>228</v>
      </c>
      <c r="N117" s="1" t="s">
        <v>228</v>
      </c>
      <c r="O117" s="79">
        <v>35</v>
      </c>
      <c r="P117" s="100">
        <v>35</v>
      </c>
    </row>
    <row r="118" spans="1:16" x14ac:dyDescent="0.45">
      <c r="A118" s="89">
        <v>777049</v>
      </c>
      <c r="B118" t="s">
        <v>225</v>
      </c>
      <c r="C118" s="90">
        <v>2011</v>
      </c>
      <c r="D118" s="53" t="s">
        <v>24</v>
      </c>
      <c r="E118" s="53" t="s">
        <v>25</v>
      </c>
      <c r="F118" s="1" t="s">
        <v>90</v>
      </c>
      <c r="G118" t="s">
        <v>54</v>
      </c>
      <c r="H118" s="1"/>
      <c r="I118" s="1"/>
      <c r="J118" s="1"/>
      <c r="K118" s="1" t="s">
        <v>228</v>
      </c>
      <c r="L118" s="1">
        <v>29</v>
      </c>
      <c r="M118" s="1" t="s">
        <v>228</v>
      </c>
      <c r="N118" s="1" t="s">
        <v>228</v>
      </c>
      <c r="O118" s="79">
        <v>29</v>
      </c>
      <c r="P118" s="100">
        <v>29</v>
      </c>
    </row>
  </sheetData>
  <pageMargins left="0.23622047244094488" right="0.23622047244094488" top="0.15748031496062992" bottom="0.15748031496062992" header="0" footer="0"/>
  <pageSetup paperSize="9" scale="8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C9C13-6F9E-4D27-B3E7-A28E4EE22D9A}">
  <sheetPr filterMode="1"/>
  <dimension ref="A2:J82"/>
  <sheetViews>
    <sheetView topLeftCell="A10" workbookViewId="0">
      <selection activeCell="I27" sqref="I2:I27"/>
    </sheetView>
  </sheetViews>
  <sheetFormatPr defaultRowHeight="14.25" x14ac:dyDescent="0.45"/>
  <cols>
    <col min="10" max="10" width="16.1328125" bestFit="1" customWidth="1"/>
  </cols>
  <sheetData>
    <row r="2" spans="1:10" ht="26.65" x14ac:dyDescent="0.45">
      <c r="A2" s="7">
        <v>7</v>
      </c>
      <c r="B2" s="5">
        <v>3</v>
      </c>
      <c r="C2" s="5">
        <v>9150338</v>
      </c>
      <c r="D2" s="1">
        <v>776136</v>
      </c>
      <c r="E2" s="51" t="s">
        <v>158</v>
      </c>
      <c r="F2" s="5" t="s">
        <v>25</v>
      </c>
      <c r="G2" s="5" t="s">
        <v>24</v>
      </c>
      <c r="H2" s="5">
        <v>2006</v>
      </c>
      <c r="I2" s="4">
        <v>36</v>
      </c>
      <c r="J2" t="str">
        <f>VLOOKUP(C2,zebricek24!$A$1:$C$88,3,FALSE)</f>
        <v>HLAVACEK Stepan</v>
      </c>
    </row>
    <row r="3" spans="1:10" ht="26.65" x14ac:dyDescent="0.45">
      <c r="A3" s="7">
        <v>17</v>
      </c>
      <c r="B3" s="5">
        <v>23</v>
      </c>
      <c r="C3" s="5">
        <v>9155100</v>
      </c>
      <c r="D3" s="6"/>
      <c r="E3" s="7" t="s">
        <v>160</v>
      </c>
      <c r="F3" s="5" t="s">
        <v>25</v>
      </c>
      <c r="G3" s="5" t="s">
        <v>24</v>
      </c>
      <c r="H3" s="5">
        <v>2004</v>
      </c>
      <c r="I3" s="4">
        <v>14</v>
      </c>
      <c r="J3" t="str">
        <f>VLOOKUP(C3,zebricek24!$A$1:$C$88,3,FALSE)</f>
        <v>POMYKAL Lukas</v>
      </c>
    </row>
    <row r="4" spans="1:10" ht="26.65" x14ac:dyDescent="0.45">
      <c r="A4" s="7">
        <v>20</v>
      </c>
      <c r="B4" s="5">
        <v>34</v>
      </c>
      <c r="C4" s="5">
        <v>9150397</v>
      </c>
      <c r="D4" s="6"/>
      <c r="E4" s="7" t="s">
        <v>161</v>
      </c>
      <c r="F4" s="5" t="s">
        <v>25</v>
      </c>
      <c r="G4" s="5" t="s">
        <v>24</v>
      </c>
      <c r="H4" s="5">
        <v>2008</v>
      </c>
      <c r="I4" s="4">
        <v>11</v>
      </c>
      <c r="J4" t="str">
        <f>VLOOKUP(C4,zebricek24!$A$1:$C$88,3,FALSE)</f>
        <v>SAMEK Mikulas</v>
      </c>
    </row>
    <row r="5" spans="1:10" ht="26.65" x14ac:dyDescent="0.45">
      <c r="A5" s="7">
        <v>21</v>
      </c>
      <c r="B5" s="5">
        <v>13</v>
      </c>
      <c r="C5" s="5">
        <v>9150339</v>
      </c>
      <c r="D5" s="6"/>
      <c r="E5" s="7" t="s">
        <v>154</v>
      </c>
      <c r="F5" s="5" t="s">
        <v>25</v>
      </c>
      <c r="G5" s="5" t="s">
        <v>24</v>
      </c>
      <c r="H5" s="5">
        <v>2006</v>
      </c>
      <c r="I5" s="4">
        <v>10</v>
      </c>
      <c r="J5" t="str">
        <f>VLOOKUP(C5,zebricek24!$A$1:$C$88,3,FALSE)</f>
        <v>BABACEK David</v>
      </c>
    </row>
    <row r="6" spans="1:10" ht="26.65" x14ac:dyDescent="0.45">
      <c r="A6" s="7">
        <v>25</v>
      </c>
      <c r="B6" s="5">
        <v>29</v>
      </c>
      <c r="C6" s="5">
        <v>9150396</v>
      </c>
      <c r="D6" s="6"/>
      <c r="E6" s="7" t="s">
        <v>163</v>
      </c>
      <c r="F6" s="5" t="s">
        <v>25</v>
      </c>
      <c r="G6" s="5" t="s">
        <v>24</v>
      </c>
      <c r="H6" s="5">
        <v>2008</v>
      </c>
      <c r="I6" s="4">
        <v>6</v>
      </c>
      <c r="J6" t="str">
        <f>VLOOKUP(C6,zebricek24!$A$1:$C$88,3,FALSE)</f>
        <v>VYTVAR Martin</v>
      </c>
    </row>
    <row r="7" spans="1:10" ht="26.65" x14ac:dyDescent="0.45">
      <c r="A7" s="7">
        <v>29</v>
      </c>
      <c r="B7" s="5">
        <v>42</v>
      </c>
      <c r="C7" s="5">
        <v>9150353</v>
      </c>
      <c r="D7" s="6"/>
      <c r="E7" s="7" t="s">
        <v>164</v>
      </c>
      <c r="F7" s="5" t="s">
        <v>25</v>
      </c>
      <c r="G7" s="5" t="s">
        <v>24</v>
      </c>
      <c r="H7" s="5">
        <v>2008</v>
      </c>
      <c r="I7" s="4">
        <v>3.6</v>
      </c>
      <c r="J7" t="str">
        <f>VLOOKUP(C7,zebricek24!$A$1:$C$88,3,FALSE)</f>
        <v>SKANDERA Matyas</v>
      </c>
    </row>
    <row r="8" spans="1:10" ht="26.65" x14ac:dyDescent="0.45">
      <c r="A8" s="7">
        <v>33</v>
      </c>
      <c r="B8" s="5">
        <v>33</v>
      </c>
      <c r="C8" s="5">
        <v>9150373</v>
      </c>
      <c r="D8" s="6"/>
      <c r="E8" s="7" t="s">
        <v>165</v>
      </c>
      <c r="F8" s="5" t="s">
        <v>25</v>
      </c>
      <c r="G8" s="5" t="s">
        <v>24</v>
      </c>
      <c r="H8" s="5">
        <v>2005</v>
      </c>
      <c r="I8" s="4">
        <v>2.4</v>
      </c>
      <c r="J8" t="str">
        <f>VLOOKUP(C8,zebricek24!$A$1:$C$88,3,FALSE)</f>
        <v>POLAN Robert</v>
      </c>
    </row>
    <row r="9" spans="1:10" ht="26.65" x14ac:dyDescent="0.45">
      <c r="A9" s="7">
        <v>33</v>
      </c>
      <c r="B9" s="13">
        <v>37</v>
      </c>
      <c r="C9" s="5">
        <v>9150342</v>
      </c>
      <c r="D9" s="6"/>
      <c r="E9" s="7" t="s">
        <v>167</v>
      </c>
      <c r="F9" s="5" t="s">
        <v>25</v>
      </c>
      <c r="G9" s="5" t="s">
        <v>24</v>
      </c>
      <c r="H9" s="5">
        <v>2005</v>
      </c>
      <c r="I9" s="4">
        <v>2.2000000000000002</v>
      </c>
      <c r="J9" t="str">
        <f>VLOOKUP(C9,zebricek24!$A$1:$C$88,3,FALSE)</f>
        <v>SKARKA Oliver</v>
      </c>
    </row>
    <row r="10" spans="1:10" ht="26.65" x14ac:dyDescent="0.45">
      <c r="A10" s="7">
        <v>41</v>
      </c>
      <c r="B10" s="13">
        <v>44</v>
      </c>
      <c r="C10" s="5">
        <v>9150399</v>
      </c>
      <c r="D10" s="6"/>
      <c r="E10" s="7" t="s">
        <v>169</v>
      </c>
      <c r="F10" s="5" t="s">
        <v>25</v>
      </c>
      <c r="G10" s="5" t="s">
        <v>24</v>
      </c>
      <c r="H10" s="5">
        <v>2008</v>
      </c>
      <c r="I10" s="4">
        <v>1.7899999999999998</v>
      </c>
      <c r="J10" t="str">
        <f>VLOOKUP(C10,zebricek24!$A$1:$C$88,3,FALSE)</f>
        <v>TUMA Hugo</v>
      </c>
    </row>
    <row r="11" spans="1:10" ht="26.65" x14ac:dyDescent="0.45">
      <c r="A11" s="7">
        <v>41</v>
      </c>
      <c r="B11" s="13">
        <v>43</v>
      </c>
      <c r="C11" s="5">
        <v>9150369</v>
      </c>
      <c r="D11" s="6"/>
      <c r="E11" s="7" t="s">
        <v>168</v>
      </c>
      <c r="F11" s="5" t="s">
        <v>25</v>
      </c>
      <c r="G11" s="5" t="s">
        <v>24</v>
      </c>
      <c r="H11" s="5">
        <v>2008</v>
      </c>
      <c r="I11" s="4">
        <v>1.7599999999999998</v>
      </c>
      <c r="J11" t="str">
        <f>VLOOKUP(C11,zebricek24!$A$1:$C$88,3,FALSE)</f>
        <v>VLADYKA Jan</v>
      </c>
    </row>
    <row r="12" spans="1:10" ht="26.65" x14ac:dyDescent="0.45">
      <c r="A12" s="7">
        <v>41</v>
      </c>
      <c r="B12" s="13">
        <v>39</v>
      </c>
      <c r="C12" s="5">
        <v>9150401</v>
      </c>
      <c r="D12" s="6"/>
      <c r="E12" s="7" t="s">
        <v>171</v>
      </c>
      <c r="F12" s="5" t="s">
        <v>25</v>
      </c>
      <c r="G12" s="5" t="s">
        <v>24</v>
      </c>
      <c r="H12" s="5">
        <v>2007</v>
      </c>
      <c r="I12" s="4">
        <v>1.7299999999999998</v>
      </c>
      <c r="J12" t="str">
        <f>VLOOKUP(C12,zebricek24!$A$1:$C$88,3,FALSE)</f>
        <v>PRIKRYL Jeremias</v>
      </c>
    </row>
    <row r="13" spans="1:10" ht="26.65" x14ac:dyDescent="0.45">
      <c r="A13" s="7">
        <v>45</v>
      </c>
      <c r="B13" s="13">
        <v>45</v>
      </c>
      <c r="C13" s="20">
        <v>9150400</v>
      </c>
      <c r="D13" s="1">
        <v>776954</v>
      </c>
      <c r="E13" s="7" t="s">
        <v>162</v>
      </c>
      <c r="F13" s="5" t="s">
        <v>25</v>
      </c>
      <c r="G13" s="5" t="s">
        <v>24</v>
      </c>
      <c r="H13" s="5">
        <v>2008</v>
      </c>
      <c r="I13" s="4">
        <v>1.6999999999999997</v>
      </c>
      <c r="J13" t="str">
        <f>VLOOKUP(C13,zebricek24!$A$1:$C$88,3,FALSE)</f>
        <v>PROKOP Vaclav</v>
      </c>
    </row>
    <row r="14" spans="1:10" ht="26.65" x14ac:dyDescent="0.45">
      <c r="A14" s="5">
        <v>4</v>
      </c>
      <c r="B14" s="7">
        <v>87</v>
      </c>
      <c r="C14" s="8">
        <v>9155130</v>
      </c>
      <c r="D14" s="6"/>
      <c r="E14" s="7" t="s">
        <v>43</v>
      </c>
      <c r="F14" s="5" t="s">
        <v>229</v>
      </c>
      <c r="G14" s="5" t="s">
        <v>24</v>
      </c>
      <c r="H14" s="5">
        <v>2007</v>
      </c>
      <c r="I14" s="4">
        <v>50</v>
      </c>
      <c r="J14" t="str">
        <f>VLOOKUP(C14,zebricek24!$A$1:$C$88,3,FALSE)</f>
        <v>HRUSOVA Karolina</v>
      </c>
    </row>
    <row r="15" spans="1:10" ht="26.65" x14ac:dyDescent="0.45">
      <c r="A15" s="5">
        <v>15</v>
      </c>
      <c r="B15" s="7">
        <v>90</v>
      </c>
      <c r="C15" s="8">
        <v>9155109</v>
      </c>
      <c r="D15" s="6"/>
      <c r="E15" s="7" t="s">
        <v>41</v>
      </c>
      <c r="F15" s="5" t="s">
        <v>229</v>
      </c>
      <c r="G15" s="5" t="s">
        <v>24</v>
      </c>
      <c r="H15" s="5">
        <v>2005</v>
      </c>
      <c r="I15" s="4">
        <v>16</v>
      </c>
      <c r="J15" t="str">
        <f>VLOOKUP(C15,zebricek24!$A$1:$C$88,3,FALSE)</f>
        <v>TRESTIKOVA Vendulka</v>
      </c>
    </row>
    <row r="16" spans="1:10" ht="26.65" x14ac:dyDescent="0.45">
      <c r="A16" s="5">
        <v>16</v>
      </c>
      <c r="B16" s="7">
        <v>96</v>
      </c>
      <c r="C16" s="8">
        <v>9155134</v>
      </c>
      <c r="D16" s="6"/>
      <c r="E16" s="7" t="s">
        <v>48</v>
      </c>
      <c r="F16" s="5" t="s">
        <v>229</v>
      </c>
      <c r="G16" s="5" t="s">
        <v>24</v>
      </c>
      <c r="H16" s="5">
        <v>2008</v>
      </c>
      <c r="I16" s="4">
        <v>15</v>
      </c>
      <c r="J16" t="str">
        <f>VLOOKUP(C16,zebricek24!$A$1:$C$88,3,FALSE)</f>
        <v>DEJMKOVA Kristyna</v>
      </c>
    </row>
    <row r="17" spans="1:10" ht="39.75" x14ac:dyDescent="0.45">
      <c r="A17" s="5">
        <v>18</v>
      </c>
      <c r="B17" s="7">
        <v>84</v>
      </c>
      <c r="C17" s="8">
        <v>9155012</v>
      </c>
      <c r="D17" s="6"/>
      <c r="E17" s="7" t="s">
        <v>27</v>
      </c>
      <c r="F17" s="5" t="s">
        <v>229</v>
      </c>
      <c r="G17" s="5" t="s">
        <v>24</v>
      </c>
      <c r="H17" s="5">
        <v>2000</v>
      </c>
      <c r="I17" s="4">
        <v>13</v>
      </c>
      <c r="J17" t="str">
        <f>VLOOKUP(C17,zebricek24!$A$1:$C$88,3,FALSE)</f>
        <v>MULLEN Natalie Elinor</v>
      </c>
    </row>
    <row r="18" spans="1:10" ht="26.65" x14ac:dyDescent="0.45">
      <c r="A18" s="5">
        <v>22</v>
      </c>
      <c r="B18" s="7">
        <v>85</v>
      </c>
      <c r="C18" s="8">
        <v>1159990</v>
      </c>
      <c r="D18" s="6"/>
      <c r="E18" s="7" t="s">
        <v>35</v>
      </c>
      <c r="F18" s="5" t="s">
        <v>229</v>
      </c>
      <c r="G18" s="5" t="s">
        <v>24</v>
      </c>
      <c r="H18" s="5">
        <v>1999</v>
      </c>
      <c r="I18" s="4">
        <v>9</v>
      </c>
      <c r="J18" t="str">
        <f>VLOOKUP(C18,zebricek24!$A$1:$C$88,3,FALSE)</f>
        <v>KASPAR Sarah</v>
      </c>
    </row>
    <row r="19" spans="1:10" s="34" customFormat="1" ht="26.65" x14ac:dyDescent="0.45">
      <c r="A19" s="29">
        <v>26</v>
      </c>
      <c r="B19" s="30">
        <v>97</v>
      </c>
      <c r="C19" s="31">
        <v>9155141</v>
      </c>
      <c r="D19" s="32"/>
      <c r="E19" s="30" t="s">
        <v>46</v>
      </c>
      <c r="F19" s="29" t="s">
        <v>229</v>
      </c>
      <c r="G19" s="29" t="s">
        <v>24</v>
      </c>
      <c r="H19" s="29">
        <v>2007</v>
      </c>
      <c r="I19" s="33">
        <v>5</v>
      </c>
      <c r="J19" t="str">
        <f>VLOOKUP(C19,zebricek24!$A$1:$C$88,3,FALSE)</f>
        <v>KNEROVA Viktorie</v>
      </c>
    </row>
    <row r="20" spans="1:10" ht="26.65" x14ac:dyDescent="0.45">
      <c r="A20" s="5">
        <v>28</v>
      </c>
      <c r="B20" s="7">
        <v>93</v>
      </c>
      <c r="C20" s="8">
        <v>9155113</v>
      </c>
      <c r="D20" s="6"/>
      <c r="E20" s="7" t="s">
        <v>56</v>
      </c>
      <c r="F20" s="5" t="s">
        <v>229</v>
      </c>
      <c r="G20" s="5" t="s">
        <v>24</v>
      </c>
      <c r="H20" s="5">
        <v>2005</v>
      </c>
      <c r="I20" s="4">
        <v>4</v>
      </c>
      <c r="J20" t="str">
        <f>VLOOKUP(C20,zebricek24!$A$1:$C$88,3,FALSE)</f>
        <v>VYTVAROVA Karolina</v>
      </c>
    </row>
    <row r="21" spans="1:10" ht="26.65" x14ac:dyDescent="0.45">
      <c r="A21" s="5">
        <v>30</v>
      </c>
      <c r="B21" s="7">
        <v>101</v>
      </c>
      <c r="C21" s="8">
        <v>9155136</v>
      </c>
      <c r="D21" s="6"/>
      <c r="E21" s="7" t="s">
        <v>51</v>
      </c>
      <c r="F21" s="5" t="s">
        <v>229</v>
      </c>
      <c r="G21" s="5" t="s">
        <v>24</v>
      </c>
      <c r="H21" s="5">
        <v>2008</v>
      </c>
      <c r="I21" s="4">
        <v>3.2</v>
      </c>
      <c r="J21" t="str">
        <f>VLOOKUP(C21,zebricek24!$A$1:$C$88,3,FALSE)</f>
        <v>STASTNA Daniela</v>
      </c>
    </row>
    <row r="22" spans="1:10" ht="26.65" x14ac:dyDescent="0.45">
      <c r="A22" s="5">
        <v>31</v>
      </c>
      <c r="B22" s="7">
        <v>95</v>
      </c>
      <c r="C22" s="8">
        <v>9155093</v>
      </c>
      <c r="D22" s="56">
        <v>889406</v>
      </c>
      <c r="E22" s="7" t="s">
        <v>59</v>
      </c>
      <c r="F22" s="5" t="s">
        <v>229</v>
      </c>
      <c r="G22" s="5" t="s">
        <v>24</v>
      </c>
      <c r="H22" s="5">
        <v>2004</v>
      </c>
      <c r="I22" s="4">
        <v>2.8</v>
      </c>
      <c r="J22" t="str">
        <f>VLOOKUP(C22,zebricek24!$A$1:$C$88,3,FALSE)</f>
        <v>TICHA Adela</v>
      </c>
    </row>
    <row r="23" spans="1:10" ht="26.65" x14ac:dyDescent="0.45">
      <c r="A23" s="5">
        <v>5</v>
      </c>
      <c r="B23" s="5">
        <v>58</v>
      </c>
      <c r="C23" s="8">
        <v>9150386</v>
      </c>
      <c r="D23" s="1">
        <v>776142</v>
      </c>
      <c r="E23" s="7" t="s">
        <v>155</v>
      </c>
      <c r="F23" s="5">
        <v>2007</v>
      </c>
      <c r="G23" s="5" t="s">
        <v>24</v>
      </c>
      <c r="H23" s="5" t="s">
        <v>25</v>
      </c>
      <c r="I23" s="4">
        <v>45</v>
      </c>
      <c r="J23" t="str">
        <f>VLOOKUP(C23,zebricek24!$A$1:$C$88,3,FALSE)</f>
        <v>SOBOTKA Oliver</v>
      </c>
    </row>
    <row r="24" spans="1:10" ht="26.65" x14ac:dyDescent="0.45">
      <c r="A24" s="5">
        <v>12</v>
      </c>
      <c r="B24" s="5">
        <v>59</v>
      </c>
      <c r="C24" s="8">
        <v>9150108</v>
      </c>
      <c r="D24" s="50">
        <v>773710</v>
      </c>
      <c r="E24" s="7" t="s">
        <v>136</v>
      </c>
      <c r="F24" s="5">
        <v>1984</v>
      </c>
      <c r="G24" s="5" t="s">
        <v>24</v>
      </c>
      <c r="H24" s="5" t="s">
        <v>25</v>
      </c>
      <c r="I24" s="4">
        <v>22</v>
      </c>
      <c r="J24" t="str">
        <f>VLOOKUP(C24,zebricek24!$A$1:$C$88,3,FALSE)</f>
        <v>MICHAL Stanislav</v>
      </c>
    </row>
    <row r="25" spans="1:10" ht="26.65" x14ac:dyDescent="0.45">
      <c r="A25" s="5">
        <v>13</v>
      </c>
      <c r="B25" s="5">
        <v>60</v>
      </c>
      <c r="C25" s="8">
        <v>9150361</v>
      </c>
      <c r="D25" s="1">
        <v>774472</v>
      </c>
      <c r="E25" s="7" t="s">
        <v>145</v>
      </c>
      <c r="F25" s="5">
        <v>2007</v>
      </c>
      <c r="G25" s="5" t="s">
        <v>24</v>
      </c>
      <c r="H25" s="5" t="s">
        <v>25</v>
      </c>
      <c r="I25" s="4">
        <v>20</v>
      </c>
      <c r="J25" t="str">
        <f>VLOOKUP(C25,zebricek24!$A$1:$C$88,3,FALSE)</f>
        <v>BENACAN Max</v>
      </c>
    </row>
    <row r="26" spans="1:10" ht="26.65" x14ac:dyDescent="0.45">
      <c r="A26" s="5">
        <v>14</v>
      </c>
      <c r="B26" s="5">
        <v>66</v>
      </c>
      <c r="C26" s="8">
        <v>1377206</v>
      </c>
      <c r="D26" s="50">
        <v>773706</v>
      </c>
      <c r="E26" s="7" t="s">
        <v>140</v>
      </c>
      <c r="F26" s="5">
        <v>1968</v>
      </c>
      <c r="G26" s="5" t="s">
        <v>24</v>
      </c>
      <c r="H26" s="5" t="s">
        <v>25</v>
      </c>
      <c r="I26" s="4">
        <v>18</v>
      </c>
      <c r="J26" t="str">
        <f>VLOOKUP(C26,zebricek24!$A$1:$C$88,3,FALSE)</f>
        <v>MAHOVSKY Kamil</v>
      </c>
    </row>
    <row r="27" spans="1:10" ht="26.65" x14ac:dyDescent="0.45">
      <c r="A27" s="5">
        <v>16</v>
      </c>
      <c r="B27" s="5">
        <v>62</v>
      </c>
      <c r="C27" s="8">
        <v>9150349</v>
      </c>
      <c r="D27" s="1">
        <v>773715</v>
      </c>
      <c r="E27" s="7" t="s">
        <v>143</v>
      </c>
      <c r="F27" s="5">
        <v>1993</v>
      </c>
      <c r="G27" s="5" t="s">
        <v>24</v>
      </c>
      <c r="H27" s="5" t="s">
        <v>25</v>
      </c>
      <c r="I27" s="4">
        <v>15</v>
      </c>
      <c r="J27" t="str">
        <f>VLOOKUP(C27,zebricek24!$A$1:$C$88,3,FALSE)</f>
        <v>BASTAR Adam</v>
      </c>
    </row>
    <row r="28" spans="1:10" ht="26.65" hidden="1" x14ac:dyDescent="0.45">
      <c r="A28" s="5">
        <v>20</v>
      </c>
      <c r="B28" s="7">
        <v>94</v>
      </c>
      <c r="C28" s="8">
        <v>1399920</v>
      </c>
      <c r="D28" s="6"/>
      <c r="E28" s="7" t="s">
        <v>230</v>
      </c>
      <c r="F28" s="5" t="s">
        <v>229</v>
      </c>
      <c r="G28" s="5" t="s">
        <v>231</v>
      </c>
      <c r="H28" s="5">
        <v>2007</v>
      </c>
      <c r="I28" s="4">
        <v>11</v>
      </c>
      <c r="J28" t="e">
        <f>VLOOKUP(C28,zebricek24!$A$5:$C$88,3,FALSE)</f>
        <v>#N/A</v>
      </c>
    </row>
    <row r="29" spans="1:10" ht="26.65" hidden="1" x14ac:dyDescent="0.45">
      <c r="A29" s="7">
        <v>4</v>
      </c>
      <c r="B29" s="5">
        <v>30</v>
      </c>
      <c r="C29" s="5">
        <v>9190606</v>
      </c>
      <c r="D29" s="6"/>
      <c r="E29" s="7" t="s">
        <v>232</v>
      </c>
      <c r="F29" s="5" t="s">
        <v>25</v>
      </c>
      <c r="G29" s="5" t="s">
        <v>233</v>
      </c>
      <c r="H29" s="5">
        <v>2008</v>
      </c>
      <c r="I29" s="4">
        <v>50</v>
      </c>
      <c r="J29" t="e">
        <f>VLOOKUP(C29,zebricek24!$A$5:$C$88,3,FALSE)</f>
        <v>#N/A</v>
      </c>
    </row>
    <row r="30" spans="1:10" ht="26.65" hidden="1" x14ac:dyDescent="0.45">
      <c r="A30" s="7">
        <v>5</v>
      </c>
      <c r="B30" s="5">
        <v>25</v>
      </c>
      <c r="C30" s="5">
        <v>9190637</v>
      </c>
      <c r="D30" s="6"/>
      <c r="E30" s="7" t="s">
        <v>234</v>
      </c>
      <c r="F30" s="5" t="s">
        <v>25</v>
      </c>
      <c r="G30" s="5" t="s">
        <v>233</v>
      </c>
      <c r="H30" s="5">
        <v>2008</v>
      </c>
      <c r="I30" s="4">
        <v>45</v>
      </c>
      <c r="J30" t="e">
        <f>VLOOKUP(C30,zebricek24!$A$5:$C$88,3,FALSE)</f>
        <v>#N/A</v>
      </c>
    </row>
    <row r="31" spans="1:10" ht="26.65" hidden="1" x14ac:dyDescent="0.45">
      <c r="A31" s="7">
        <v>10</v>
      </c>
      <c r="B31" s="5">
        <v>10</v>
      </c>
      <c r="C31" s="5">
        <v>9190618</v>
      </c>
      <c r="D31" s="6"/>
      <c r="E31" s="7" t="s">
        <v>235</v>
      </c>
      <c r="F31" s="5" t="s">
        <v>25</v>
      </c>
      <c r="G31" s="5" t="s">
        <v>233</v>
      </c>
      <c r="H31" s="5">
        <v>2007</v>
      </c>
      <c r="I31" s="4">
        <v>26</v>
      </c>
      <c r="J31" t="e">
        <f>VLOOKUP(C31,zebricek24!$A$5:$C$88,3,FALSE)</f>
        <v>#N/A</v>
      </c>
    </row>
    <row r="32" spans="1:10" ht="26.65" hidden="1" x14ac:dyDescent="0.45">
      <c r="A32" s="7">
        <v>28</v>
      </c>
      <c r="B32" s="5">
        <v>24</v>
      </c>
      <c r="C32" s="5">
        <v>9190636</v>
      </c>
      <c r="D32" s="6"/>
      <c r="E32" s="7" t="s">
        <v>236</v>
      </c>
      <c r="F32" s="5" t="s">
        <v>25</v>
      </c>
      <c r="G32" s="5" t="s">
        <v>233</v>
      </c>
      <c r="H32" s="5">
        <v>2008</v>
      </c>
      <c r="I32" s="4">
        <v>4</v>
      </c>
      <c r="J32" t="e">
        <f>VLOOKUP(C32,zebricek24!$A$5:$C$88,3,FALSE)</f>
        <v>#N/A</v>
      </c>
    </row>
    <row r="33" spans="1:10" ht="26.65" hidden="1" x14ac:dyDescent="0.45">
      <c r="A33" s="5">
        <v>13</v>
      </c>
      <c r="B33" s="7">
        <v>79</v>
      </c>
      <c r="C33" s="8">
        <v>9195325</v>
      </c>
      <c r="D33" s="6"/>
      <c r="E33" s="7" t="s">
        <v>237</v>
      </c>
      <c r="F33" s="5" t="s">
        <v>229</v>
      </c>
      <c r="G33" s="5" t="s">
        <v>233</v>
      </c>
      <c r="H33" s="5">
        <v>2008</v>
      </c>
      <c r="I33" s="4">
        <v>20</v>
      </c>
      <c r="J33" t="e">
        <f>VLOOKUP(C33,zebricek24!$A$5:$C$88,3,FALSE)</f>
        <v>#N/A</v>
      </c>
    </row>
    <row r="34" spans="1:10" ht="27" hidden="1" thickBot="1" x14ac:dyDescent="0.5">
      <c r="A34" s="26">
        <v>27</v>
      </c>
      <c r="B34" s="27">
        <v>31</v>
      </c>
      <c r="C34" s="27">
        <v>9220177</v>
      </c>
      <c r="D34" s="10"/>
      <c r="E34" s="26" t="s">
        <v>238</v>
      </c>
      <c r="F34" s="27" t="s">
        <v>25</v>
      </c>
      <c r="G34" s="27" t="s">
        <v>239</v>
      </c>
      <c r="H34" s="27">
        <v>2005</v>
      </c>
      <c r="I34" s="4">
        <v>4.5</v>
      </c>
      <c r="J34" t="e">
        <f>VLOOKUP(C34,zebricek24!$A$5:$C$88,3,FALSE)</f>
        <v>#N/A</v>
      </c>
    </row>
    <row r="35" spans="1:10" ht="26.65" hidden="1" x14ac:dyDescent="0.45">
      <c r="A35" s="5">
        <v>7</v>
      </c>
      <c r="B35" s="5">
        <v>63</v>
      </c>
      <c r="C35" s="8">
        <v>9220162</v>
      </c>
      <c r="D35" s="6"/>
      <c r="E35" s="7" t="s">
        <v>240</v>
      </c>
      <c r="F35" s="5">
        <v>2005</v>
      </c>
      <c r="G35" s="5" t="s">
        <v>239</v>
      </c>
      <c r="H35" s="5" t="s">
        <v>25</v>
      </c>
      <c r="I35" s="4">
        <v>36</v>
      </c>
      <c r="J35" t="e">
        <f>VLOOKUP(C35,zebricek24!$A$5:$C$88,3,FALSE)</f>
        <v>#N/A</v>
      </c>
    </row>
    <row r="36" spans="1:10" ht="26.65" hidden="1" x14ac:dyDescent="0.45">
      <c r="A36" s="7">
        <v>1</v>
      </c>
      <c r="B36" s="5">
        <v>2</v>
      </c>
      <c r="C36" s="5">
        <v>9200207</v>
      </c>
      <c r="D36" s="6"/>
      <c r="E36" s="7" t="s">
        <v>241</v>
      </c>
      <c r="F36" s="5" t="s">
        <v>25</v>
      </c>
      <c r="G36" s="5" t="s">
        <v>242</v>
      </c>
      <c r="H36" s="5">
        <v>2005</v>
      </c>
      <c r="I36" s="4">
        <v>100</v>
      </c>
      <c r="J36" t="e">
        <f>VLOOKUP(C36,zebricek24!$A$5:$C$88,3,FALSE)</f>
        <v>#N/A</v>
      </c>
    </row>
    <row r="37" spans="1:10" ht="26.65" hidden="1" x14ac:dyDescent="0.45">
      <c r="A37" s="7">
        <v>3</v>
      </c>
      <c r="B37" s="5">
        <v>4</v>
      </c>
      <c r="C37" s="5">
        <v>9200200</v>
      </c>
      <c r="D37" s="6"/>
      <c r="E37" s="7" t="s">
        <v>243</v>
      </c>
      <c r="F37" s="5" t="s">
        <v>25</v>
      </c>
      <c r="G37" s="5" t="s">
        <v>242</v>
      </c>
      <c r="H37" s="5">
        <v>2004</v>
      </c>
      <c r="I37" s="4">
        <v>60</v>
      </c>
      <c r="J37" t="e">
        <f>VLOOKUP(C37,zebricek24!$A$5:$C$88,3,FALSE)</f>
        <v>#N/A</v>
      </c>
    </row>
    <row r="38" spans="1:10" ht="26.65" hidden="1" x14ac:dyDescent="0.45">
      <c r="A38" s="7">
        <v>11</v>
      </c>
      <c r="B38" s="5">
        <v>21</v>
      </c>
      <c r="C38" s="5">
        <v>9200225</v>
      </c>
      <c r="D38" s="6"/>
      <c r="E38" s="7" t="s">
        <v>244</v>
      </c>
      <c r="F38" s="5" t="s">
        <v>25</v>
      </c>
      <c r="G38" s="5" t="s">
        <v>242</v>
      </c>
      <c r="H38" s="5">
        <v>2007</v>
      </c>
      <c r="I38" s="4">
        <v>24</v>
      </c>
      <c r="J38" t="e">
        <f>VLOOKUP(C38,zebricek24!$A$5:$C$88,3,FALSE)</f>
        <v>#N/A</v>
      </c>
    </row>
    <row r="39" spans="1:10" ht="26.65" hidden="1" x14ac:dyDescent="0.45">
      <c r="A39" s="7">
        <v>30</v>
      </c>
      <c r="B39" s="5">
        <v>32</v>
      </c>
      <c r="C39" s="5">
        <v>9200230</v>
      </c>
      <c r="D39" s="6"/>
      <c r="E39" s="7" t="s">
        <v>245</v>
      </c>
      <c r="F39" s="5" t="s">
        <v>25</v>
      </c>
      <c r="G39" s="5" t="s">
        <v>242</v>
      </c>
      <c r="H39" s="5">
        <v>2008</v>
      </c>
      <c r="I39" s="4">
        <v>3.2</v>
      </c>
      <c r="J39" t="e">
        <f>VLOOKUP(C39,zebricek24!$A$5:$C$88,3,FALSE)</f>
        <v>#N/A</v>
      </c>
    </row>
    <row r="40" spans="1:10" ht="26.65" hidden="1" x14ac:dyDescent="0.45">
      <c r="A40" s="7">
        <v>31</v>
      </c>
      <c r="B40" s="5">
        <v>6</v>
      </c>
      <c r="C40" s="5">
        <v>9200215</v>
      </c>
      <c r="D40" s="6"/>
      <c r="E40" s="7" t="s">
        <v>246</v>
      </c>
      <c r="F40" s="5" t="s">
        <v>25</v>
      </c>
      <c r="G40" s="5" t="s">
        <v>242</v>
      </c>
      <c r="H40" s="5">
        <v>2006</v>
      </c>
      <c r="I40" s="4">
        <v>2.8</v>
      </c>
      <c r="J40" t="e">
        <f>VLOOKUP(C40,zebricek24!$A$5:$C$88,3,FALSE)</f>
        <v>#N/A</v>
      </c>
    </row>
    <row r="41" spans="1:10" ht="39.75" hidden="1" x14ac:dyDescent="0.45">
      <c r="A41" s="7">
        <v>33</v>
      </c>
      <c r="B41" s="13">
        <v>35</v>
      </c>
      <c r="C41" s="5">
        <v>9200229</v>
      </c>
      <c r="D41" s="6"/>
      <c r="E41" s="7" t="s">
        <v>247</v>
      </c>
      <c r="F41" s="5" t="s">
        <v>25</v>
      </c>
      <c r="G41" s="5" t="s">
        <v>242</v>
      </c>
      <c r="H41" s="5">
        <v>2008</v>
      </c>
      <c r="I41" s="4">
        <v>2</v>
      </c>
      <c r="J41" t="e">
        <f>VLOOKUP(C41,zebricek24!$A$5:$C$88,3,FALSE)</f>
        <v>#N/A</v>
      </c>
    </row>
    <row r="42" spans="1:10" ht="26.65" hidden="1" x14ac:dyDescent="0.45">
      <c r="A42" s="5">
        <v>9</v>
      </c>
      <c r="B42" s="7">
        <v>88</v>
      </c>
      <c r="C42" s="8">
        <v>9205108</v>
      </c>
      <c r="D42" s="6"/>
      <c r="E42" s="7" t="s">
        <v>248</v>
      </c>
      <c r="F42" s="5" t="s">
        <v>229</v>
      </c>
      <c r="G42" s="5" t="s">
        <v>242</v>
      </c>
      <c r="H42" s="5">
        <v>2008</v>
      </c>
      <c r="I42" s="4">
        <v>29</v>
      </c>
      <c r="J42" t="e">
        <f>VLOOKUP(C42,zebricek24!$A$5:$C$88,3,FALSE)</f>
        <v>#N/A</v>
      </c>
    </row>
    <row r="43" spans="1:10" ht="26.65" hidden="1" x14ac:dyDescent="0.45">
      <c r="A43" s="7">
        <v>16</v>
      </c>
      <c r="B43" s="5">
        <v>27</v>
      </c>
      <c r="C43" s="5">
        <v>9240044</v>
      </c>
      <c r="D43" s="6"/>
      <c r="E43" s="7" t="s">
        <v>249</v>
      </c>
      <c r="F43" s="5" t="s">
        <v>25</v>
      </c>
      <c r="G43" s="5" t="s">
        <v>95</v>
      </c>
      <c r="H43" s="5">
        <v>2006</v>
      </c>
      <c r="I43" s="4">
        <v>15</v>
      </c>
      <c r="J43" t="e">
        <f>VLOOKUP(C43,zebricek24!$A$5:$C$88,3,FALSE)</f>
        <v>#N/A</v>
      </c>
    </row>
    <row r="44" spans="1:10" ht="26.65" hidden="1" x14ac:dyDescent="0.45">
      <c r="A44" s="7">
        <v>37</v>
      </c>
      <c r="B44" s="13">
        <v>36</v>
      </c>
      <c r="C44" s="5">
        <v>9240048</v>
      </c>
      <c r="D44" s="6"/>
      <c r="E44" s="7" t="s">
        <v>250</v>
      </c>
      <c r="F44" s="5" t="s">
        <v>25</v>
      </c>
      <c r="G44" s="5" t="s">
        <v>95</v>
      </c>
      <c r="H44" s="5">
        <v>2008</v>
      </c>
      <c r="I44" s="4">
        <v>1.91</v>
      </c>
      <c r="J44" t="e">
        <f>VLOOKUP(C44,zebricek24!$A$5:$C$88,3,FALSE)</f>
        <v>#N/A</v>
      </c>
    </row>
    <row r="45" spans="1:10" ht="39.75" hidden="1" x14ac:dyDescent="0.45">
      <c r="A45" s="7">
        <v>41</v>
      </c>
      <c r="B45" s="5">
        <v>41</v>
      </c>
      <c r="C45" s="5">
        <v>9240049</v>
      </c>
      <c r="D45" s="6"/>
      <c r="E45" s="7" t="s">
        <v>251</v>
      </c>
      <c r="F45" s="5" t="s">
        <v>25</v>
      </c>
      <c r="G45" s="5" t="s">
        <v>95</v>
      </c>
      <c r="H45" s="5">
        <v>2008</v>
      </c>
      <c r="I45" s="4">
        <v>1.8199999999999998</v>
      </c>
      <c r="J45" t="e">
        <f>VLOOKUP(C45,zebricek24!$A$5:$C$88,3,FALSE)</f>
        <v>#N/A</v>
      </c>
    </row>
    <row r="46" spans="1:10" ht="26.65" hidden="1" x14ac:dyDescent="0.45">
      <c r="A46" s="5">
        <v>7</v>
      </c>
      <c r="B46" s="7">
        <v>75</v>
      </c>
      <c r="C46" s="8">
        <v>1249965</v>
      </c>
      <c r="D46" s="6"/>
      <c r="E46" s="7" t="s">
        <v>252</v>
      </c>
      <c r="F46" s="5" t="s">
        <v>229</v>
      </c>
      <c r="G46" s="5" t="s">
        <v>95</v>
      </c>
      <c r="H46" s="5">
        <v>2003</v>
      </c>
      <c r="I46" s="4">
        <v>36</v>
      </c>
      <c r="J46" t="e">
        <f>VLOOKUP(C46,zebricek24!$A$5:$C$88,3,FALSE)</f>
        <v>#N/A</v>
      </c>
    </row>
    <row r="47" spans="1:10" ht="39.75" hidden="1" x14ac:dyDescent="0.45">
      <c r="A47" s="5">
        <v>23</v>
      </c>
      <c r="B47" s="7">
        <v>99</v>
      </c>
      <c r="C47" s="8">
        <v>1249972</v>
      </c>
      <c r="D47" s="6"/>
      <c r="E47" s="7" t="s">
        <v>253</v>
      </c>
      <c r="F47" s="5" t="s">
        <v>229</v>
      </c>
      <c r="G47" s="5" t="s">
        <v>95</v>
      </c>
      <c r="H47" s="5">
        <v>2007</v>
      </c>
      <c r="I47" s="4">
        <v>8</v>
      </c>
      <c r="J47" t="e">
        <f>VLOOKUP(C47,zebricek24!$A$5:$C$88,3,FALSE)</f>
        <v>#N/A</v>
      </c>
    </row>
    <row r="48" spans="1:10" ht="26.65" hidden="1" x14ac:dyDescent="0.45">
      <c r="A48" s="5">
        <v>29</v>
      </c>
      <c r="B48" s="7">
        <v>100</v>
      </c>
      <c r="C48" s="8">
        <v>1249973</v>
      </c>
      <c r="D48" s="6"/>
      <c r="E48" s="7" t="s">
        <v>254</v>
      </c>
      <c r="F48" s="5" t="s">
        <v>229</v>
      </c>
      <c r="G48" s="5" t="s">
        <v>95</v>
      </c>
      <c r="H48" s="5">
        <v>2008</v>
      </c>
      <c r="I48" s="4">
        <v>3.6</v>
      </c>
      <c r="J48" t="e">
        <f>VLOOKUP(C48,zebricek24!$A$5:$C$88,3,FALSE)</f>
        <v>#N/A</v>
      </c>
    </row>
    <row r="49" spans="1:10" hidden="1" x14ac:dyDescent="0.45">
      <c r="A49" s="5">
        <v>8</v>
      </c>
      <c r="B49" s="5">
        <v>52</v>
      </c>
      <c r="C49" s="8">
        <v>9120046</v>
      </c>
      <c r="D49" s="6"/>
      <c r="E49" s="7" t="s">
        <v>255</v>
      </c>
      <c r="F49" s="5">
        <v>2003</v>
      </c>
      <c r="G49" s="5" t="s">
        <v>256</v>
      </c>
      <c r="H49" s="5" t="s">
        <v>25</v>
      </c>
      <c r="I49" s="4">
        <v>32</v>
      </c>
      <c r="J49" t="e">
        <f>VLOOKUP(C49,zebricek24!$A$5:$C$88,3,FALSE)</f>
        <v>#N/A</v>
      </c>
    </row>
    <row r="50" spans="1:10" ht="26.65" hidden="1" x14ac:dyDescent="0.45">
      <c r="A50" s="7">
        <v>2</v>
      </c>
      <c r="B50" s="5">
        <v>1</v>
      </c>
      <c r="C50" s="5">
        <v>9300956</v>
      </c>
      <c r="D50" s="6"/>
      <c r="E50" s="7" t="s">
        <v>257</v>
      </c>
      <c r="F50" s="5" t="s">
        <v>25</v>
      </c>
      <c r="G50" s="5" t="s">
        <v>258</v>
      </c>
      <c r="H50" s="5">
        <v>2004</v>
      </c>
      <c r="I50" s="4">
        <v>80</v>
      </c>
      <c r="J50" t="e">
        <f>VLOOKUP(C50,zebricek24!$A$5:$C$88,3,FALSE)</f>
        <v>#N/A</v>
      </c>
    </row>
    <row r="51" spans="1:10" ht="26.65" hidden="1" x14ac:dyDescent="0.45">
      <c r="A51" s="5">
        <v>2</v>
      </c>
      <c r="B51" s="7">
        <v>76</v>
      </c>
      <c r="C51" s="8">
        <v>9305399</v>
      </c>
      <c r="D51" s="6"/>
      <c r="E51" s="7" t="s">
        <v>259</v>
      </c>
      <c r="F51" s="5" t="s">
        <v>229</v>
      </c>
      <c r="G51" s="5" t="s">
        <v>258</v>
      </c>
      <c r="H51" s="5">
        <v>2001</v>
      </c>
      <c r="I51" s="4">
        <v>80</v>
      </c>
      <c r="J51" t="e">
        <f>VLOOKUP(C51,zebricek24!$A$5:$C$88,3,FALSE)</f>
        <v>#N/A</v>
      </c>
    </row>
    <row r="52" spans="1:10" ht="26.65" hidden="1" x14ac:dyDescent="0.45">
      <c r="A52" s="5">
        <v>8</v>
      </c>
      <c r="B52" s="7">
        <v>71</v>
      </c>
      <c r="C52" s="8">
        <v>9305373</v>
      </c>
      <c r="D52" s="6"/>
      <c r="E52" s="7" t="s">
        <v>260</v>
      </c>
      <c r="F52" s="5" t="s">
        <v>229</v>
      </c>
      <c r="G52" s="5" t="s">
        <v>258</v>
      </c>
      <c r="H52" s="5">
        <v>1996</v>
      </c>
      <c r="I52" s="4">
        <v>32</v>
      </c>
      <c r="J52" t="e">
        <f>VLOOKUP(C52,zebricek24!$A$5:$C$88,3,FALSE)</f>
        <v>#N/A</v>
      </c>
    </row>
    <row r="53" spans="1:10" hidden="1" x14ac:dyDescent="0.45">
      <c r="A53" s="5">
        <v>3</v>
      </c>
      <c r="B53" s="5">
        <v>54</v>
      </c>
      <c r="C53" s="8">
        <v>9300950</v>
      </c>
      <c r="D53" s="6"/>
      <c r="E53" s="7" t="s">
        <v>261</v>
      </c>
      <c r="F53" s="5">
        <v>2003</v>
      </c>
      <c r="G53" s="5" t="s">
        <v>258</v>
      </c>
      <c r="H53" s="5" t="s">
        <v>25</v>
      </c>
      <c r="I53" s="4">
        <v>60</v>
      </c>
      <c r="J53" t="e">
        <f>VLOOKUP(C53,zebricek24!$A$5:$C$88,3,FALSE)</f>
        <v>#N/A</v>
      </c>
    </row>
    <row r="54" spans="1:10" ht="39.75" hidden="1" x14ac:dyDescent="0.45">
      <c r="A54" s="5">
        <v>4</v>
      </c>
      <c r="B54" s="5">
        <v>65</v>
      </c>
      <c r="C54" s="8">
        <v>9300890</v>
      </c>
      <c r="D54" s="6"/>
      <c r="E54" s="7" t="s">
        <v>262</v>
      </c>
      <c r="F54" s="5">
        <v>2001</v>
      </c>
      <c r="G54" s="5" t="s">
        <v>258</v>
      </c>
      <c r="H54" s="5" t="s">
        <v>25</v>
      </c>
      <c r="I54" s="4">
        <v>50</v>
      </c>
      <c r="J54" t="e">
        <f>VLOOKUP(C54,zebricek24!$A$5:$C$88,3,FALSE)</f>
        <v>#N/A</v>
      </c>
    </row>
    <row r="55" spans="1:10" ht="26.65" hidden="1" x14ac:dyDescent="0.45">
      <c r="A55" s="5">
        <v>15</v>
      </c>
      <c r="B55" s="5">
        <v>61</v>
      </c>
      <c r="C55" s="8">
        <v>9301057</v>
      </c>
      <c r="D55" s="6"/>
      <c r="E55" s="7" t="s">
        <v>263</v>
      </c>
      <c r="F55" s="5">
        <v>1991</v>
      </c>
      <c r="G55" s="5" t="s">
        <v>258</v>
      </c>
      <c r="H55" s="5" t="s">
        <v>25</v>
      </c>
      <c r="I55" s="4">
        <v>16</v>
      </c>
      <c r="J55" t="e">
        <f>VLOOKUP(C55,zebricek24!$A$5:$C$88,3,FALSE)</f>
        <v>#N/A</v>
      </c>
    </row>
    <row r="56" spans="1:10" ht="26.65" hidden="1" x14ac:dyDescent="0.45">
      <c r="A56" s="5">
        <v>1</v>
      </c>
      <c r="B56" s="5">
        <v>53</v>
      </c>
      <c r="C56" s="8">
        <v>9040297</v>
      </c>
      <c r="D56" s="6"/>
      <c r="E56" s="7" t="s">
        <v>264</v>
      </c>
      <c r="F56" s="5">
        <v>1997</v>
      </c>
      <c r="G56" s="5" t="s">
        <v>265</v>
      </c>
      <c r="H56" s="5" t="s">
        <v>25</v>
      </c>
      <c r="I56" s="4">
        <v>100</v>
      </c>
      <c r="J56" t="e">
        <f>VLOOKUP(C56,zebricek24!$A$5:$C$88,3,FALSE)</f>
        <v>#N/A</v>
      </c>
    </row>
    <row r="57" spans="1:10" hidden="1" x14ac:dyDescent="0.45">
      <c r="A57" s="25" t="s">
        <v>266</v>
      </c>
      <c r="B57" s="25" t="s">
        <v>267</v>
      </c>
      <c r="C57" s="28" t="s">
        <v>268</v>
      </c>
      <c r="D57" s="25" t="s">
        <v>269</v>
      </c>
      <c r="E57" s="28" t="s">
        <v>270</v>
      </c>
      <c r="F57" s="25" t="s">
        <v>271</v>
      </c>
      <c r="G57" s="25" t="s">
        <v>272</v>
      </c>
      <c r="H57" s="25" t="s">
        <v>273</v>
      </c>
      <c r="J57" t="e">
        <f>VLOOKUP(C57,zebricek24!$A$5:$C$88,3,FALSE)</f>
        <v>#N/A</v>
      </c>
    </row>
    <row r="58" spans="1:10" ht="26.65" hidden="1" x14ac:dyDescent="0.45">
      <c r="A58" s="5">
        <v>3</v>
      </c>
      <c r="B58" s="7">
        <v>74</v>
      </c>
      <c r="C58" s="8">
        <v>9405061</v>
      </c>
      <c r="D58" s="6"/>
      <c r="E58" s="7" t="s">
        <v>274</v>
      </c>
      <c r="F58" s="5" t="s">
        <v>229</v>
      </c>
      <c r="G58" s="5" t="s">
        <v>275</v>
      </c>
      <c r="H58" s="5">
        <v>2006</v>
      </c>
      <c r="I58" s="4">
        <v>60</v>
      </c>
      <c r="J58" t="e">
        <f>VLOOKUP(C58,zebricek24!$A$5:$C$88,3,FALSE)</f>
        <v>#N/A</v>
      </c>
    </row>
    <row r="59" spans="1:10" ht="26.65" hidden="1" x14ac:dyDescent="0.45">
      <c r="A59" s="5">
        <v>6</v>
      </c>
      <c r="B59" s="5">
        <v>64</v>
      </c>
      <c r="C59" s="8">
        <v>9400116</v>
      </c>
      <c r="D59" s="6"/>
      <c r="E59" s="7" t="s">
        <v>276</v>
      </c>
      <c r="F59" s="5">
        <v>2002</v>
      </c>
      <c r="G59" s="5" t="s">
        <v>275</v>
      </c>
      <c r="H59" s="5" t="s">
        <v>25</v>
      </c>
      <c r="I59" s="4">
        <v>40</v>
      </c>
      <c r="J59" t="e">
        <f>VLOOKUP(C59,zebricek24!$A$5:$C$88,3,FALSE)</f>
        <v>#N/A</v>
      </c>
    </row>
    <row r="60" spans="1:10" ht="26.65" hidden="1" x14ac:dyDescent="0.45">
      <c r="A60" s="5">
        <v>9</v>
      </c>
      <c r="B60" s="5">
        <v>56</v>
      </c>
      <c r="C60" s="8">
        <v>9400127</v>
      </c>
      <c r="D60" s="6"/>
      <c r="E60" s="7" t="s">
        <v>277</v>
      </c>
      <c r="F60" s="5">
        <v>1997</v>
      </c>
      <c r="G60" s="5" t="s">
        <v>275</v>
      </c>
      <c r="H60" s="5" t="s">
        <v>25</v>
      </c>
      <c r="I60" s="4">
        <v>29</v>
      </c>
      <c r="J60" t="e">
        <f>VLOOKUP(C60,zebricek24!$A$5:$C$88,3,FALSE)</f>
        <v>#N/A</v>
      </c>
    </row>
    <row r="61" spans="1:10" ht="52.9" hidden="1" x14ac:dyDescent="0.45">
      <c r="A61" s="5">
        <v>11</v>
      </c>
      <c r="B61" s="5">
        <v>55</v>
      </c>
      <c r="C61" s="8">
        <v>1950006</v>
      </c>
      <c r="D61" s="6"/>
      <c r="E61" s="7" t="s">
        <v>278</v>
      </c>
      <c r="F61" s="5">
        <v>1988</v>
      </c>
      <c r="G61" s="5" t="s">
        <v>279</v>
      </c>
      <c r="H61" s="5" t="s">
        <v>25</v>
      </c>
      <c r="I61" s="4">
        <v>24</v>
      </c>
      <c r="J61" t="e">
        <f>VLOOKUP(C61,zebricek24!$A$5:$C$88,3,FALSE)</f>
        <v>#N/A</v>
      </c>
    </row>
    <row r="62" spans="1:10" ht="26.65" hidden="1" x14ac:dyDescent="0.45">
      <c r="A62" s="7">
        <v>15</v>
      </c>
      <c r="B62" s="5">
        <v>18</v>
      </c>
      <c r="C62" s="5">
        <v>9460049</v>
      </c>
      <c r="D62" s="6"/>
      <c r="E62" s="7" t="s">
        <v>280</v>
      </c>
      <c r="F62" s="5" t="s">
        <v>25</v>
      </c>
      <c r="G62" s="5" t="s">
        <v>131</v>
      </c>
      <c r="H62" s="5">
        <v>2004</v>
      </c>
      <c r="I62" s="4">
        <v>16</v>
      </c>
      <c r="J62" t="e">
        <f>VLOOKUP(C62,zebricek24!$A$5:$C$88,3,FALSE)</f>
        <v>#N/A</v>
      </c>
    </row>
    <row r="63" spans="1:10" ht="26.65" hidden="1" x14ac:dyDescent="0.45">
      <c r="A63" s="5">
        <v>6</v>
      </c>
      <c r="B63" s="7">
        <v>80</v>
      </c>
      <c r="C63" s="8">
        <v>1469964</v>
      </c>
      <c r="D63" s="6"/>
      <c r="E63" s="7" t="s">
        <v>281</v>
      </c>
      <c r="F63" s="5" t="s">
        <v>229</v>
      </c>
      <c r="G63" s="5" t="s">
        <v>131</v>
      </c>
      <c r="H63" s="5">
        <v>2004</v>
      </c>
      <c r="I63" s="4">
        <v>40</v>
      </c>
      <c r="J63" t="e">
        <f>VLOOKUP(C63,zebricek24!$A$5:$C$88,3,FALSE)</f>
        <v>#N/A</v>
      </c>
    </row>
    <row r="64" spans="1:10" ht="26.65" hidden="1" x14ac:dyDescent="0.45">
      <c r="A64" s="7">
        <v>6</v>
      </c>
      <c r="B64" s="5">
        <v>7</v>
      </c>
      <c r="C64" s="5">
        <v>9510515</v>
      </c>
      <c r="D64" s="6"/>
      <c r="E64" s="7" t="s">
        <v>282</v>
      </c>
      <c r="F64" s="5" t="s">
        <v>25</v>
      </c>
      <c r="G64" s="5" t="s">
        <v>283</v>
      </c>
      <c r="H64" s="5">
        <v>2005</v>
      </c>
      <c r="I64" s="4">
        <v>40</v>
      </c>
      <c r="J64" t="e">
        <f>VLOOKUP(C64,zebricek24!$A$5:$C$88,3,FALSE)</f>
        <v>#N/A</v>
      </c>
    </row>
    <row r="65" spans="1:10" ht="26.65" hidden="1" x14ac:dyDescent="0.45">
      <c r="A65" s="7">
        <v>8</v>
      </c>
      <c r="B65" s="5">
        <v>5</v>
      </c>
      <c r="C65" s="5">
        <v>9510540</v>
      </c>
      <c r="D65" s="6"/>
      <c r="E65" s="7" t="s">
        <v>284</v>
      </c>
      <c r="F65" s="5" t="s">
        <v>25</v>
      </c>
      <c r="G65" s="5" t="s">
        <v>283</v>
      </c>
      <c r="H65" s="5">
        <v>2006</v>
      </c>
      <c r="I65" s="4">
        <v>32</v>
      </c>
      <c r="J65" t="e">
        <f>VLOOKUP(C65,zebricek24!$A$5:$C$88,3,FALSE)</f>
        <v>#N/A</v>
      </c>
    </row>
    <row r="66" spans="1:10" ht="27" hidden="1" thickBot="1" x14ac:dyDescent="0.5">
      <c r="A66" s="26">
        <v>13</v>
      </c>
      <c r="B66" s="27">
        <v>16</v>
      </c>
      <c r="C66" s="27">
        <v>9510566</v>
      </c>
      <c r="D66" s="10"/>
      <c r="E66" s="26" t="s">
        <v>285</v>
      </c>
      <c r="F66" s="27" t="s">
        <v>25</v>
      </c>
      <c r="G66" s="27" t="s">
        <v>283</v>
      </c>
      <c r="H66" s="27">
        <v>2008</v>
      </c>
      <c r="I66" s="4">
        <v>20</v>
      </c>
      <c r="J66" t="e">
        <f>VLOOKUP(C66,zebricek24!$A$5:$C$88,3,FALSE)</f>
        <v>#N/A</v>
      </c>
    </row>
    <row r="67" spans="1:10" ht="26.65" hidden="1" x14ac:dyDescent="0.45">
      <c r="A67" s="7">
        <v>19</v>
      </c>
      <c r="B67" s="5">
        <v>8</v>
      </c>
      <c r="C67" s="5">
        <v>9510513</v>
      </c>
      <c r="D67" s="6"/>
      <c r="E67" s="7" t="s">
        <v>286</v>
      </c>
      <c r="F67" s="5" t="s">
        <v>25</v>
      </c>
      <c r="G67" s="5" t="s">
        <v>283</v>
      </c>
      <c r="H67" s="5">
        <v>2005</v>
      </c>
      <c r="I67" s="4">
        <v>12</v>
      </c>
      <c r="J67" t="e">
        <f>VLOOKUP(C67,zebricek24!$A$5:$C$88,3,FALSE)</f>
        <v>#N/A</v>
      </c>
    </row>
    <row r="68" spans="1:10" ht="26.65" hidden="1" x14ac:dyDescent="0.45">
      <c r="A68" s="7">
        <v>23</v>
      </c>
      <c r="B68" s="5">
        <v>14</v>
      </c>
      <c r="C68" s="5">
        <v>9510545</v>
      </c>
      <c r="D68" s="6"/>
      <c r="E68" s="7" t="s">
        <v>287</v>
      </c>
      <c r="F68" s="5" t="s">
        <v>25</v>
      </c>
      <c r="G68" s="5" t="s">
        <v>283</v>
      </c>
      <c r="H68" s="5">
        <v>2006</v>
      </c>
      <c r="I68" s="4">
        <v>8</v>
      </c>
      <c r="J68" t="e">
        <f>VLOOKUP(C68,zebricek24!$A$5:$C$88,3,FALSE)</f>
        <v>#N/A</v>
      </c>
    </row>
    <row r="69" spans="1:10" ht="26.65" hidden="1" x14ac:dyDescent="0.45">
      <c r="A69" s="5">
        <v>1</v>
      </c>
      <c r="B69" s="7">
        <v>72</v>
      </c>
      <c r="C69" s="8">
        <v>9515240</v>
      </c>
      <c r="D69" s="6"/>
      <c r="E69" s="7" t="s">
        <v>288</v>
      </c>
      <c r="F69" s="5" t="s">
        <v>229</v>
      </c>
      <c r="G69" s="5" t="s">
        <v>283</v>
      </c>
      <c r="H69" s="5">
        <v>2007</v>
      </c>
      <c r="I69" s="4">
        <v>100</v>
      </c>
      <c r="J69" t="e">
        <f>VLOOKUP(C69,zebricek24!$A$5:$C$88,3,FALSE)</f>
        <v>#N/A</v>
      </c>
    </row>
    <row r="70" spans="1:10" ht="26.65" hidden="1" x14ac:dyDescent="0.45">
      <c r="A70" s="5">
        <v>10</v>
      </c>
      <c r="B70" s="7">
        <v>78</v>
      </c>
      <c r="C70" s="8">
        <v>9515241</v>
      </c>
      <c r="D70" s="6"/>
      <c r="E70" s="7" t="s">
        <v>289</v>
      </c>
      <c r="F70" s="5" t="s">
        <v>229</v>
      </c>
      <c r="G70" s="5" t="s">
        <v>283</v>
      </c>
      <c r="H70" s="5">
        <v>2007</v>
      </c>
      <c r="I70" s="4">
        <v>26</v>
      </c>
      <c r="J70" t="e">
        <f>VLOOKUP(C70,zebricek24!$A$5:$C$88,3,FALSE)</f>
        <v>#N/A</v>
      </c>
    </row>
    <row r="71" spans="1:10" hidden="1" x14ac:dyDescent="0.45">
      <c r="A71" s="5">
        <v>12</v>
      </c>
      <c r="B71" s="7">
        <v>82</v>
      </c>
      <c r="C71" s="8">
        <v>9515218</v>
      </c>
      <c r="D71" s="6"/>
      <c r="E71" s="7" t="s">
        <v>290</v>
      </c>
      <c r="F71" s="5" t="s">
        <v>229</v>
      </c>
      <c r="G71" s="5" t="s">
        <v>283</v>
      </c>
      <c r="H71" s="5">
        <v>2004</v>
      </c>
      <c r="I71" s="4">
        <v>22</v>
      </c>
      <c r="J71" t="e">
        <f>VLOOKUP(C71,zebricek24!$A$5:$C$88,3,FALSE)</f>
        <v>#N/A</v>
      </c>
    </row>
    <row r="72" spans="1:10" ht="26.65" hidden="1" x14ac:dyDescent="0.45">
      <c r="A72" s="5">
        <v>14</v>
      </c>
      <c r="B72" s="7">
        <v>92</v>
      </c>
      <c r="C72" s="8">
        <v>9515232</v>
      </c>
      <c r="D72" s="6"/>
      <c r="E72" s="7" t="s">
        <v>291</v>
      </c>
      <c r="F72" s="5" t="s">
        <v>229</v>
      </c>
      <c r="G72" s="5" t="s">
        <v>283</v>
      </c>
      <c r="H72" s="5">
        <v>2008</v>
      </c>
      <c r="I72" s="4">
        <v>18</v>
      </c>
      <c r="J72" t="e">
        <f>VLOOKUP(C72,zebricek24!$A$5:$C$88,3,FALSE)</f>
        <v>#N/A</v>
      </c>
    </row>
    <row r="73" spans="1:10" ht="26.65" hidden="1" x14ac:dyDescent="0.45">
      <c r="A73" s="5">
        <v>21</v>
      </c>
      <c r="B73" s="7">
        <v>86</v>
      </c>
      <c r="C73" s="8">
        <v>9515217</v>
      </c>
      <c r="D73" s="6"/>
      <c r="E73" s="7" t="s">
        <v>292</v>
      </c>
      <c r="F73" s="5" t="s">
        <v>229</v>
      </c>
      <c r="G73" s="5" t="s">
        <v>283</v>
      </c>
      <c r="H73" s="5">
        <v>2004</v>
      </c>
      <c r="I73" s="4">
        <v>10</v>
      </c>
      <c r="J73" t="e">
        <f>VLOOKUP(C73,zebricek24!$A$5:$C$88,3,FALSE)</f>
        <v>#N/A</v>
      </c>
    </row>
    <row r="74" spans="1:10" ht="26.65" hidden="1" x14ac:dyDescent="0.45">
      <c r="A74" s="5">
        <v>24</v>
      </c>
      <c r="B74" s="7">
        <v>81</v>
      </c>
      <c r="C74" s="8">
        <v>9515226</v>
      </c>
      <c r="D74" s="6"/>
      <c r="E74" s="7" t="s">
        <v>293</v>
      </c>
      <c r="F74" s="5" t="s">
        <v>229</v>
      </c>
      <c r="G74" s="5" t="s">
        <v>283</v>
      </c>
      <c r="H74" s="5">
        <v>2000</v>
      </c>
      <c r="I74" s="4">
        <v>7</v>
      </c>
      <c r="J74" t="e">
        <f>VLOOKUP(C74,zebricek24!$A$5:$C$88,3,FALSE)</f>
        <v>#N/A</v>
      </c>
    </row>
    <row r="75" spans="1:10" ht="26.65" hidden="1" x14ac:dyDescent="0.45">
      <c r="A75" s="7">
        <v>14</v>
      </c>
      <c r="B75" s="5">
        <v>20</v>
      </c>
      <c r="C75" s="5">
        <v>9700070</v>
      </c>
      <c r="D75" s="6"/>
      <c r="E75" s="7" t="s">
        <v>294</v>
      </c>
      <c r="F75" s="5" t="s">
        <v>25</v>
      </c>
      <c r="G75" s="5" t="s">
        <v>88</v>
      </c>
      <c r="H75" s="5">
        <v>2005</v>
      </c>
      <c r="I75" s="4">
        <v>18</v>
      </c>
      <c r="J75" t="e">
        <f>VLOOKUP(C75,zebricek24!$A$5:$C$88,3,FALSE)</f>
        <v>#N/A</v>
      </c>
    </row>
    <row r="76" spans="1:10" ht="26.65" hidden="1" x14ac:dyDescent="0.45">
      <c r="A76" s="7">
        <v>37</v>
      </c>
      <c r="B76" s="5">
        <v>40</v>
      </c>
      <c r="C76" s="5">
        <v>9700074</v>
      </c>
      <c r="D76" s="6"/>
      <c r="E76" s="7" t="s">
        <v>295</v>
      </c>
      <c r="F76" s="5" t="s">
        <v>25</v>
      </c>
      <c r="G76" s="5" t="s">
        <v>88</v>
      </c>
      <c r="H76" s="5">
        <v>2008</v>
      </c>
      <c r="I76" s="4">
        <v>1.94</v>
      </c>
      <c r="J76" t="e">
        <f>VLOOKUP(C76,zebricek24!$A$5:$C$88,3,FALSE)</f>
        <v>#N/A</v>
      </c>
    </row>
    <row r="77" spans="1:10" ht="26.65" hidden="1" x14ac:dyDescent="0.45">
      <c r="A77" s="5">
        <v>5</v>
      </c>
      <c r="B77" s="7">
        <v>89</v>
      </c>
      <c r="C77" s="8">
        <v>1709956</v>
      </c>
      <c r="D77" s="6"/>
      <c r="E77" s="7" t="s">
        <v>296</v>
      </c>
      <c r="F77" s="5" t="s">
        <v>229</v>
      </c>
      <c r="G77" s="5" t="s">
        <v>88</v>
      </c>
      <c r="H77" s="5">
        <v>2005</v>
      </c>
      <c r="I77" s="4">
        <v>45</v>
      </c>
      <c r="J77" t="e">
        <f>VLOOKUP(C77,zebricek24!$A$5:$C$88,3,FALSE)</f>
        <v>#N/A</v>
      </c>
    </row>
    <row r="78" spans="1:10" ht="26.65" hidden="1" x14ac:dyDescent="0.45">
      <c r="A78" s="5">
        <v>19</v>
      </c>
      <c r="B78" s="7">
        <v>91</v>
      </c>
      <c r="C78" s="8">
        <v>1709958</v>
      </c>
      <c r="D78" s="6"/>
      <c r="E78" s="7" t="s">
        <v>297</v>
      </c>
      <c r="F78" s="5" t="s">
        <v>229</v>
      </c>
      <c r="G78" s="5" t="s">
        <v>88</v>
      </c>
      <c r="H78" s="5">
        <v>2007</v>
      </c>
      <c r="I78" s="4">
        <v>12</v>
      </c>
      <c r="J78" t="e">
        <f>VLOOKUP(C78,zebricek24!$A$5:$C$88,3,FALSE)</f>
        <v>#N/A</v>
      </c>
    </row>
    <row r="79" spans="1:10" ht="39.75" hidden="1" x14ac:dyDescent="0.45">
      <c r="A79" s="5">
        <v>25</v>
      </c>
      <c r="B79" s="7">
        <v>83</v>
      </c>
      <c r="C79" s="8">
        <v>1709951</v>
      </c>
      <c r="D79" s="6"/>
      <c r="E79" s="7" t="s">
        <v>298</v>
      </c>
      <c r="F79" s="5" t="s">
        <v>229</v>
      </c>
      <c r="G79" s="5" t="s">
        <v>88</v>
      </c>
      <c r="H79" s="5">
        <v>2003</v>
      </c>
      <c r="I79" s="4">
        <v>6</v>
      </c>
      <c r="J79" t="e">
        <f>VLOOKUP(C79,zebricek24!$A$5:$C$88,3,FALSE)</f>
        <v>#N/A</v>
      </c>
    </row>
    <row r="80" spans="1:10" ht="26.65" hidden="1" x14ac:dyDescent="0.45">
      <c r="A80" s="5">
        <v>10</v>
      </c>
      <c r="B80" s="5">
        <v>57</v>
      </c>
      <c r="C80" s="8">
        <v>9700073</v>
      </c>
      <c r="D80" s="6"/>
      <c r="E80" s="7" t="s">
        <v>299</v>
      </c>
      <c r="F80" s="5">
        <v>2008</v>
      </c>
      <c r="G80" s="5" t="s">
        <v>88</v>
      </c>
      <c r="H80" s="5" t="s">
        <v>25</v>
      </c>
      <c r="I80" s="4">
        <v>26</v>
      </c>
      <c r="J80" t="e">
        <f>VLOOKUP(C80,zebricek24!$A$5:$C$88,3,FALSE)</f>
        <v>#N/A</v>
      </c>
    </row>
    <row r="81" spans="1:10" ht="26.65" hidden="1" x14ac:dyDescent="0.45">
      <c r="A81" s="7">
        <v>12</v>
      </c>
      <c r="B81" s="5">
        <v>22</v>
      </c>
      <c r="C81" s="5">
        <v>9690184</v>
      </c>
      <c r="D81" s="6"/>
      <c r="E81" s="7" t="s">
        <v>300</v>
      </c>
      <c r="F81" s="5" t="s">
        <v>25</v>
      </c>
      <c r="G81" s="5" t="s">
        <v>106</v>
      </c>
      <c r="H81" s="5">
        <v>2008</v>
      </c>
      <c r="I81" s="4">
        <v>22</v>
      </c>
      <c r="J81" t="e">
        <f>VLOOKUP(C81,zebricek24!$A$5:$C$88,3,FALSE)</f>
        <v>#N/A</v>
      </c>
    </row>
    <row r="82" spans="1:10" ht="26.65" hidden="1" x14ac:dyDescent="0.45">
      <c r="A82" s="7">
        <v>18</v>
      </c>
      <c r="B82" s="5">
        <v>17</v>
      </c>
      <c r="C82" s="5">
        <v>9531816</v>
      </c>
      <c r="D82" s="6"/>
      <c r="E82" s="7" t="s">
        <v>301</v>
      </c>
      <c r="F82" s="5" t="s">
        <v>25</v>
      </c>
      <c r="G82" s="5" t="s">
        <v>201</v>
      </c>
      <c r="H82" s="5">
        <v>2007</v>
      </c>
      <c r="I82" s="4">
        <v>13</v>
      </c>
      <c r="J82" t="e">
        <f>VLOOKUP(C82,zebricek24!$A$5:$C$88,3,FALSE)</f>
        <v>#N/A</v>
      </c>
    </row>
  </sheetData>
  <autoFilter ref="A1:J82" xr:uid="{B9EC9C13-6F9E-4D27-B3E7-A28E4EE22D9A}">
    <filterColumn colId="6">
      <filters>
        <filter val="CZE"/>
      </filters>
    </filterColumn>
  </autoFilter>
  <sortState xmlns:xlrd2="http://schemas.microsoft.com/office/spreadsheetml/2017/richdata2" ref="A2:J82">
    <sortCondition ref="G2:G82"/>
  </sortState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30BA7-C800-4835-972F-C666269E64B3}">
  <sheetPr filterMode="1"/>
  <dimension ref="A2:L146"/>
  <sheetViews>
    <sheetView workbookViewId="0">
      <selection activeCell="I101" sqref="I6:I101"/>
    </sheetView>
  </sheetViews>
  <sheetFormatPr defaultRowHeight="14.25" x14ac:dyDescent="0.45"/>
  <cols>
    <col min="2" max="2" width="20" bestFit="1" customWidth="1"/>
    <col min="5" max="5" width="24.73046875" customWidth="1"/>
    <col min="10" max="10" width="16.1328125" bestFit="1" customWidth="1"/>
  </cols>
  <sheetData>
    <row r="2" spans="1:10" hidden="1" x14ac:dyDescent="0.45">
      <c r="A2" s="5">
        <v>20</v>
      </c>
      <c r="B2" s="7">
        <v>181</v>
      </c>
      <c r="C2" s="6"/>
      <c r="D2" s="5">
        <v>1112</v>
      </c>
      <c r="E2" s="7" t="s">
        <v>208</v>
      </c>
      <c r="F2" s="5" t="s">
        <v>302</v>
      </c>
      <c r="G2" s="5">
        <v>2009</v>
      </c>
      <c r="H2" s="5" t="s">
        <v>106</v>
      </c>
      <c r="I2" s="14">
        <v>11</v>
      </c>
      <c r="J2" t="e">
        <f>IFERROR(VLOOKUP(D2,zebricek24!$B$5:$F$124,2,FALSE),VLOOKUP(C2,zebricek24!$A$5:$F$124,3,FALSE))</f>
        <v>#N/A</v>
      </c>
    </row>
    <row r="3" spans="1:10" hidden="1" x14ac:dyDescent="0.45">
      <c r="A3" s="5">
        <v>19</v>
      </c>
      <c r="B3" s="7">
        <v>144</v>
      </c>
      <c r="C3" s="6"/>
      <c r="D3" s="5">
        <v>1005</v>
      </c>
      <c r="E3" s="7" t="s">
        <v>121</v>
      </c>
      <c r="F3" s="5" t="s">
        <v>303</v>
      </c>
      <c r="G3" s="5">
        <v>2009</v>
      </c>
      <c r="H3" s="5" t="s">
        <v>95</v>
      </c>
      <c r="I3" s="14">
        <v>12</v>
      </c>
      <c r="J3" t="e">
        <f>IFERROR(VLOOKUP(D3,zebricek24!$B$5:$F$124,2,FALSE),VLOOKUP(C3,zebricek24!$A$5:$F$124,3,FALSE))</f>
        <v>#N/A</v>
      </c>
    </row>
    <row r="4" spans="1:10" hidden="1" x14ac:dyDescent="0.45">
      <c r="A4" s="5">
        <v>9</v>
      </c>
      <c r="B4" s="7">
        <v>170</v>
      </c>
      <c r="C4" s="6"/>
      <c r="D4" s="5">
        <v>1018</v>
      </c>
      <c r="E4" s="7" t="s">
        <v>206</v>
      </c>
      <c r="F4" s="5" t="s">
        <v>302</v>
      </c>
      <c r="G4" s="5">
        <v>2009</v>
      </c>
      <c r="H4" s="5" t="s">
        <v>88</v>
      </c>
      <c r="I4" s="14">
        <v>29</v>
      </c>
      <c r="J4" t="e">
        <f>IFERROR(VLOOKUP(D4,zebricek24!$B$5:$F$124,2,FALSE),VLOOKUP(C4,zebricek24!$A$5:$F$124,3,FALSE))</f>
        <v>#N/A</v>
      </c>
    </row>
    <row r="5" spans="1:10" hidden="1" x14ac:dyDescent="0.45">
      <c r="A5" s="5">
        <v>9</v>
      </c>
      <c r="B5" s="7">
        <v>141</v>
      </c>
      <c r="C5" s="6"/>
      <c r="D5" s="5">
        <v>1019</v>
      </c>
      <c r="E5" s="7" t="s">
        <v>304</v>
      </c>
      <c r="F5" s="5" t="s">
        <v>303</v>
      </c>
      <c r="G5" s="5">
        <v>2009</v>
      </c>
      <c r="H5" s="5" t="s">
        <v>131</v>
      </c>
      <c r="I5" s="14">
        <v>29</v>
      </c>
      <c r="J5" t="e">
        <f>IFERROR(VLOOKUP(D5,zebricek24!$B$5:$F$124,2,FALSE),VLOOKUP(C5,zebricek24!$A$5:$F$124,3,FALSE))</f>
        <v>#N/A</v>
      </c>
    </row>
    <row r="6" spans="1:10" x14ac:dyDescent="0.45">
      <c r="A6" s="5">
        <v>6</v>
      </c>
      <c r="B6" s="7">
        <v>139</v>
      </c>
      <c r="C6" s="6"/>
      <c r="D6" s="5">
        <v>887891</v>
      </c>
      <c r="E6" s="7" t="s">
        <v>102</v>
      </c>
      <c r="F6" s="5" t="s">
        <v>303</v>
      </c>
      <c r="G6" s="5">
        <v>2009</v>
      </c>
      <c r="H6" s="5" t="s">
        <v>24</v>
      </c>
      <c r="I6" s="14">
        <v>40</v>
      </c>
      <c r="J6" t="e">
        <f>IFERROR(VLOOKUP(D6,zebricek24!$B$5:$F$124,2,FALSE),VLOOKUP(C6,zebricek24!$A$5:$F$124,3,FALSE))</f>
        <v>#N/A</v>
      </c>
    </row>
    <row r="7" spans="1:10" hidden="1" x14ac:dyDescent="0.45">
      <c r="A7" s="5">
        <v>5</v>
      </c>
      <c r="B7" s="7">
        <v>179</v>
      </c>
      <c r="C7" s="6"/>
      <c r="D7" s="5">
        <v>1110</v>
      </c>
      <c r="E7" s="7" t="s">
        <v>216</v>
      </c>
      <c r="F7" s="5" t="s">
        <v>302</v>
      </c>
      <c r="G7" s="5">
        <v>2009</v>
      </c>
      <c r="H7" s="5" t="s">
        <v>95</v>
      </c>
      <c r="I7" s="14">
        <v>45</v>
      </c>
      <c r="J7" t="e">
        <f>IFERROR(VLOOKUP(D7,zebricek24!$B$5:$F$124,2,FALSE),VLOOKUP(C7,zebricek24!$A$5:$F$124,3,FALSE))</f>
        <v>#N/A</v>
      </c>
    </row>
    <row r="8" spans="1:10" x14ac:dyDescent="0.45">
      <c r="A8" s="5">
        <v>5</v>
      </c>
      <c r="B8" s="7">
        <v>132</v>
      </c>
      <c r="C8" s="6"/>
      <c r="D8" s="5">
        <v>885979</v>
      </c>
      <c r="E8" s="7" t="s">
        <v>93</v>
      </c>
      <c r="F8" s="5" t="s">
        <v>303</v>
      </c>
      <c r="G8" s="5">
        <v>2009</v>
      </c>
      <c r="H8" s="5" t="s">
        <v>24</v>
      </c>
      <c r="I8" s="14">
        <v>45</v>
      </c>
      <c r="J8" t="e">
        <f>IFERROR(VLOOKUP(D8,zebricek24!$B$5:$F$124,2,FALSE),VLOOKUP(C8,zebricek24!$A$5:$F$124,3,FALSE))</f>
        <v>#N/A</v>
      </c>
    </row>
    <row r="9" spans="1:10" x14ac:dyDescent="0.45">
      <c r="A9" s="5">
        <v>4</v>
      </c>
      <c r="B9" s="7">
        <v>173</v>
      </c>
      <c r="C9" s="6"/>
      <c r="D9" s="5">
        <v>776160</v>
      </c>
      <c r="E9" s="7" t="s">
        <v>198</v>
      </c>
      <c r="F9" s="5" t="s">
        <v>302</v>
      </c>
      <c r="G9" s="5">
        <v>2009</v>
      </c>
      <c r="H9" s="5" t="s">
        <v>24</v>
      </c>
      <c r="I9" s="14">
        <v>50</v>
      </c>
      <c r="J9" t="e">
        <f>IFERROR(VLOOKUP(D9,zebricek24!$B$5:$F$124,2,FALSE),VLOOKUP(C9,zebricek24!$A$5:$F$124,3,FALSE))</f>
        <v>#N/A</v>
      </c>
    </row>
    <row r="10" spans="1:10" hidden="1" x14ac:dyDescent="0.45">
      <c r="A10" s="5">
        <v>3</v>
      </c>
      <c r="B10" s="7">
        <v>140</v>
      </c>
      <c r="C10" s="6"/>
      <c r="D10" s="5">
        <v>1004</v>
      </c>
      <c r="E10" s="7" t="s">
        <v>94</v>
      </c>
      <c r="F10" s="5" t="s">
        <v>303</v>
      </c>
      <c r="G10" s="5">
        <v>2009</v>
      </c>
      <c r="H10" s="5" t="s">
        <v>95</v>
      </c>
      <c r="I10" s="14">
        <v>60</v>
      </c>
      <c r="J10" t="e">
        <f>IFERROR(VLOOKUP(D10,zebricek24!$B$5:$F$124,2,FALSE),VLOOKUP(C10,zebricek24!$A$5:$F$124,3,FALSE))</f>
        <v>#N/A</v>
      </c>
    </row>
    <row r="11" spans="1:10" hidden="1" x14ac:dyDescent="0.45">
      <c r="A11" s="5">
        <v>2</v>
      </c>
      <c r="B11" s="7">
        <v>152</v>
      </c>
      <c r="C11" s="6"/>
      <c r="D11" s="5">
        <v>1102</v>
      </c>
      <c r="E11" s="7" t="s">
        <v>119</v>
      </c>
      <c r="F11" s="5" t="s">
        <v>303</v>
      </c>
      <c r="G11" s="5">
        <v>2009</v>
      </c>
      <c r="H11" s="5" t="s">
        <v>120</v>
      </c>
      <c r="I11" s="14">
        <v>80</v>
      </c>
      <c r="J11" t="e">
        <f>IFERROR(VLOOKUP(D11,zebricek24!$B$5:$F$124,2,FALSE),VLOOKUP(C11,zebricek24!$A$5:$F$124,3,FALSE))</f>
        <v>#N/A</v>
      </c>
    </row>
    <row r="12" spans="1:10" x14ac:dyDescent="0.45">
      <c r="A12" s="5">
        <v>19</v>
      </c>
      <c r="B12" s="7">
        <v>174</v>
      </c>
      <c r="C12" s="6"/>
      <c r="D12" s="5">
        <v>776904</v>
      </c>
      <c r="E12" s="7" t="s">
        <v>205</v>
      </c>
      <c r="F12" s="5" t="s">
        <v>302</v>
      </c>
      <c r="G12" s="5">
        <v>2010</v>
      </c>
      <c r="H12" s="5" t="s">
        <v>24</v>
      </c>
      <c r="I12" s="14">
        <v>12</v>
      </c>
      <c r="J12" t="e">
        <f>IFERROR(VLOOKUP(D12,zebricek24!$B$5:$F$124,2,FALSE),VLOOKUP(C12,zebricek24!$A$5:$F$124,3,FALSE))</f>
        <v>#N/A</v>
      </c>
    </row>
    <row r="13" spans="1:10" hidden="1" x14ac:dyDescent="0.45">
      <c r="A13" s="5">
        <v>13</v>
      </c>
      <c r="B13" s="7">
        <v>178</v>
      </c>
      <c r="C13" s="6"/>
      <c r="D13" s="5">
        <v>1109</v>
      </c>
      <c r="E13" s="7" t="s">
        <v>222</v>
      </c>
      <c r="F13" s="5" t="s">
        <v>302</v>
      </c>
      <c r="G13" s="5">
        <v>2010</v>
      </c>
      <c r="H13" s="5" t="s">
        <v>95</v>
      </c>
      <c r="I13" s="14">
        <v>20</v>
      </c>
      <c r="J13" t="e">
        <f>IFERROR(VLOOKUP(D13,zebricek24!$B$5:$F$124,2,FALSE),VLOOKUP(C13,zebricek24!$A$5:$F$124,3,FALSE))</f>
        <v>#N/A</v>
      </c>
    </row>
    <row r="14" spans="1:10" x14ac:dyDescent="0.45">
      <c r="A14" s="5">
        <v>13</v>
      </c>
      <c r="B14" s="7">
        <v>163</v>
      </c>
      <c r="C14" s="6"/>
      <c r="D14" s="5">
        <v>773744</v>
      </c>
      <c r="E14" s="7" t="s">
        <v>202</v>
      </c>
      <c r="F14" s="5" t="s">
        <v>302</v>
      </c>
      <c r="G14" s="5">
        <v>2010</v>
      </c>
      <c r="H14" s="5" t="s">
        <v>24</v>
      </c>
      <c r="I14" s="14">
        <v>20</v>
      </c>
      <c r="J14" t="e">
        <f>IFERROR(VLOOKUP(D14,zebricek24!$B$5:$F$124,2,FALSE),VLOOKUP(C14,zebricek24!$A$5:$F$124,3,FALSE))</f>
        <v>#N/A</v>
      </c>
    </row>
    <row r="15" spans="1:10" x14ac:dyDescent="0.45">
      <c r="A15" s="5">
        <v>13</v>
      </c>
      <c r="B15" s="7">
        <v>145</v>
      </c>
      <c r="C15" s="6"/>
      <c r="D15" s="5">
        <v>887304</v>
      </c>
      <c r="E15" s="7" t="s">
        <v>127</v>
      </c>
      <c r="F15" s="5" t="s">
        <v>303</v>
      </c>
      <c r="G15" s="5">
        <v>2010</v>
      </c>
      <c r="H15" s="5" t="s">
        <v>24</v>
      </c>
      <c r="I15" s="14">
        <v>20</v>
      </c>
      <c r="J15" t="e">
        <f>IFERROR(VLOOKUP(D15,zebricek24!$B$5:$F$124,2,FALSE),VLOOKUP(C15,zebricek24!$A$5:$F$124,3,FALSE))</f>
        <v>#N/A</v>
      </c>
    </row>
    <row r="16" spans="1:10" x14ac:dyDescent="0.45">
      <c r="A16" s="5">
        <v>13</v>
      </c>
      <c r="B16" s="7">
        <v>133</v>
      </c>
      <c r="C16" s="6"/>
      <c r="D16" s="5">
        <v>887305</v>
      </c>
      <c r="E16" s="7" t="s">
        <v>91</v>
      </c>
      <c r="F16" s="5" t="s">
        <v>303</v>
      </c>
      <c r="G16" s="5">
        <v>2010</v>
      </c>
      <c r="H16" s="5" t="s">
        <v>24</v>
      </c>
      <c r="I16" s="14">
        <v>20</v>
      </c>
      <c r="J16" t="e">
        <f>IFERROR(VLOOKUP(D16,zebricek24!$B$5:$F$124,2,FALSE),VLOOKUP(C16,zebricek24!$A$5:$F$124,3,FALSE))</f>
        <v>#N/A</v>
      </c>
    </row>
    <row r="17" spans="1:10" x14ac:dyDescent="0.45">
      <c r="A17" s="5">
        <v>9</v>
      </c>
      <c r="B17" s="7">
        <v>171</v>
      </c>
      <c r="C17" s="6"/>
      <c r="D17" s="5">
        <v>773748</v>
      </c>
      <c r="E17" s="7" t="s">
        <v>209</v>
      </c>
      <c r="F17" s="5" t="s">
        <v>302</v>
      </c>
      <c r="G17" s="5">
        <v>2010</v>
      </c>
      <c r="H17" s="5" t="s">
        <v>24</v>
      </c>
      <c r="I17" s="14">
        <v>29</v>
      </c>
      <c r="J17" t="e">
        <f>IFERROR(VLOOKUP(D17,zebricek24!$B$5:$F$124,2,FALSE),VLOOKUP(C17,zebricek24!$A$5:$F$124,3,FALSE))</f>
        <v>#N/A</v>
      </c>
    </row>
    <row r="18" spans="1:10" x14ac:dyDescent="0.45">
      <c r="A18" s="5">
        <v>8</v>
      </c>
      <c r="B18" s="7">
        <v>164</v>
      </c>
      <c r="C18" s="6"/>
      <c r="D18" s="5">
        <v>773740</v>
      </c>
      <c r="E18" s="7" t="s">
        <v>203</v>
      </c>
      <c r="F18" s="5" t="s">
        <v>302</v>
      </c>
      <c r="G18" s="5">
        <v>2010</v>
      </c>
      <c r="H18" s="5" t="s">
        <v>24</v>
      </c>
      <c r="I18" s="14">
        <v>32</v>
      </c>
      <c r="J18" t="e">
        <f>IFERROR(VLOOKUP(D18,zebricek24!$B$5:$F$124,2,FALSE),VLOOKUP(C18,zebricek24!$A$5:$F$124,3,FALSE))</f>
        <v>#N/A</v>
      </c>
    </row>
    <row r="19" spans="1:10" hidden="1" x14ac:dyDescent="0.45">
      <c r="A19" s="5">
        <v>7</v>
      </c>
      <c r="B19" s="7">
        <v>175</v>
      </c>
      <c r="C19" s="6"/>
      <c r="D19" s="5">
        <v>1106</v>
      </c>
      <c r="E19" s="7" t="s">
        <v>212</v>
      </c>
      <c r="F19" s="5" t="s">
        <v>302</v>
      </c>
      <c r="G19" s="5">
        <v>2010</v>
      </c>
      <c r="H19" s="5" t="s">
        <v>213</v>
      </c>
      <c r="I19" s="14">
        <v>36</v>
      </c>
      <c r="J19" t="e">
        <f>IFERROR(VLOOKUP(D19,zebricek24!$B$5:$F$124,2,FALSE),VLOOKUP(C19,zebricek24!$A$5:$F$124,3,FALSE))</f>
        <v>#N/A</v>
      </c>
    </row>
    <row r="20" spans="1:10" x14ac:dyDescent="0.45">
      <c r="A20" s="5">
        <v>4</v>
      </c>
      <c r="B20" s="7">
        <v>142</v>
      </c>
      <c r="C20" s="6"/>
      <c r="D20" s="5">
        <v>887887</v>
      </c>
      <c r="E20" s="7" t="s">
        <v>101</v>
      </c>
      <c r="F20" s="5" t="s">
        <v>303</v>
      </c>
      <c r="G20" s="5">
        <v>2010</v>
      </c>
      <c r="H20" s="5" t="s">
        <v>24</v>
      </c>
      <c r="I20" s="14">
        <v>50</v>
      </c>
      <c r="J20" t="e">
        <f>IFERROR(VLOOKUP(D20,zebricek24!$B$5:$F$124,2,FALSE),VLOOKUP(C20,zebricek24!$A$5:$F$124,3,FALSE))</f>
        <v>#N/A</v>
      </c>
    </row>
    <row r="21" spans="1:10" x14ac:dyDescent="0.45">
      <c r="A21" s="5">
        <v>2</v>
      </c>
      <c r="B21" s="7">
        <v>169</v>
      </c>
      <c r="C21" s="6"/>
      <c r="D21" s="5">
        <v>773749</v>
      </c>
      <c r="E21" s="7" t="s">
        <v>196</v>
      </c>
      <c r="F21" s="5" t="s">
        <v>302</v>
      </c>
      <c r="G21" s="5">
        <v>2010</v>
      </c>
      <c r="H21" s="5" t="s">
        <v>24</v>
      </c>
      <c r="I21" s="14">
        <v>80</v>
      </c>
      <c r="J21" t="e">
        <f>IFERROR(VLOOKUP(D21,zebricek24!$B$5:$F$124,2,FALSE),VLOOKUP(C21,zebricek24!$A$5:$F$124,3,FALSE))</f>
        <v>#N/A</v>
      </c>
    </row>
    <row r="22" spans="1:10" hidden="1" x14ac:dyDescent="0.45">
      <c r="A22" s="5">
        <v>1</v>
      </c>
      <c r="B22" s="7">
        <v>182</v>
      </c>
      <c r="C22" s="6"/>
      <c r="D22" s="5">
        <v>1113</v>
      </c>
      <c r="E22" s="7" t="s">
        <v>200</v>
      </c>
      <c r="F22" s="5" t="s">
        <v>302</v>
      </c>
      <c r="G22" s="5">
        <v>2010</v>
      </c>
      <c r="H22" s="5" t="s">
        <v>201</v>
      </c>
      <c r="I22" s="14">
        <v>100</v>
      </c>
      <c r="J22" t="e">
        <f>IFERROR(VLOOKUP(D22,zebricek24!$B$5:$F$124,2,FALSE),VLOOKUP(C22,zebricek24!$A$5:$F$124,3,FALSE))</f>
        <v>#N/A</v>
      </c>
    </row>
    <row r="23" spans="1:10" hidden="1" x14ac:dyDescent="0.45">
      <c r="A23" s="5">
        <v>21</v>
      </c>
      <c r="B23" s="7">
        <v>150</v>
      </c>
      <c r="C23" s="6"/>
      <c r="D23" s="5">
        <v>1100</v>
      </c>
      <c r="E23" s="7" t="s">
        <v>122</v>
      </c>
      <c r="F23" s="5" t="s">
        <v>303</v>
      </c>
      <c r="G23" s="5">
        <v>2011</v>
      </c>
      <c r="H23" s="5" t="s">
        <v>106</v>
      </c>
      <c r="I23" s="14">
        <v>10</v>
      </c>
      <c r="J23" t="str">
        <f>IFERROR(VLOOKUP(D23,zebricek24!$B$5:$F$124,2,FALSE),VLOOKUP(C23,zebricek24!$A$5:$F$124,3,FALSE))</f>
        <v>Samoilenko Stefaniia</v>
      </c>
    </row>
    <row r="24" spans="1:10" x14ac:dyDescent="0.45">
      <c r="A24" s="5">
        <v>21</v>
      </c>
      <c r="B24" s="7">
        <v>172</v>
      </c>
      <c r="C24" s="6"/>
      <c r="D24" s="5">
        <v>776953</v>
      </c>
      <c r="E24" s="7" t="s">
        <v>214</v>
      </c>
      <c r="F24" s="5" t="s">
        <v>302</v>
      </c>
      <c r="G24" s="5">
        <v>2011</v>
      </c>
      <c r="H24" s="5" t="s">
        <v>24</v>
      </c>
      <c r="I24" s="14">
        <v>10</v>
      </c>
      <c r="J24" t="str">
        <f>IFERROR(VLOOKUP(D24,zebricek24!$B$5:$F$124,2,FALSE),VLOOKUP(C24,zebricek24!$A$5:$F$124,3,FALSE))</f>
        <v>Founě Jan</v>
      </c>
    </row>
    <row r="25" spans="1:10" x14ac:dyDescent="0.45">
      <c r="A25" s="5">
        <v>21</v>
      </c>
      <c r="B25" s="7">
        <v>148</v>
      </c>
      <c r="C25" s="6"/>
      <c r="D25" s="5">
        <v>890015</v>
      </c>
      <c r="E25" s="7" t="s">
        <v>133</v>
      </c>
      <c r="F25" s="5" t="s">
        <v>303</v>
      </c>
      <c r="G25" s="5">
        <v>2011</v>
      </c>
      <c r="H25" s="5" t="s">
        <v>24</v>
      </c>
      <c r="I25" s="14">
        <v>10</v>
      </c>
      <c r="J25" t="str">
        <f>IFERROR(VLOOKUP(D25,zebricek24!$B$5:$F$124,2,FALSE),VLOOKUP(C25,zebricek24!$A$5:$F$124,3,FALSE))</f>
        <v>Karvanová Alžběta</v>
      </c>
    </row>
    <row r="26" spans="1:10" x14ac:dyDescent="0.45">
      <c r="A26" s="5">
        <v>19</v>
      </c>
      <c r="B26" s="7">
        <v>143</v>
      </c>
      <c r="C26" s="6"/>
      <c r="D26" s="5">
        <v>887307</v>
      </c>
      <c r="E26" s="7" t="s">
        <v>129</v>
      </c>
      <c r="F26" s="5" t="s">
        <v>303</v>
      </c>
      <c r="G26" s="5">
        <v>2011</v>
      </c>
      <c r="H26" s="5" t="s">
        <v>24</v>
      </c>
      <c r="I26" s="14">
        <v>12</v>
      </c>
      <c r="J26" t="str">
        <f>IFERROR(VLOOKUP(D26,zebricek24!$B$5:$F$124,2,FALSE),VLOOKUP(C26,zebricek24!$A$5:$F$124,3,FALSE))</f>
        <v>Samková Julie</v>
      </c>
    </row>
    <row r="27" spans="1:10" hidden="1" x14ac:dyDescent="0.45">
      <c r="A27" s="5">
        <v>17</v>
      </c>
      <c r="B27" s="7">
        <v>177</v>
      </c>
      <c r="C27" s="6"/>
      <c r="D27" s="5">
        <v>1108</v>
      </c>
      <c r="E27" s="7" t="s">
        <v>207</v>
      </c>
      <c r="F27" s="5" t="s">
        <v>302</v>
      </c>
      <c r="G27" s="5">
        <v>2011</v>
      </c>
      <c r="H27" s="5" t="s">
        <v>95</v>
      </c>
      <c r="I27" s="14">
        <v>14</v>
      </c>
      <c r="J27" t="str">
        <f>IFERROR(VLOOKUP(D27,zebricek24!$B$5:$F$124,2,FALSE),VLOOKUP(C27,zebricek24!$A$5:$F$124,3,FALSE))</f>
        <v>Pokoradi Karoly</v>
      </c>
    </row>
    <row r="28" spans="1:10" x14ac:dyDescent="0.45">
      <c r="A28" s="5">
        <v>17</v>
      </c>
      <c r="B28" s="7">
        <v>167</v>
      </c>
      <c r="C28" s="6"/>
      <c r="D28" s="5">
        <v>776145</v>
      </c>
      <c r="E28" s="7" t="s">
        <v>204</v>
      </c>
      <c r="F28" s="5" t="s">
        <v>302</v>
      </c>
      <c r="G28" s="5">
        <v>2011</v>
      </c>
      <c r="H28" s="5" t="s">
        <v>24</v>
      </c>
      <c r="I28" s="14">
        <v>14</v>
      </c>
      <c r="J28" t="str">
        <f>IFERROR(VLOOKUP(D28,zebricek24!$B$5:$F$124,2,FALSE),VLOOKUP(C28,zebricek24!$A$5:$F$124,3,FALSE))</f>
        <v>Panuška Adam</v>
      </c>
    </row>
    <row r="29" spans="1:10" x14ac:dyDescent="0.45">
      <c r="A29" s="5">
        <v>17</v>
      </c>
      <c r="B29" s="7">
        <v>147</v>
      </c>
      <c r="C29" s="6"/>
      <c r="D29" s="5">
        <v>887300</v>
      </c>
      <c r="E29" s="7" t="s">
        <v>128</v>
      </c>
      <c r="F29" s="5" t="s">
        <v>303</v>
      </c>
      <c r="G29" s="5">
        <v>2011</v>
      </c>
      <c r="H29" s="5" t="s">
        <v>24</v>
      </c>
      <c r="I29" s="14">
        <v>14</v>
      </c>
      <c r="J29" t="str">
        <f>IFERROR(VLOOKUP(D29,zebricek24!$B$5:$F$124,2,FALSE),VLOOKUP(C29,zebricek24!$A$5:$F$124,3,FALSE))</f>
        <v>Vacíková Natálie</v>
      </c>
    </row>
    <row r="30" spans="1:10" x14ac:dyDescent="0.45">
      <c r="A30" s="5">
        <v>13</v>
      </c>
      <c r="B30" s="7">
        <v>168</v>
      </c>
      <c r="C30" s="6"/>
      <c r="D30" s="5">
        <v>774475</v>
      </c>
      <c r="E30" s="7" t="s">
        <v>223</v>
      </c>
      <c r="F30" s="5" t="s">
        <v>302</v>
      </c>
      <c r="G30" s="5">
        <v>2011</v>
      </c>
      <c r="H30" s="5" t="s">
        <v>24</v>
      </c>
      <c r="I30" s="14">
        <v>20</v>
      </c>
      <c r="J30" t="str">
        <f>IFERROR(VLOOKUP(D30,zebricek24!$B$5:$F$124,2,FALSE),VLOOKUP(C30,zebricek24!$A$5:$F$124,3,FALSE))</f>
        <v>Doubravský Jakub</v>
      </c>
    </row>
    <row r="31" spans="1:10" x14ac:dyDescent="0.45">
      <c r="A31" s="5">
        <v>13</v>
      </c>
      <c r="B31" s="7">
        <v>165</v>
      </c>
      <c r="C31" s="6"/>
      <c r="D31" s="5">
        <v>776162</v>
      </c>
      <c r="E31" s="7" t="s">
        <v>220</v>
      </c>
      <c r="F31" s="5" t="s">
        <v>302</v>
      </c>
      <c r="G31" s="5">
        <v>2011</v>
      </c>
      <c r="H31" s="5" t="s">
        <v>24</v>
      </c>
      <c r="I31" s="14">
        <v>20</v>
      </c>
      <c r="J31" t="str">
        <f>IFERROR(VLOOKUP(D31,zebricek24!$B$5:$F$124,2,FALSE),VLOOKUP(C31,zebricek24!$A$5:$F$124,3,FALSE))</f>
        <v>Kohlman Matyáš</v>
      </c>
    </row>
    <row r="32" spans="1:10" x14ac:dyDescent="0.45">
      <c r="A32" s="5">
        <v>13</v>
      </c>
      <c r="B32" s="7">
        <v>146</v>
      </c>
      <c r="C32" s="6"/>
      <c r="D32" s="5">
        <v>889937</v>
      </c>
      <c r="E32" s="7" t="s">
        <v>126</v>
      </c>
      <c r="F32" s="5" t="s">
        <v>303</v>
      </c>
      <c r="G32" s="5">
        <v>2011</v>
      </c>
      <c r="H32" s="5" t="s">
        <v>24</v>
      </c>
      <c r="I32" s="14">
        <v>20</v>
      </c>
      <c r="J32" t="str">
        <f>IFERROR(VLOOKUP(D32,zebricek24!$B$5:$F$124,2,FALSE),VLOOKUP(C32,zebricek24!$A$5:$F$124,3,FALSE))</f>
        <v>KOTRLÍKOVÁ Lucie</v>
      </c>
    </row>
    <row r="33" spans="1:10" hidden="1" x14ac:dyDescent="0.45">
      <c r="A33" s="5">
        <v>9</v>
      </c>
      <c r="B33" s="7">
        <v>138</v>
      </c>
      <c r="C33" s="6"/>
      <c r="D33" s="5">
        <v>1006</v>
      </c>
      <c r="E33" s="7" t="s">
        <v>104</v>
      </c>
      <c r="F33" s="5" t="s">
        <v>303</v>
      </c>
      <c r="G33" s="5">
        <v>2011</v>
      </c>
      <c r="H33" s="5" t="s">
        <v>95</v>
      </c>
      <c r="I33" s="14">
        <v>29</v>
      </c>
      <c r="J33" t="str">
        <f>IFERROR(VLOOKUP(D33,zebricek24!$B$5:$F$124,2,FALSE),VLOOKUP(C33,zebricek24!$A$5:$F$124,3,FALSE))</f>
        <v>Schieszl Janka</v>
      </c>
    </row>
    <row r="34" spans="1:10" hidden="1" x14ac:dyDescent="0.45">
      <c r="A34" s="5">
        <v>9</v>
      </c>
      <c r="B34" s="7">
        <v>180</v>
      </c>
      <c r="C34" s="6"/>
      <c r="D34" s="5">
        <v>1111</v>
      </c>
      <c r="E34" s="7" t="s">
        <v>218</v>
      </c>
      <c r="F34" s="5" t="s">
        <v>302</v>
      </c>
      <c r="G34" s="5">
        <v>2011</v>
      </c>
      <c r="H34" s="5" t="s">
        <v>106</v>
      </c>
      <c r="I34" s="14">
        <v>29</v>
      </c>
      <c r="J34" t="str">
        <f>IFERROR(VLOOKUP(D34,zebricek24!$B$5:$F$124,2,FALSE),VLOOKUP(C34,zebricek24!$A$5:$F$124,3,FALSE))</f>
        <v>Larionov Mykyta</v>
      </c>
    </row>
    <row r="35" spans="1:10" x14ac:dyDescent="0.45">
      <c r="A35" s="5">
        <v>7</v>
      </c>
      <c r="B35" s="7">
        <v>136</v>
      </c>
      <c r="C35" s="6"/>
      <c r="D35" s="5">
        <v>887895</v>
      </c>
      <c r="E35" s="7" t="s">
        <v>118</v>
      </c>
      <c r="F35" s="5" t="s">
        <v>303</v>
      </c>
      <c r="G35" s="5">
        <v>2011</v>
      </c>
      <c r="H35" s="5" t="s">
        <v>24</v>
      </c>
      <c r="I35" s="14">
        <v>36</v>
      </c>
      <c r="J35" t="str">
        <f>IFERROR(VLOOKUP(D35,zebricek24!$B$5:$F$124,2,FALSE),VLOOKUP(C35,zebricek24!$A$5:$F$124,3,FALSE))</f>
        <v>Mendlová Anežka</v>
      </c>
    </row>
    <row r="36" spans="1:10" x14ac:dyDescent="0.45">
      <c r="A36" s="5">
        <v>3</v>
      </c>
      <c r="B36" s="7">
        <v>162</v>
      </c>
      <c r="C36" s="6"/>
      <c r="D36" s="5">
        <v>776146</v>
      </c>
      <c r="E36" s="7" t="s">
        <v>195</v>
      </c>
      <c r="F36" s="5" t="s">
        <v>302</v>
      </c>
      <c r="G36" s="5">
        <v>2011</v>
      </c>
      <c r="H36" s="5" t="s">
        <v>24</v>
      </c>
      <c r="I36" s="14">
        <v>60</v>
      </c>
      <c r="J36" t="str">
        <f>IFERROR(VLOOKUP(D36,zebricek24!$B$5:$F$124,2,FALSE),VLOOKUP(C36,zebricek24!$A$5:$F$124,3,FALSE))</f>
        <v>Panuška David</v>
      </c>
    </row>
    <row r="37" spans="1:10" x14ac:dyDescent="0.45">
      <c r="A37" s="5">
        <v>17</v>
      </c>
      <c r="B37" s="7">
        <v>149</v>
      </c>
      <c r="C37" s="6"/>
      <c r="D37">
        <v>887900</v>
      </c>
      <c r="E37" s="7" t="s">
        <v>107</v>
      </c>
      <c r="F37" s="5" t="s">
        <v>303</v>
      </c>
      <c r="G37" s="5">
        <v>2012</v>
      </c>
      <c r="H37" s="5" t="s">
        <v>24</v>
      </c>
      <c r="I37" s="14">
        <v>14</v>
      </c>
      <c r="J37" t="str">
        <f>IFERROR(VLOOKUP(D37,zebricek24!$B$5:$F$124,2,FALSE),VLOOKUP(C37,zebricek24!$A$5:$F$124,3,FALSE))</f>
        <v>Jusková Ema</v>
      </c>
    </row>
    <row r="38" spans="1:10" hidden="1" x14ac:dyDescent="0.45">
      <c r="A38" s="5">
        <v>13</v>
      </c>
      <c r="B38" s="7">
        <v>151</v>
      </c>
      <c r="C38" s="6"/>
      <c r="D38" s="5">
        <v>1101</v>
      </c>
      <c r="E38" s="7" t="s">
        <v>117</v>
      </c>
      <c r="F38" s="5" t="s">
        <v>303</v>
      </c>
      <c r="G38" s="5">
        <v>2012</v>
      </c>
      <c r="H38" s="5" t="s">
        <v>106</v>
      </c>
      <c r="I38" s="14">
        <v>20</v>
      </c>
      <c r="J38" t="str">
        <f>IFERROR(VLOOKUP(D38,zebricek24!$B$5:$F$124,2,FALSE),VLOOKUP(C38,zebricek24!$A$5:$F$124,3,FALSE))</f>
        <v>Ivchatova Marta</v>
      </c>
    </row>
    <row r="39" spans="1:10" hidden="1" x14ac:dyDescent="0.45">
      <c r="A39" s="5">
        <v>9</v>
      </c>
      <c r="B39" s="7">
        <v>176</v>
      </c>
      <c r="C39" s="6"/>
      <c r="D39" s="5">
        <v>1107</v>
      </c>
      <c r="E39" s="7" t="s">
        <v>221</v>
      </c>
      <c r="F39" s="5" t="s">
        <v>302</v>
      </c>
      <c r="G39" s="5">
        <v>2012</v>
      </c>
      <c r="H39" s="5" t="s">
        <v>88</v>
      </c>
      <c r="I39" s="14">
        <v>29</v>
      </c>
      <c r="J39" t="str">
        <f>IFERROR(VLOOKUP(D39,zebricek24!$B$5:$F$124,2,FALSE),VLOOKUP(C39,zebricek24!$A$5:$F$124,3,FALSE))</f>
        <v>Pitoňák Filip</v>
      </c>
    </row>
    <row r="40" spans="1:10" x14ac:dyDescent="0.45">
      <c r="A40" s="5">
        <v>9</v>
      </c>
      <c r="B40" s="7">
        <v>134</v>
      </c>
      <c r="C40" s="6"/>
      <c r="D40" s="5">
        <v>887299</v>
      </c>
      <c r="E40" s="7" t="s">
        <v>103</v>
      </c>
      <c r="F40" s="5" t="s">
        <v>303</v>
      </c>
      <c r="G40" s="5">
        <v>2012</v>
      </c>
      <c r="H40" s="5" t="s">
        <v>24</v>
      </c>
      <c r="I40" s="14">
        <v>29</v>
      </c>
      <c r="J40" t="str">
        <f>IFERROR(VLOOKUP(D40,zebricek24!$B$5:$F$124,2,FALSE),VLOOKUP(C40,zebricek24!$A$5:$F$124,3,FALSE))</f>
        <v>Kolmanová Emma</v>
      </c>
    </row>
    <row r="41" spans="1:10" x14ac:dyDescent="0.45">
      <c r="A41" s="5">
        <v>9</v>
      </c>
      <c r="B41" s="7">
        <v>137</v>
      </c>
      <c r="C41" s="8"/>
      <c r="D41" s="5">
        <v>889232</v>
      </c>
      <c r="E41" s="7" t="s">
        <v>99</v>
      </c>
      <c r="F41" s="5" t="s">
        <v>303</v>
      </c>
      <c r="G41" s="5">
        <v>2012</v>
      </c>
      <c r="H41" s="5" t="s">
        <v>24</v>
      </c>
      <c r="I41" s="14">
        <v>29</v>
      </c>
      <c r="J41" t="str">
        <f>IFERROR(VLOOKUP(D41,zebricek24!$B$5:$F$124,2,FALSE),VLOOKUP(C41,zebricek24!$A$5:$F$124,3,FALSE))</f>
        <v>Chalupníková Dorota</v>
      </c>
    </row>
    <row r="42" spans="1:10" x14ac:dyDescent="0.45">
      <c r="A42" s="5">
        <v>8</v>
      </c>
      <c r="B42" s="7">
        <v>135</v>
      </c>
      <c r="C42" s="8"/>
      <c r="D42" s="5">
        <v>886600</v>
      </c>
      <c r="E42" s="7" t="s">
        <v>109</v>
      </c>
      <c r="F42" s="5" t="s">
        <v>303</v>
      </c>
      <c r="G42" s="5">
        <v>2012</v>
      </c>
      <c r="H42" s="5" t="s">
        <v>24</v>
      </c>
      <c r="I42" s="14">
        <v>32</v>
      </c>
      <c r="J42" t="str">
        <f>IFERROR(VLOOKUP(D42,zebricek24!$B$5:$F$124,2,FALSE),VLOOKUP(C42,zebricek24!$A$5:$F$124,3,FALSE))</f>
        <v>Vladařová Sofie</v>
      </c>
    </row>
    <row r="43" spans="1:10" x14ac:dyDescent="0.45">
      <c r="A43" s="5">
        <v>6</v>
      </c>
      <c r="B43" s="7">
        <v>161</v>
      </c>
      <c r="C43" s="6"/>
      <c r="D43" s="5">
        <v>774779</v>
      </c>
      <c r="E43" s="7" t="s">
        <v>197</v>
      </c>
      <c r="F43" s="5" t="s">
        <v>302</v>
      </c>
      <c r="G43" s="5">
        <v>2012</v>
      </c>
      <c r="H43" s="5" t="s">
        <v>24</v>
      </c>
      <c r="I43" s="14">
        <v>40</v>
      </c>
      <c r="J43" t="str">
        <f>IFERROR(VLOOKUP(D43,zebricek24!$B$5:$F$124,2,FALSE),VLOOKUP(C43,zebricek24!$A$5:$F$124,3,FALSE))</f>
        <v>Krauer Jonáš</v>
      </c>
    </row>
    <row r="44" spans="1:10" x14ac:dyDescent="0.45">
      <c r="A44" s="5">
        <v>1</v>
      </c>
      <c r="B44" s="7">
        <v>131</v>
      </c>
      <c r="C44" s="6"/>
      <c r="D44" s="5">
        <v>887885</v>
      </c>
      <c r="E44" s="7" t="s">
        <v>89</v>
      </c>
      <c r="F44" s="5" t="s">
        <v>303</v>
      </c>
      <c r="G44" s="5">
        <v>2012</v>
      </c>
      <c r="H44" s="5" t="s">
        <v>24</v>
      </c>
      <c r="I44" s="14">
        <v>100</v>
      </c>
      <c r="J44" t="str">
        <f>IFERROR(VLOOKUP(D44,zebricek24!$B$5:$F$124,2,FALSE),VLOOKUP(C44,zebricek24!$A$5:$F$124,3,FALSE))</f>
        <v>Novosadová Nikol</v>
      </c>
    </row>
    <row r="45" spans="1:10" x14ac:dyDescent="0.45">
      <c r="A45" s="5">
        <v>11</v>
      </c>
      <c r="B45" s="5">
        <v>119</v>
      </c>
      <c r="C45" s="6"/>
      <c r="D45" s="5">
        <v>776450</v>
      </c>
      <c r="E45" s="7" t="s">
        <v>192</v>
      </c>
      <c r="F45" s="5" t="s">
        <v>305</v>
      </c>
      <c r="G45" s="5">
        <v>2013</v>
      </c>
      <c r="H45" s="5" t="s">
        <v>24</v>
      </c>
      <c r="I45" s="5">
        <v>24</v>
      </c>
      <c r="J45" t="e">
        <f>IFERROR(VLOOKUP(D45,zebricek24!$B$5:$F$124,2,FALSE),VLOOKUP(C45,zebricek24!$A$5:$F$124,3,FALSE))</f>
        <v>#N/A</v>
      </c>
    </row>
    <row r="46" spans="1:10" hidden="1" x14ac:dyDescent="0.45">
      <c r="A46" s="5">
        <v>9</v>
      </c>
      <c r="B46" s="5">
        <v>120</v>
      </c>
      <c r="C46" s="8"/>
      <c r="D46" s="5">
        <v>1104</v>
      </c>
      <c r="E46" s="7" t="s">
        <v>178</v>
      </c>
      <c r="F46" s="5" t="s">
        <v>305</v>
      </c>
      <c r="G46" s="5">
        <v>2013</v>
      </c>
      <c r="H46" s="5" t="s">
        <v>95</v>
      </c>
      <c r="I46" s="5">
        <v>29</v>
      </c>
      <c r="J46" t="e">
        <f>IFERROR(VLOOKUP(D46,zebricek24!$B$5:$F$124,2,FALSE),VLOOKUP(C46,zebricek24!$A$5:$F$124,3,FALSE))</f>
        <v>#N/A</v>
      </c>
    </row>
    <row r="47" spans="1:10" hidden="1" x14ac:dyDescent="0.45">
      <c r="A47" s="5">
        <v>6</v>
      </c>
      <c r="B47" s="5">
        <v>121</v>
      </c>
      <c r="C47" s="8"/>
      <c r="D47" s="5">
        <v>1105</v>
      </c>
      <c r="E47" s="7" t="s">
        <v>190</v>
      </c>
      <c r="F47" s="5" t="s">
        <v>305</v>
      </c>
      <c r="G47" s="5">
        <v>2013</v>
      </c>
      <c r="H47" s="5" t="s">
        <v>95</v>
      </c>
      <c r="I47" s="5">
        <v>40</v>
      </c>
      <c r="J47" t="e">
        <f>IFERROR(VLOOKUP(D47,zebricek24!$B$5:$F$124,2,FALSE),VLOOKUP(C47,zebricek24!$A$5:$F$124,3,FALSE))</f>
        <v>#N/A</v>
      </c>
    </row>
    <row r="48" spans="1:10" x14ac:dyDescent="0.45">
      <c r="A48" s="5">
        <v>5</v>
      </c>
      <c r="B48" s="5">
        <v>104</v>
      </c>
      <c r="C48" s="6"/>
      <c r="D48" s="5">
        <v>889991</v>
      </c>
      <c r="E48" s="7" t="s">
        <v>69</v>
      </c>
      <c r="F48" s="5" t="s">
        <v>306</v>
      </c>
      <c r="G48" s="5">
        <v>2013</v>
      </c>
      <c r="H48" s="5" t="s">
        <v>24</v>
      </c>
      <c r="I48" s="5">
        <v>45</v>
      </c>
      <c r="J48" t="e">
        <f>IFERROR(VLOOKUP(D48,zebricek24!$B$5:$F$124,2,FALSE),VLOOKUP(C48,zebricek24!$A$5:$F$124,3,FALSE))</f>
        <v>#N/A</v>
      </c>
    </row>
    <row r="49" spans="1:10" x14ac:dyDescent="0.45">
      <c r="A49" s="5">
        <v>2</v>
      </c>
      <c r="B49" s="5">
        <v>114</v>
      </c>
      <c r="C49" s="6"/>
      <c r="D49" s="5">
        <v>776256</v>
      </c>
      <c r="E49" s="7" t="s">
        <v>173</v>
      </c>
      <c r="F49" s="5" t="s">
        <v>305</v>
      </c>
      <c r="G49" s="5">
        <v>2013</v>
      </c>
      <c r="H49" s="5" t="s">
        <v>24</v>
      </c>
      <c r="I49" s="5">
        <v>80</v>
      </c>
      <c r="J49" t="e">
        <f>IFERROR(VLOOKUP(D49,zebricek24!$B$5:$F$124,2,FALSE),VLOOKUP(C49,zebricek24!$A$5:$F$124,3,FALSE))</f>
        <v>#N/A</v>
      </c>
    </row>
    <row r="50" spans="1:10" x14ac:dyDescent="0.45">
      <c r="A50" s="5">
        <v>1</v>
      </c>
      <c r="B50" s="5">
        <v>101</v>
      </c>
      <c r="C50" s="8"/>
      <c r="D50" s="5">
        <v>887888</v>
      </c>
      <c r="E50" s="7" t="s">
        <v>60</v>
      </c>
      <c r="F50" s="5" t="s">
        <v>306</v>
      </c>
      <c r="G50" s="5">
        <v>2013</v>
      </c>
      <c r="H50" s="5" t="s">
        <v>24</v>
      </c>
      <c r="I50" s="5">
        <v>100</v>
      </c>
      <c r="J50" t="e">
        <f>IFERROR(VLOOKUP(D50,zebricek24!$B$5:$F$124,2,FALSE),VLOOKUP(C50,zebricek24!$A$5:$F$124,3,FALSE))</f>
        <v>#N/A</v>
      </c>
    </row>
    <row r="51" spans="1:10" hidden="1" x14ac:dyDescent="0.45">
      <c r="A51" s="5">
        <v>9</v>
      </c>
      <c r="B51" s="5">
        <v>109</v>
      </c>
      <c r="C51" s="6"/>
      <c r="D51" s="5">
        <v>1103</v>
      </c>
      <c r="E51" s="7" t="s">
        <v>307</v>
      </c>
      <c r="F51" s="5" t="s">
        <v>306</v>
      </c>
      <c r="G51" s="5">
        <v>2014</v>
      </c>
      <c r="H51" s="5" t="s">
        <v>88</v>
      </c>
      <c r="I51" s="5">
        <v>29</v>
      </c>
      <c r="J51" t="e">
        <f>IFERROR(VLOOKUP(D51,zebricek24!$B$5:$F$124,2,FALSE),VLOOKUP(C51,zebricek24!$A$5:$F$124,3,FALSE))</f>
        <v>#N/A</v>
      </c>
    </row>
    <row r="52" spans="1:10" x14ac:dyDescent="0.45">
      <c r="A52" s="5">
        <v>6</v>
      </c>
      <c r="B52" s="5">
        <v>106</v>
      </c>
      <c r="C52" s="8"/>
      <c r="D52" s="5">
        <v>889229</v>
      </c>
      <c r="E52" s="7" t="s">
        <v>70</v>
      </c>
      <c r="F52" s="5" t="s">
        <v>306</v>
      </c>
      <c r="G52" s="5">
        <v>2014</v>
      </c>
      <c r="H52" s="5" t="s">
        <v>24</v>
      </c>
      <c r="I52" s="5">
        <v>40</v>
      </c>
      <c r="J52" t="e">
        <f>IFERROR(VLOOKUP(D52,zebricek24!$B$5:$F$124,2,FALSE),VLOOKUP(C52,zebricek24!$A$5:$F$124,3,FALSE))</f>
        <v>#N/A</v>
      </c>
    </row>
    <row r="53" spans="1:10" x14ac:dyDescent="0.45">
      <c r="A53" s="5">
        <v>4</v>
      </c>
      <c r="B53" s="5">
        <v>103</v>
      </c>
      <c r="C53" s="8"/>
      <c r="D53" s="5">
        <v>887893</v>
      </c>
      <c r="E53" s="7" t="s">
        <v>78</v>
      </c>
      <c r="F53" s="5" t="s">
        <v>306</v>
      </c>
      <c r="G53" s="5">
        <v>2014</v>
      </c>
      <c r="H53" s="5" t="s">
        <v>24</v>
      </c>
      <c r="I53" s="5">
        <v>50</v>
      </c>
      <c r="J53" t="e">
        <f>IFERROR(VLOOKUP(D53,zebricek24!$B$5:$F$124,2,FALSE),VLOOKUP(C53,zebricek24!$A$5:$F$124,3,FALSE))</f>
        <v>#N/A</v>
      </c>
    </row>
    <row r="54" spans="1:10" x14ac:dyDescent="0.45">
      <c r="A54" s="5">
        <v>3</v>
      </c>
      <c r="B54" s="5">
        <v>113</v>
      </c>
      <c r="C54" s="6"/>
      <c r="D54" s="5">
        <v>774469</v>
      </c>
      <c r="E54" s="7" t="s">
        <v>174</v>
      </c>
      <c r="F54" s="5" t="s">
        <v>305</v>
      </c>
      <c r="G54" s="5">
        <v>2014</v>
      </c>
      <c r="H54" s="5" t="s">
        <v>24</v>
      </c>
      <c r="I54" s="5">
        <v>60</v>
      </c>
      <c r="J54" t="e">
        <f>IFERROR(VLOOKUP(D54,zebricek24!$B$5:$F$124,2,FALSE),VLOOKUP(C54,zebricek24!$A$5:$F$124,3,FALSE))</f>
        <v>#N/A</v>
      </c>
    </row>
    <row r="55" spans="1:10" x14ac:dyDescent="0.45">
      <c r="A55" s="5">
        <v>3</v>
      </c>
      <c r="B55" s="5">
        <v>105</v>
      </c>
      <c r="C55" s="8"/>
      <c r="D55" s="5">
        <v>888163</v>
      </c>
      <c r="E55" s="7" t="s">
        <v>68</v>
      </c>
      <c r="F55" s="5" t="s">
        <v>306</v>
      </c>
      <c r="G55" s="5">
        <v>2014</v>
      </c>
      <c r="H55" s="5" t="s">
        <v>24</v>
      </c>
      <c r="I55" s="5">
        <v>60</v>
      </c>
      <c r="J55" t="e">
        <f>IFERROR(VLOOKUP(D55,zebricek24!$B$5:$F$124,2,FALSE),VLOOKUP(C55,zebricek24!$A$5:$F$124,3,FALSE))</f>
        <v>#N/A</v>
      </c>
    </row>
    <row r="56" spans="1:10" x14ac:dyDescent="0.45">
      <c r="A56" s="5">
        <v>1</v>
      </c>
      <c r="B56" s="5">
        <v>111</v>
      </c>
      <c r="C56" s="8"/>
      <c r="D56" s="5">
        <v>774477</v>
      </c>
      <c r="E56" s="7" t="s">
        <v>172</v>
      </c>
      <c r="F56" s="5" t="s">
        <v>305</v>
      </c>
      <c r="G56" s="5">
        <v>2014</v>
      </c>
      <c r="H56" s="5" t="s">
        <v>24</v>
      </c>
      <c r="I56" s="5">
        <v>100</v>
      </c>
      <c r="J56" t="e">
        <f>IFERROR(VLOOKUP(D56,zebricek24!$B$5:$F$124,2,FALSE),VLOOKUP(C56,zebricek24!$A$5:$F$124,3,FALSE))</f>
        <v>#N/A</v>
      </c>
    </row>
    <row r="57" spans="1:10" x14ac:dyDescent="0.45">
      <c r="A57" s="5">
        <v>7</v>
      </c>
      <c r="B57" s="5">
        <v>116</v>
      </c>
      <c r="C57" s="8"/>
      <c r="D57" s="5">
        <v>773107</v>
      </c>
      <c r="E57" s="7" t="s">
        <v>191</v>
      </c>
      <c r="F57" s="5" t="s">
        <v>305</v>
      </c>
      <c r="G57" s="5">
        <v>2015</v>
      </c>
      <c r="H57" s="5" t="s">
        <v>24</v>
      </c>
      <c r="I57" s="5">
        <v>36</v>
      </c>
      <c r="J57" t="e">
        <f>IFERROR(VLOOKUP(D57,zebricek24!$B$5:$F$124,2,FALSE),VLOOKUP(C57,zebricek24!$A$5:$F$124,3,FALSE))</f>
        <v>#N/A</v>
      </c>
    </row>
    <row r="58" spans="1:10" x14ac:dyDescent="0.45">
      <c r="A58" s="5">
        <v>7</v>
      </c>
      <c r="B58" s="5">
        <v>108</v>
      </c>
      <c r="C58" s="6"/>
      <c r="D58" s="5">
        <v>887899</v>
      </c>
      <c r="E58" s="7" t="s">
        <v>71</v>
      </c>
      <c r="F58" s="5" t="s">
        <v>306</v>
      </c>
      <c r="G58" s="5">
        <v>2015</v>
      </c>
      <c r="H58" s="5" t="s">
        <v>24</v>
      </c>
      <c r="I58" s="5">
        <v>36</v>
      </c>
      <c r="J58" t="e">
        <f>IFERROR(VLOOKUP(D58,zebricek24!$B$5:$F$124,2,FALSE),VLOOKUP(C58,zebricek24!$A$5:$F$124,3,FALSE))</f>
        <v>#N/A</v>
      </c>
    </row>
    <row r="59" spans="1:10" x14ac:dyDescent="0.45">
      <c r="A59" s="5">
        <v>5</v>
      </c>
      <c r="B59" s="5">
        <v>115</v>
      </c>
      <c r="C59" s="6"/>
      <c r="D59" s="5">
        <v>774474</v>
      </c>
      <c r="E59" s="7" t="s">
        <v>180</v>
      </c>
      <c r="F59" s="5" t="s">
        <v>305</v>
      </c>
      <c r="G59" s="5">
        <v>2015</v>
      </c>
      <c r="H59" s="5" t="s">
        <v>24</v>
      </c>
      <c r="I59" s="5">
        <v>45</v>
      </c>
      <c r="J59" t="e">
        <f>IFERROR(VLOOKUP(D59,zebricek24!$B$5:$F$124,2,FALSE),VLOOKUP(C59,zebricek24!$A$5:$F$124,3,FALSE))</f>
        <v>#N/A</v>
      </c>
    </row>
    <row r="60" spans="1:10" x14ac:dyDescent="0.45">
      <c r="A60" s="5">
        <v>4</v>
      </c>
      <c r="B60" s="5">
        <v>112</v>
      </c>
      <c r="C60" s="8"/>
      <c r="D60" s="5">
        <v>889228</v>
      </c>
      <c r="E60" s="7" t="s">
        <v>177</v>
      </c>
      <c r="F60" s="5" t="s">
        <v>305</v>
      </c>
      <c r="G60" s="5">
        <v>2015</v>
      </c>
      <c r="H60" s="5" t="s">
        <v>24</v>
      </c>
      <c r="I60" s="5">
        <v>50</v>
      </c>
      <c r="J60" t="e">
        <f>IFERROR(VLOOKUP(D60,zebricek24!$B$5:$F$124,2,FALSE),VLOOKUP(C60,zebricek24!$A$5:$F$124,3,FALSE))</f>
        <v>#N/A</v>
      </c>
    </row>
    <row r="61" spans="1:10" x14ac:dyDescent="0.45">
      <c r="A61" s="5">
        <v>2</v>
      </c>
      <c r="B61" s="5">
        <v>102</v>
      </c>
      <c r="C61" s="6"/>
      <c r="D61" s="5">
        <v>888161</v>
      </c>
      <c r="E61" s="7" t="s">
        <v>63</v>
      </c>
      <c r="F61" s="5" t="s">
        <v>306</v>
      </c>
      <c r="G61" s="5">
        <v>2015</v>
      </c>
      <c r="H61" s="5" t="s">
        <v>24</v>
      </c>
      <c r="I61" s="5">
        <v>80</v>
      </c>
      <c r="J61" t="e">
        <f>IFERROR(VLOOKUP(D61,zebricek24!$B$5:$F$124,2,FALSE),VLOOKUP(C61,zebricek24!$A$5:$F$124,3,FALSE))</f>
        <v>#N/A</v>
      </c>
    </row>
    <row r="62" spans="1:10" x14ac:dyDescent="0.45">
      <c r="A62" s="5">
        <v>10</v>
      </c>
      <c r="B62" s="5">
        <v>117</v>
      </c>
      <c r="C62" s="6"/>
      <c r="D62" s="5">
        <v>777028</v>
      </c>
      <c r="E62" s="7" t="s">
        <v>181</v>
      </c>
      <c r="F62" s="5" t="s">
        <v>305</v>
      </c>
      <c r="G62" s="5">
        <v>2016</v>
      </c>
      <c r="H62" s="5" t="s">
        <v>24</v>
      </c>
      <c r="I62" s="5">
        <v>26</v>
      </c>
      <c r="J62" t="e">
        <f>IFERROR(VLOOKUP(D62,zebricek24!$B$5:$F$124,2,FALSE),VLOOKUP(C62,zebricek24!$A$5:$F$124,3,FALSE))</f>
        <v>#N/A</v>
      </c>
    </row>
    <row r="63" spans="1:10" x14ac:dyDescent="0.45">
      <c r="A63" s="5">
        <v>8</v>
      </c>
      <c r="B63" s="5">
        <v>118</v>
      </c>
      <c r="C63" s="6"/>
      <c r="D63" s="5">
        <v>774476</v>
      </c>
      <c r="E63" s="7" t="s">
        <v>182</v>
      </c>
      <c r="F63" s="5" t="s">
        <v>305</v>
      </c>
      <c r="G63" s="5">
        <v>2016</v>
      </c>
      <c r="H63" s="5" t="s">
        <v>24</v>
      </c>
      <c r="I63" s="5">
        <v>32</v>
      </c>
      <c r="J63" t="e">
        <f>IFERROR(VLOOKUP(D63,zebricek24!$B$5:$F$124,2,FALSE),VLOOKUP(C63,zebricek24!$A$5:$F$124,3,FALSE))</f>
        <v>#N/A</v>
      </c>
    </row>
    <row r="64" spans="1:10" x14ac:dyDescent="0.45">
      <c r="A64" s="5">
        <v>8</v>
      </c>
      <c r="B64" s="5">
        <v>107</v>
      </c>
      <c r="C64" s="6"/>
      <c r="D64" s="5">
        <v>887880</v>
      </c>
      <c r="E64" s="7" t="s">
        <v>77</v>
      </c>
      <c r="F64" s="5" t="s">
        <v>306</v>
      </c>
      <c r="G64" s="5">
        <v>2016</v>
      </c>
      <c r="H64" s="5" t="s">
        <v>24</v>
      </c>
      <c r="I64" s="5">
        <v>32</v>
      </c>
      <c r="J64" t="e">
        <f>IFERROR(VLOOKUP(D64,zebricek24!$B$5:$F$124,2,FALSE),VLOOKUP(C64,zebricek24!$A$5:$F$124,3,FALSE))</f>
        <v>#N/A</v>
      </c>
    </row>
    <row r="65" spans="1:10" hidden="1" x14ac:dyDescent="0.45">
      <c r="A65" s="2">
        <v>32</v>
      </c>
      <c r="B65" s="22">
        <v>24</v>
      </c>
      <c r="C65" s="20">
        <v>9040347</v>
      </c>
      <c r="D65" s="20"/>
      <c r="E65" s="20" t="s">
        <v>308</v>
      </c>
      <c r="F65" s="22" t="s">
        <v>25</v>
      </c>
      <c r="G65" s="22">
        <v>2005</v>
      </c>
      <c r="H65" s="22" t="s">
        <v>120</v>
      </c>
      <c r="I65" s="15">
        <v>2.6</v>
      </c>
      <c r="J65" t="e">
        <f>IFERROR(VLOOKUP(D65,zebricek24!$B$5:$F$124,2,FALSE),VLOOKUP(C65,zebricek24!$A$5:$F$124,3,FALSE))</f>
        <v>#N/A</v>
      </c>
    </row>
    <row r="66" spans="1:10" hidden="1" x14ac:dyDescent="0.45">
      <c r="A66" s="2">
        <v>17</v>
      </c>
      <c r="B66" s="2">
        <v>22</v>
      </c>
      <c r="C66" s="3">
        <v>9040369</v>
      </c>
      <c r="D66" s="2">
        <v>0</v>
      </c>
      <c r="E66" s="16" t="s">
        <v>309</v>
      </c>
      <c r="F66" s="17" t="s">
        <v>25</v>
      </c>
      <c r="G66" s="17">
        <v>2007</v>
      </c>
      <c r="H66" s="17" t="s">
        <v>120</v>
      </c>
      <c r="I66" s="15">
        <v>14</v>
      </c>
      <c r="J66" t="e">
        <f>IFERROR(VLOOKUP(D66,zebricek24!$B$5:$F$124,2,FALSE),VLOOKUP(C66,zebricek24!$A$5:$F$124,3,FALSE))</f>
        <v>#N/A</v>
      </c>
    </row>
    <row r="67" spans="1:10" hidden="1" x14ac:dyDescent="0.45">
      <c r="A67" s="2">
        <v>17</v>
      </c>
      <c r="B67" s="24">
        <v>71</v>
      </c>
      <c r="C67" s="3">
        <v>9045164</v>
      </c>
      <c r="D67" s="2">
        <v>0</v>
      </c>
      <c r="E67" s="16" t="s">
        <v>310</v>
      </c>
      <c r="F67" s="17" t="s">
        <v>229</v>
      </c>
      <c r="G67" s="17">
        <v>2007</v>
      </c>
      <c r="H67" s="17" t="s">
        <v>120</v>
      </c>
      <c r="I67" s="15">
        <v>14</v>
      </c>
      <c r="J67" t="e">
        <f>IFERROR(VLOOKUP(D67,zebricek24!$B$5:$F$124,2,FALSE),VLOOKUP(C67,zebricek24!$A$5:$F$124,3,FALSE))</f>
        <v>#N/A</v>
      </c>
    </row>
    <row r="68" spans="1:10" hidden="1" x14ac:dyDescent="0.45">
      <c r="A68" s="2">
        <v>13</v>
      </c>
      <c r="B68" s="2">
        <v>15</v>
      </c>
      <c r="C68" s="3">
        <v>9040333</v>
      </c>
      <c r="D68" s="2">
        <v>0</v>
      </c>
      <c r="E68" s="16" t="s">
        <v>311</v>
      </c>
      <c r="F68" s="17" t="s">
        <v>25</v>
      </c>
      <c r="G68" s="17">
        <v>2007</v>
      </c>
      <c r="H68" s="17" t="s">
        <v>120</v>
      </c>
      <c r="I68" s="15">
        <v>20</v>
      </c>
      <c r="J68" t="e">
        <f>IFERROR(VLOOKUP(D68,zebricek24!$B$5:$F$124,2,FALSE),VLOOKUP(C68,zebricek24!$A$5:$F$124,3,FALSE))</f>
        <v>#N/A</v>
      </c>
    </row>
    <row r="69" spans="1:10" hidden="1" x14ac:dyDescent="0.45">
      <c r="A69" s="2">
        <v>8</v>
      </c>
      <c r="B69" s="2">
        <v>8</v>
      </c>
      <c r="C69" s="3">
        <v>9040314</v>
      </c>
      <c r="D69" s="2">
        <v>0</v>
      </c>
      <c r="E69" s="16" t="s">
        <v>312</v>
      </c>
      <c r="F69" s="17" t="s">
        <v>25</v>
      </c>
      <c r="G69" s="17">
        <v>2005</v>
      </c>
      <c r="H69" s="17" t="s">
        <v>120</v>
      </c>
      <c r="I69" s="15">
        <v>32</v>
      </c>
      <c r="J69" t="e">
        <f>IFERROR(VLOOKUP(D69,zebricek24!$B$5:$F$124,2,FALSE),VLOOKUP(C69,zebricek24!$A$5:$F$124,3,FALSE))</f>
        <v>#N/A</v>
      </c>
    </row>
    <row r="70" spans="1:10" hidden="1" x14ac:dyDescent="0.45">
      <c r="A70" s="2">
        <v>6</v>
      </c>
      <c r="B70" s="2">
        <v>7</v>
      </c>
      <c r="C70" s="3">
        <v>9040338</v>
      </c>
      <c r="D70" s="2">
        <v>0</v>
      </c>
      <c r="E70" s="16" t="s">
        <v>313</v>
      </c>
      <c r="F70" s="17" t="s">
        <v>25</v>
      </c>
      <c r="G70" s="17">
        <v>2007</v>
      </c>
      <c r="H70" s="17" t="s">
        <v>120</v>
      </c>
      <c r="I70" s="15">
        <v>40</v>
      </c>
      <c r="J70" t="e">
        <f>IFERROR(VLOOKUP(D70,zebricek24!$B$5:$F$124,2,FALSE),VLOOKUP(C70,zebricek24!$A$5:$F$124,3,FALSE))</f>
        <v>#N/A</v>
      </c>
    </row>
    <row r="71" spans="1:10" hidden="1" x14ac:dyDescent="0.45">
      <c r="A71" s="2">
        <v>4</v>
      </c>
      <c r="B71" s="2">
        <v>11</v>
      </c>
      <c r="C71" s="18">
        <v>9040335</v>
      </c>
      <c r="D71" s="2">
        <v>0</v>
      </c>
      <c r="E71" s="3" t="s">
        <v>314</v>
      </c>
      <c r="F71" s="2" t="s">
        <v>25</v>
      </c>
      <c r="G71" s="2">
        <v>2005</v>
      </c>
      <c r="H71" s="2" t="s">
        <v>120</v>
      </c>
      <c r="I71" s="15">
        <v>50</v>
      </c>
      <c r="J71" t="e">
        <f>IFERROR(VLOOKUP(D71,zebricek24!$B$5:$F$124,2,FALSE),VLOOKUP(C71,zebricek24!$A$5:$F$124,3,FALSE))</f>
        <v>#N/A</v>
      </c>
    </row>
    <row r="72" spans="1:10" hidden="1" x14ac:dyDescent="0.45">
      <c r="A72" s="2">
        <v>3</v>
      </c>
      <c r="B72" s="2">
        <v>2</v>
      </c>
      <c r="C72" s="3">
        <v>9040330</v>
      </c>
      <c r="D72" s="2">
        <v>0</v>
      </c>
      <c r="E72" s="16" t="s">
        <v>315</v>
      </c>
      <c r="F72" s="17" t="s">
        <v>25</v>
      </c>
      <c r="G72" s="17">
        <v>2006</v>
      </c>
      <c r="H72" s="17" t="s">
        <v>120</v>
      </c>
      <c r="I72" s="15">
        <v>60</v>
      </c>
      <c r="J72" t="e">
        <f>IFERROR(VLOOKUP(D72,zebricek24!$B$5:$F$124,2,FALSE),VLOOKUP(C72,zebricek24!$A$5:$F$124,3,FALSE))</f>
        <v>#N/A</v>
      </c>
    </row>
    <row r="73" spans="1:10" hidden="1" x14ac:dyDescent="0.45">
      <c r="A73" s="2">
        <v>3</v>
      </c>
      <c r="B73" s="24">
        <v>54</v>
      </c>
      <c r="C73" s="3">
        <v>9045160</v>
      </c>
      <c r="D73" s="2">
        <v>0</v>
      </c>
      <c r="E73" s="16" t="s">
        <v>316</v>
      </c>
      <c r="F73" s="17" t="s">
        <v>229</v>
      </c>
      <c r="G73" s="17">
        <v>2007</v>
      </c>
      <c r="H73" s="17" t="s">
        <v>120</v>
      </c>
      <c r="I73" s="15">
        <v>60</v>
      </c>
      <c r="J73" t="e">
        <f>IFERROR(VLOOKUP(D73,zebricek24!$B$5:$F$124,2,FALSE),VLOOKUP(C73,zebricek24!$A$5:$F$124,3,FALSE))</f>
        <v>#N/A</v>
      </c>
    </row>
    <row r="74" spans="1:10" hidden="1" x14ac:dyDescent="0.45">
      <c r="A74" s="2">
        <v>2</v>
      </c>
      <c r="B74" s="24">
        <v>52</v>
      </c>
      <c r="C74" s="3">
        <v>9045156</v>
      </c>
      <c r="D74" s="2">
        <v>0</v>
      </c>
      <c r="E74" s="16" t="s">
        <v>317</v>
      </c>
      <c r="F74" s="17" t="s">
        <v>229</v>
      </c>
      <c r="G74" s="17">
        <v>2005</v>
      </c>
      <c r="H74" s="17" t="s">
        <v>120</v>
      </c>
      <c r="I74" s="15">
        <v>80</v>
      </c>
      <c r="J74" t="e">
        <f>IFERROR(VLOOKUP(D74,zebricek24!$B$5:$F$124,2,FALSE),VLOOKUP(C74,zebricek24!$A$5:$F$124,3,FALSE))</f>
        <v>#N/A</v>
      </c>
    </row>
    <row r="75" spans="1:10" hidden="1" x14ac:dyDescent="0.45">
      <c r="A75" s="35" t="s">
        <v>266</v>
      </c>
      <c r="B75" s="37" t="s">
        <v>267</v>
      </c>
      <c r="C75" s="38" t="s">
        <v>268</v>
      </c>
      <c r="D75" s="35" t="s">
        <v>269</v>
      </c>
      <c r="E75" s="38" t="s">
        <v>318</v>
      </c>
      <c r="F75" s="35" t="s">
        <v>271</v>
      </c>
      <c r="G75" s="35" t="s">
        <v>272</v>
      </c>
      <c r="H75" s="35" t="s">
        <v>273</v>
      </c>
      <c r="I75" s="23" t="s">
        <v>319</v>
      </c>
      <c r="J75" t="e">
        <f>IFERROR(VLOOKUP(D75,zebricek24!$B$5:$F$124,2,FALSE),VLOOKUP(C75,zebricek24!$A$5:$F$124,3,FALSE))</f>
        <v>#N/A</v>
      </c>
    </row>
    <row r="76" spans="1:10" x14ac:dyDescent="0.45">
      <c r="A76" s="2">
        <v>37</v>
      </c>
      <c r="B76" s="22">
        <v>38</v>
      </c>
      <c r="C76" s="20">
        <v>9150399</v>
      </c>
      <c r="D76" s="20">
        <v>773745</v>
      </c>
      <c r="E76" s="20" t="s">
        <v>169</v>
      </c>
      <c r="F76" s="22" t="s">
        <v>25</v>
      </c>
      <c r="G76" s="22">
        <v>2008</v>
      </c>
      <c r="H76" s="22" t="s">
        <v>24</v>
      </c>
      <c r="I76" s="15">
        <v>1.94</v>
      </c>
      <c r="J76" t="str">
        <f>IFERROR(VLOOKUP(D76,zebricek24!$B$1:$F$124,2,FALSE),VLOOKUP(C76,zebricek24!$A$1:$F$124,3,FALSE))</f>
        <v>TUMA Hugo</v>
      </c>
    </row>
    <row r="77" spans="1:10" x14ac:dyDescent="0.45">
      <c r="A77" s="2">
        <v>37</v>
      </c>
      <c r="B77" s="22">
        <v>39</v>
      </c>
      <c r="C77" s="20">
        <v>9150400</v>
      </c>
      <c r="D77" s="1">
        <v>776954</v>
      </c>
      <c r="E77" s="20" t="s">
        <v>162</v>
      </c>
      <c r="F77" s="22" t="s">
        <v>25</v>
      </c>
      <c r="G77" s="22">
        <v>2008</v>
      </c>
      <c r="H77" s="22" t="s">
        <v>24</v>
      </c>
      <c r="I77" s="15">
        <v>1.94</v>
      </c>
      <c r="J77" t="str">
        <f>IFERROR(VLOOKUP(D77,zebricek24!$B$1:$F$124,2,FALSE),VLOOKUP(C77,zebricek24!$A$1:$F$124,3,FALSE))</f>
        <v>PROKOP Vaclav</v>
      </c>
    </row>
    <row r="78" spans="1:10" x14ac:dyDescent="0.45">
      <c r="A78" s="2">
        <v>37</v>
      </c>
      <c r="B78" s="22">
        <v>35</v>
      </c>
      <c r="C78" s="20">
        <v>9150401</v>
      </c>
      <c r="D78" s="20">
        <v>776981</v>
      </c>
      <c r="E78" s="20" t="s">
        <v>171</v>
      </c>
      <c r="F78" s="22" t="s">
        <v>25</v>
      </c>
      <c r="G78" s="22">
        <v>2007</v>
      </c>
      <c r="H78" s="22" t="s">
        <v>24</v>
      </c>
      <c r="I78" s="15">
        <v>1.94</v>
      </c>
      <c r="J78" t="str">
        <f>IFERROR(VLOOKUP(D78,zebricek24!$B$1:$F$124,2,FALSE),VLOOKUP(C78,zebricek24!$A$1:$F$124,3,FALSE))</f>
        <v>PRIKRYL Jeremias</v>
      </c>
    </row>
    <row r="79" spans="1:10" x14ac:dyDescent="0.45">
      <c r="A79" s="2">
        <v>32</v>
      </c>
      <c r="B79" s="22">
        <v>33</v>
      </c>
      <c r="C79" s="20">
        <v>9150342</v>
      </c>
      <c r="D79" s="20">
        <v>776143</v>
      </c>
      <c r="E79" s="20" t="s">
        <v>167</v>
      </c>
      <c r="F79" s="22" t="s">
        <v>25</v>
      </c>
      <c r="G79" s="22">
        <v>2005</v>
      </c>
      <c r="H79" s="22" t="s">
        <v>24</v>
      </c>
      <c r="I79" s="15">
        <v>2.6</v>
      </c>
      <c r="J79" t="str">
        <f>IFERROR(VLOOKUP(D79,zebricek24!$B$5:$F$124,2,FALSE),VLOOKUP(C79,zebricek24!$A$5:$F$124,3,FALSE))</f>
        <v>SKARKA Oliver</v>
      </c>
    </row>
    <row r="80" spans="1:10" x14ac:dyDescent="0.45">
      <c r="A80" s="2">
        <v>32</v>
      </c>
      <c r="B80" s="22">
        <v>37</v>
      </c>
      <c r="C80" s="20">
        <v>9150369</v>
      </c>
      <c r="D80" s="20">
        <v>773746</v>
      </c>
      <c r="E80" s="20" t="s">
        <v>168</v>
      </c>
      <c r="F80" s="22" t="s">
        <v>25</v>
      </c>
      <c r="G80" s="22">
        <v>2008</v>
      </c>
      <c r="H80" s="22" t="s">
        <v>24</v>
      </c>
      <c r="I80" s="15">
        <v>2.6</v>
      </c>
      <c r="J80" t="str">
        <f>IFERROR(VLOOKUP(D80,zebricek24!$B$5:$F$124,2,FALSE),VLOOKUP(C80,zebricek24!$A$5:$F$124,3,FALSE))</f>
        <v>VLADYKA Jan</v>
      </c>
    </row>
    <row r="81" spans="1:12" x14ac:dyDescent="0.45">
      <c r="A81" s="2">
        <v>32</v>
      </c>
      <c r="B81" s="22">
        <v>29</v>
      </c>
      <c r="C81" s="20">
        <v>9150373</v>
      </c>
      <c r="D81" s="20">
        <v>776156</v>
      </c>
      <c r="E81" s="20" t="s">
        <v>165</v>
      </c>
      <c r="F81" s="22" t="s">
        <v>25</v>
      </c>
      <c r="G81" s="22">
        <v>2005</v>
      </c>
      <c r="H81" s="22" t="s">
        <v>24</v>
      </c>
      <c r="I81" s="15">
        <v>2.6</v>
      </c>
      <c r="J81" t="str">
        <f>IFERROR(VLOOKUP(D81,zebricek24!$B$5:$F$124,2,FALSE),VLOOKUP(C81,zebricek24!$A$5:$F$124,3,FALSE))</f>
        <v>POLAN Robert</v>
      </c>
    </row>
    <row r="82" spans="1:12" x14ac:dyDescent="0.45">
      <c r="A82" s="2">
        <v>25</v>
      </c>
      <c r="B82" s="2">
        <v>31</v>
      </c>
      <c r="C82" s="3">
        <v>9150353</v>
      </c>
      <c r="D82">
        <v>775680</v>
      </c>
      <c r="E82" s="16" t="s">
        <v>164</v>
      </c>
      <c r="F82" s="17" t="s">
        <v>25</v>
      </c>
      <c r="G82" s="17">
        <v>2008</v>
      </c>
      <c r="H82" s="17" t="s">
        <v>24</v>
      </c>
      <c r="I82" s="15">
        <v>6</v>
      </c>
      <c r="J82" t="str">
        <f>IFERROR(VLOOKUP(D82,zebricek24!$B$5:$F$124,2,FALSE),VLOOKUP(C82,zebricek24!$A$5:$F$124,3,FALSE))</f>
        <v>SKANDERA Matyas</v>
      </c>
    </row>
    <row r="83" spans="1:12" x14ac:dyDescent="0.45">
      <c r="A83" s="2">
        <v>17</v>
      </c>
      <c r="B83" s="2">
        <v>24</v>
      </c>
      <c r="C83" s="3">
        <v>9150396</v>
      </c>
      <c r="D83">
        <v>776152</v>
      </c>
      <c r="E83" s="3" t="s">
        <v>163</v>
      </c>
      <c r="F83" s="19" t="s">
        <v>25</v>
      </c>
      <c r="G83" s="2">
        <v>2008</v>
      </c>
      <c r="H83" s="2" t="s">
        <v>24</v>
      </c>
      <c r="I83" s="15">
        <v>14</v>
      </c>
      <c r="J83" t="str">
        <f>IFERROR(VLOOKUP(D83,zebricek24!$B$5:$F$124,2,FALSE),VLOOKUP(C83,zebricek24!$A$5:$F$124,3,FALSE))</f>
        <v>VYTVAR Martin</v>
      </c>
    </row>
    <row r="84" spans="1:12" x14ac:dyDescent="0.45">
      <c r="A84" s="2">
        <v>17</v>
      </c>
      <c r="B84" s="2">
        <v>28</v>
      </c>
      <c r="C84" s="20">
        <v>9150397</v>
      </c>
      <c r="D84">
        <v>773739</v>
      </c>
      <c r="E84" s="20" t="s">
        <v>161</v>
      </c>
      <c r="F84" s="21" t="s">
        <v>25</v>
      </c>
      <c r="G84" s="22">
        <v>2008</v>
      </c>
      <c r="H84" s="22" t="s">
        <v>24</v>
      </c>
      <c r="I84" s="15">
        <v>14</v>
      </c>
      <c r="J84" t="str">
        <f>IFERROR(VLOOKUP(D84,zebricek24!$B$5:$F$124,2,FALSE),VLOOKUP(C84,zebricek24!$A$5:$F$124,3,FALSE))</f>
        <v>SAMEK Mikulas</v>
      </c>
    </row>
    <row r="85" spans="1:12" x14ac:dyDescent="0.45">
      <c r="A85" s="2">
        <v>17</v>
      </c>
      <c r="B85" s="24">
        <v>68</v>
      </c>
      <c r="C85" s="3">
        <v>9155093</v>
      </c>
      <c r="D85" s="2">
        <v>889406</v>
      </c>
      <c r="E85" s="16" t="s">
        <v>59</v>
      </c>
      <c r="F85" s="17" t="s">
        <v>229</v>
      </c>
      <c r="G85" s="17">
        <v>2004</v>
      </c>
      <c r="H85" s="17" t="s">
        <v>24</v>
      </c>
      <c r="I85" s="15">
        <v>14</v>
      </c>
      <c r="J85" t="str">
        <f>IFERROR(VLOOKUP(D85,zebricek24!$B$5:$F$124,2,FALSE),VLOOKUP(C85,zebricek24!$A$5:$F$124,3,FALSE))</f>
        <v>TICHA Adela</v>
      </c>
    </row>
    <row r="86" spans="1:12" x14ac:dyDescent="0.45">
      <c r="A86" s="2">
        <v>17</v>
      </c>
      <c r="B86" s="24">
        <v>66</v>
      </c>
      <c r="C86" s="3">
        <v>9155113</v>
      </c>
      <c r="D86" s="2">
        <v>889214</v>
      </c>
      <c r="E86" s="16" t="s">
        <v>56</v>
      </c>
      <c r="F86" s="17" t="s">
        <v>229</v>
      </c>
      <c r="G86" s="17">
        <v>2005</v>
      </c>
      <c r="H86" s="17" t="s">
        <v>24</v>
      </c>
      <c r="I86" s="15">
        <v>14</v>
      </c>
      <c r="J86" t="str">
        <f>IFERROR(VLOOKUP(D86,zebricek24!$B$5:$F$124,2,FALSE),VLOOKUP(C86,zebricek24!$A$5:$F$124,3,FALSE))</f>
        <v>VYTVAROVA Karolina</v>
      </c>
    </row>
    <row r="87" spans="1:12" x14ac:dyDescent="0.45">
      <c r="A87" s="2">
        <v>17</v>
      </c>
      <c r="B87" s="24">
        <v>69</v>
      </c>
      <c r="C87" s="3">
        <v>9155134</v>
      </c>
      <c r="D87" s="2">
        <v>887894</v>
      </c>
      <c r="E87" s="16" t="s">
        <v>48</v>
      </c>
      <c r="F87" s="17" t="s">
        <v>229</v>
      </c>
      <c r="G87" s="17">
        <v>2008</v>
      </c>
      <c r="H87" s="17" t="s">
        <v>24</v>
      </c>
      <c r="I87" s="15">
        <v>14</v>
      </c>
      <c r="J87" t="str">
        <f>IFERROR(VLOOKUP(D87,zebricek24!$B$5:$F$124,2,FALSE),VLOOKUP(C87,zebricek24!$A$5:$F$124,3,FALSE))</f>
        <v>DEJMKOVA Kristyna</v>
      </c>
    </row>
    <row r="88" spans="1:12" x14ac:dyDescent="0.45">
      <c r="A88" s="2">
        <v>17</v>
      </c>
      <c r="B88" s="24">
        <v>73</v>
      </c>
      <c r="C88" s="3">
        <v>9155136</v>
      </c>
      <c r="D88" s="2">
        <v>888623</v>
      </c>
      <c r="E88" s="16" t="s">
        <v>51</v>
      </c>
      <c r="F88" s="17" t="s">
        <v>229</v>
      </c>
      <c r="G88" s="17">
        <v>2008</v>
      </c>
      <c r="H88" s="17" t="s">
        <v>24</v>
      </c>
      <c r="I88" s="15">
        <v>14</v>
      </c>
      <c r="J88" t="str">
        <f>IFERROR(VLOOKUP(D88,zebricek24!$B$5:$F$124,2,FALSE),VLOOKUP(C88,zebricek24!$A$5:$F$124,3,FALSE))</f>
        <v>STASTNA Daniela</v>
      </c>
    </row>
    <row r="89" spans="1:12" x14ac:dyDescent="0.45">
      <c r="A89" s="2">
        <v>17</v>
      </c>
      <c r="B89" s="24">
        <v>70</v>
      </c>
      <c r="C89" s="3">
        <v>9155141</v>
      </c>
      <c r="D89" s="2">
        <v>889236</v>
      </c>
      <c r="E89" s="16" t="s">
        <v>46</v>
      </c>
      <c r="F89" s="17" t="s">
        <v>229</v>
      </c>
      <c r="G89" s="17">
        <v>2007</v>
      </c>
      <c r="H89" s="17" t="s">
        <v>24</v>
      </c>
      <c r="I89" s="15">
        <v>14</v>
      </c>
      <c r="J89" t="str">
        <f>IFERROR(VLOOKUP(D89,zebricek24!$B$5:$F$124,2,FALSE),VLOOKUP(C89,zebricek24!$A$5:$F$124,3,FALSE))</f>
        <v>KNEROVA Viktorie</v>
      </c>
    </row>
    <row r="90" spans="1:12" x14ac:dyDescent="0.45">
      <c r="A90" s="2">
        <v>13</v>
      </c>
      <c r="B90" s="24">
        <v>59</v>
      </c>
      <c r="C90" s="3">
        <v>1159990</v>
      </c>
      <c r="D90" s="2">
        <v>890006</v>
      </c>
      <c r="E90" s="16" t="s">
        <v>35</v>
      </c>
      <c r="F90" s="17" t="s">
        <v>229</v>
      </c>
      <c r="G90" s="17">
        <v>1999</v>
      </c>
      <c r="H90" s="17" t="s">
        <v>24</v>
      </c>
      <c r="I90" s="15">
        <v>20</v>
      </c>
      <c r="J90" t="str">
        <f>IFERROR(VLOOKUP(D90,zebricek24!$B$5:$F$124,2,FALSE),VLOOKUP(C90,zebricek24!$A$5:$F$124,3,FALSE))</f>
        <v>KASPAR Sarah</v>
      </c>
    </row>
    <row r="91" spans="1:12" x14ac:dyDescent="0.45">
      <c r="A91" s="5">
        <v>13</v>
      </c>
      <c r="B91" s="5">
        <v>95</v>
      </c>
      <c r="C91" s="8">
        <v>1377206</v>
      </c>
      <c r="D91" s="5">
        <v>773706</v>
      </c>
      <c r="E91" s="7" t="s">
        <v>140</v>
      </c>
      <c r="F91" s="5" t="s">
        <v>25</v>
      </c>
      <c r="G91" s="5">
        <v>1968</v>
      </c>
      <c r="H91" s="5" t="s">
        <v>24</v>
      </c>
      <c r="I91" s="14">
        <v>20</v>
      </c>
      <c r="J91" t="str">
        <f>IFERROR(VLOOKUP(D91,zebricek24!$B$5:$F$124,2,FALSE),VLOOKUP(C91,zebricek24!$A$5:$F$124,3,FALSE))</f>
        <v>MAHOVSKY Kamil</v>
      </c>
      <c r="K91" s="6"/>
      <c r="L91" s="6"/>
    </row>
    <row r="92" spans="1:12" x14ac:dyDescent="0.45">
      <c r="A92" s="5">
        <v>13</v>
      </c>
      <c r="B92" s="5">
        <v>96</v>
      </c>
      <c r="C92" s="8">
        <v>9150300</v>
      </c>
      <c r="D92" s="5">
        <v>776980</v>
      </c>
      <c r="E92" s="7" t="s">
        <v>142</v>
      </c>
      <c r="F92" s="5" t="s">
        <v>25</v>
      </c>
      <c r="G92" s="5">
        <v>2000</v>
      </c>
      <c r="H92" s="5" t="s">
        <v>24</v>
      </c>
      <c r="I92" s="14">
        <v>20</v>
      </c>
      <c r="J92" t="str">
        <f>IFERROR(VLOOKUP(D92,zebricek24!$B$5:$F$124,2,FALSE),VLOOKUP(C92,zebricek24!$A$5:$F$124,3,FALSE))</f>
        <v>PRIKRYL Benjamin</v>
      </c>
      <c r="K92" s="6"/>
      <c r="L92" s="6"/>
    </row>
    <row r="93" spans="1:12" x14ac:dyDescent="0.45">
      <c r="A93" s="5">
        <v>13</v>
      </c>
      <c r="B93" s="5">
        <v>92</v>
      </c>
      <c r="C93" s="8">
        <v>9150383</v>
      </c>
      <c r="D93" s="5">
        <v>776164</v>
      </c>
      <c r="E93" s="7" t="s">
        <v>137</v>
      </c>
      <c r="F93" s="5" t="s">
        <v>25</v>
      </c>
      <c r="G93" s="5">
        <v>1975</v>
      </c>
      <c r="H93" s="5" t="s">
        <v>24</v>
      </c>
      <c r="I93" s="14">
        <v>20</v>
      </c>
      <c r="J93" t="str">
        <f>IFERROR(VLOOKUP(D93,zebricek24!$B$5:$F$124,2,FALSE),VLOOKUP(C93,zebricek24!$A$5:$F$124,3,FALSE))</f>
        <v>PANUSKA Premysl</v>
      </c>
      <c r="K93" s="6"/>
      <c r="L93" s="6"/>
    </row>
    <row r="94" spans="1:12" x14ac:dyDescent="0.45">
      <c r="A94" s="2">
        <v>13</v>
      </c>
      <c r="B94" s="2">
        <v>19</v>
      </c>
      <c r="C94" s="3">
        <v>9155100</v>
      </c>
      <c r="D94" s="2">
        <v>776144</v>
      </c>
      <c r="E94" s="16" t="s">
        <v>160</v>
      </c>
      <c r="F94" s="17" t="s">
        <v>25</v>
      </c>
      <c r="G94" s="17">
        <v>2004</v>
      </c>
      <c r="H94" s="17" t="s">
        <v>24</v>
      </c>
      <c r="I94" s="15">
        <v>20</v>
      </c>
      <c r="J94" t="str">
        <f>IFERROR(VLOOKUP(D94,zebricek24!$B$5:$F$124,2,FALSE),VLOOKUP(C94,zebricek24!$A$5:$F$124,3,FALSE))</f>
        <v>POMYKAL Lukas</v>
      </c>
    </row>
    <row r="95" spans="1:12" x14ac:dyDescent="0.45">
      <c r="A95" s="2">
        <v>13</v>
      </c>
      <c r="B95" s="24">
        <v>63</v>
      </c>
      <c r="C95" s="3">
        <v>9155109</v>
      </c>
      <c r="D95" s="2">
        <v>889234</v>
      </c>
      <c r="E95" s="16" t="s">
        <v>41</v>
      </c>
      <c r="F95" s="17" t="s">
        <v>229</v>
      </c>
      <c r="G95" s="17">
        <v>2005</v>
      </c>
      <c r="H95" s="17" t="s">
        <v>24</v>
      </c>
      <c r="I95" s="15">
        <v>20</v>
      </c>
      <c r="J95" t="str">
        <f>IFERROR(VLOOKUP(D95,zebricek24!$B$5:$F$124,2,FALSE),VLOOKUP(C95,zebricek24!$A$5:$F$124,3,FALSE))</f>
        <v>TRESTIKOVA Vendulka</v>
      </c>
    </row>
    <row r="96" spans="1:12" x14ac:dyDescent="0.45">
      <c r="A96" s="5">
        <v>9</v>
      </c>
      <c r="B96" s="5">
        <v>90</v>
      </c>
      <c r="C96" s="8">
        <v>9150301</v>
      </c>
      <c r="D96" s="5">
        <v>774470</v>
      </c>
      <c r="E96" s="7" t="s">
        <v>141</v>
      </c>
      <c r="F96" s="5" t="s">
        <v>25</v>
      </c>
      <c r="G96" s="5">
        <v>1984</v>
      </c>
      <c r="H96" s="5" t="s">
        <v>24</v>
      </c>
      <c r="I96" s="14">
        <v>29</v>
      </c>
      <c r="J96" t="str">
        <f>IFERROR(VLOOKUP(D96,zebricek24!$B$5:$F$124,2,FALSE),VLOOKUP(C96,zebricek24!$A$5:$F$124,3,FALSE))</f>
        <v>Knotek Frantisek</v>
      </c>
      <c r="K96" s="6"/>
      <c r="L96" s="6"/>
    </row>
    <row r="97" spans="1:12" x14ac:dyDescent="0.45">
      <c r="A97" s="2">
        <v>9</v>
      </c>
      <c r="B97" s="2">
        <v>10</v>
      </c>
      <c r="C97" s="3">
        <v>9150339</v>
      </c>
      <c r="D97" s="2">
        <v>775801</v>
      </c>
      <c r="E97" s="16" t="s">
        <v>154</v>
      </c>
      <c r="F97" s="17" t="s">
        <v>25</v>
      </c>
      <c r="G97" s="17">
        <v>2006</v>
      </c>
      <c r="H97" s="17" t="s">
        <v>24</v>
      </c>
      <c r="I97" s="15">
        <v>29</v>
      </c>
      <c r="J97" t="str">
        <f>IFERROR(VLOOKUP(D97,zebricek24!$B$5:$F$124,2,FALSE),VLOOKUP(C97,zebricek24!$A$5:$F$124,3,FALSE))</f>
        <v>BABACEK David</v>
      </c>
    </row>
    <row r="98" spans="1:12" x14ac:dyDescent="0.45">
      <c r="A98" s="5">
        <v>9</v>
      </c>
      <c r="B98" s="5">
        <v>91</v>
      </c>
      <c r="C98" s="8">
        <v>9150365</v>
      </c>
      <c r="D98" s="5">
        <v>773709</v>
      </c>
      <c r="E98" s="7" t="s">
        <v>139</v>
      </c>
      <c r="F98" s="5" t="s">
        <v>25</v>
      </c>
      <c r="G98" s="5">
        <v>1982</v>
      </c>
      <c r="H98" s="5" t="s">
        <v>24</v>
      </c>
      <c r="I98" s="14">
        <v>29</v>
      </c>
      <c r="J98" t="str">
        <f>IFERROR(VLOOKUP(D98,zebricek24!$B$5:$F$124,2,FALSE),VLOOKUP(C98,zebricek24!$A$5:$F$124,3,FALSE))</f>
        <v>Novosad Tomas</v>
      </c>
      <c r="K98" s="6"/>
      <c r="L98" s="6"/>
    </row>
    <row r="99" spans="1:12" x14ac:dyDescent="0.45">
      <c r="A99" s="5">
        <v>7</v>
      </c>
      <c r="B99" s="5">
        <v>87</v>
      </c>
      <c r="C99" s="8">
        <v>9150108</v>
      </c>
      <c r="D99" s="5">
        <v>773710</v>
      </c>
      <c r="E99" s="7" t="s">
        <v>136</v>
      </c>
      <c r="F99" s="5" t="s">
        <v>25</v>
      </c>
      <c r="G99" s="5">
        <v>1984</v>
      </c>
      <c r="H99" s="5" t="s">
        <v>24</v>
      </c>
      <c r="I99" s="14">
        <v>36</v>
      </c>
      <c r="J99" t="str">
        <f>IFERROR(VLOOKUP(D99,zebricek24!$B$5:$F$124,2,FALSE),VLOOKUP(C99,zebricek24!$A$5:$F$124,3,FALSE))</f>
        <v>MICHAL Stanislav</v>
      </c>
      <c r="K99" s="6"/>
      <c r="L99" s="6"/>
    </row>
    <row r="100" spans="1:12" x14ac:dyDescent="0.45">
      <c r="A100" s="2">
        <v>7</v>
      </c>
      <c r="B100" s="2">
        <v>9</v>
      </c>
      <c r="C100" s="3">
        <v>9150361</v>
      </c>
      <c r="D100" s="2">
        <v>774472</v>
      </c>
      <c r="E100" s="16" t="s">
        <v>145</v>
      </c>
      <c r="F100" s="17" t="s">
        <v>25</v>
      </c>
      <c r="G100" s="17">
        <v>2007</v>
      </c>
      <c r="H100" s="17" t="s">
        <v>24</v>
      </c>
      <c r="I100" s="15">
        <v>36</v>
      </c>
      <c r="J100" t="str">
        <f>IFERROR(VLOOKUP(D100,zebricek24!$B$5:$F$124,2,FALSE),VLOOKUP(C100,zebricek24!$A$5:$F$124,3,FALSE))</f>
        <v>BENACAN Max</v>
      </c>
    </row>
    <row r="101" spans="1:12" x14ac:dyDescent="0.45">
      <c r="A101" s="2">
        <v>5</v>
      </c>
      <c r="B101" s="2">
        <v>6</v>
      </c>
      <c r="C101" s="3">
        <v>9150386</v>
      </c>
      <c r="D101" s="2">
        <v>776142</v>
      </c>
      <c r="E101" s="16" t="s">
        <v>155</v>
      </c>
      <c r="F101" s="17" t="s">
        <v>25</v>
      </c>
      <c r="G101" s="17">
        <v>2007</v>
      </c>
      <c r="H101" s="17" t="s">
        <v>24</v>
      </c>
      <c r="I101" s="15">
        <v>45</v>
      </c>
      <c r="J101" t="str">
        <f>IFERROR(VLOOKUP(D101,zebricek24!$B$5:$F$124,2,FALSE),VLOOKUP(C101,zebricek24!$A$5:$F$124,3,FALSE))</f>
        <v>SOBOTKA Oliver</v>
      </c>
    </row>
    <row r="102" spans="1:12" hidden="1" x14ac:dyDescent="0.45">
      <c r="A102" s="2">
        <v>9</v>
      </c>
      <c r="B102" s="24">
        <v>67</v>
      </c>
      <c r="C102" s="3">
        <v>1399920</v>
      </c>
      <c r="D102" s="2">
        <v>0</v>
      </c>
      <c r="E102" s="16" t="s">
        <v>230</v>
      </c>
      <c r="F102" s="17" t="s">
        <v>229</v>
      </c>
      <c r="G102" s="17">
        <v>2007</v>
      </c>
      <c r="H102" s="17" t="s">
        <v>231</v>
      </c>
      <c r="I102" s="15">
        <v>29</v>
      </c>
      <c r="J102" t="e">
        <f>IFERROR(VLOOKUP(D102,zebricek24!$B$5:$F$124,2,FALSE),VLOOKUP(C102,zebricek24!$A$5:$F$124,3,FALSE))</f>
        <v>#N/A</v>
      </c>
    </row>
    <row r="103" spans="1:12" hidden="1" x14ac:dyDescent="0.45">
      <c r="A103" s="2">
        <v>25</v>
      </c>
      <c r="B103" s="2">
        <v>25</v>
      </c>
      <c r="C103" s="3">
        <v>9190606</v>
      </c>
      <c r="D103" s="2"/>
      <c r="E103" s="16" t="s">
        <v>232</v>
      </c>
      <c r="F103" s="17" t="s">
        <v>25</v>
      </c>
      <c r="G103" s="17">
        <v>2008</v>
      </c>
      <c r="H103" s="17" t="s">
        <v>233</v>
      </c>
      <c r="I103" s="15">
        <v>6</v>
      </c>
      <c r="J103" t="e">
        <f>IFERROR(VLOOKUP(D103,zebricek24!$B$5:$F$124,2,FALSE),VLOOKUP(C103,zebricek24!$A$5:$F$124,3,FALSE))</f>
        <v>#N/A</v>
      </c>
    </row>
    <row r="104" spans="1:12" hidden="1" x14ac:dyDescent="0.45">
      <c r="A104" s="2">
        <v>9</v>
      </c>
      <c r="B104" s="2">
        <v>20</v>
      </c>
      <c r="C104" s="3">
        <v>9190636</v>
      </c>
      <c r="D104" s="2">
        <v>0</v>
      </c>
      <c r="E104" s="16" t="s">
        <v>236</v>
      </c>
      <c r="F104" s="17" t="s">
        <v>25</v>
      </c>
      <c r="G104" s="17">
        <v>2008</v>
      </c>
      <c r="H104" s="17" t="s">
        <v>233</v>
      </c>
      <c r="I104" s="15">
        <v>29</v>
      </c>
      <c r="J104" t="e">
        <f>IFERROR(VLOOKUP(D104,zebricek24!$B$5:$F$124,2,FALSE),VLOOKUP(C104,zebricek24!$A$5:$F$124,3,FALSE))</f>
        <v>#N/A</v>
      </c>
    </row>
    <row r="105" spans="1:12" ht="14.65" hidden="1" thickBot="1" x14ac:dyDescent="0.5">
      <c r="A105" s="36">
        <v>4</v>
      </c>
      <c r="B105" s="54">
        <v>56</v>
      </c>
      <c r="C105" s="55">
        <v>9195325</v>
      </c>
      <c r="D105" s="36">
        <v>0</v>
      </c>
      <c r="E105" s="54" t="s">
        <v>237</v>
      </c>
      <c r="F105" s="36" t="s">
        <v>229</v>
      </c>
      <c r="G105" s="36">
        <v>2008</v>
      </c>
      <c r="H105" s="36" t="s">
        <v>233</v>
      </c>
      <c r="I105" s="40">
        <v>50</v>
      </c>
      <c r="J105" t="e">
        <f>IFERROR(VLOOKUP(D105,zebricek24!$B$5:$F$124,2,FALSE),VLOOKUP(C105,zebricek24!$A$5:$F$124,3,FALSE))</f>
        <v>#N/A</v>
      </c>
    </row>
    <row r="106" spans="1:12" hidden="1" x14ac:dyDescent="0.45">
      <c r="A106" s="2">
        <v>2</v>
      </c>
      <c r="B106" s="2">
        <v>4</v>
      </c>
      <c r="C106" s="3">
        <v>9190618</v>
      </c>
      <c r="D106" s="2">
        <v>0</v>
      </c>
      <c r="E106" s="16" t="s">
        <v>235</v>
      </c>
      <c r="F106" s="17" t="s">
        <v>25</v>
      </c>
      <c r="G106" s="17">
        <v>2007</v>
      </c>
      <c r="H106" s="17" t="s">
        <v>233</v>
      </c>
      <c r="I106" s="15">
        <v>80</v>
      </c>
      <c r="J106" t="e">
        <f>IFERROR(VLOOKUP(D106,zebricek24!$B$5:$F$124,2,FALSE),VLOOKUP(C106,zebricek24!$A$5:$F$124,3,FALSE))</f>
        <v>#N/A</v>
      </c>
    </row>
    <row r="107" spans="1:12" hidden="1" x14ac:dyDescent="0.45">
      <c r="A107" s="2">
        <v>1</v>
      </c>
      <c r="B107" s="2">
        <v>21</v>
      </c>
      <c r="C107" s="3">
        <v>9190637</v>
      </c>
      <c r="D107" s="2">
        <v>0</v>
      </c>
      <c r="E107" s="16" t="s">
        <v>234</v>
      </c>
      <c r="F107" s="17" t="s">
        <v>25</v>
      </c>
      <c r="G107" s="17">
        <v>2008</v>
      </c>
      <c r="H107" s="17" t="s">
        <v>233</v>
      </c>
      <c r="I107" s="15">
        <v>100</v>
      </c>
      <c r="J107" t="e">
        <f>IFERROR(VLOOKUP(D107,zebricek24!$B$5:$F$124,2,FALSE),VLOOKUP(C107,zebricek24!$A$5:$F$124,3,FALSE))</f>
        <v>#N/A</v>
      </c>
    </row>
    <row r="108" spans="1:12" hidden="1" x14ac:dyDescent="0.45">
      <c r="A108" s="2">
        <v>25</v>
      </c>
      <c r="B108" s="2">
        <v>26</v>
      </c>
      <c r="C108" s="3">
        <v>9220177</v>
      </c>
      <c r="D108" s="2">
        <v>0</v>
      </c>
      <c r="E108" s="16" t="s">
        <v>238</v>
      </c>
      <c r="F108" s="17" t="s">
        <v>25</v>
      </c>
      <c r="G108" s="17">
        <v>2005</v>
      </c>
      <c r="H108" s="17" t="s">
        <v>239</v>
      </c>
      <c r="I108" s="15">
        <v>6</v>
      </c>
      <c r="J108" t="e">
        <f>IFERROR(VLOOKUP(D108,zebricek24!$B$5:$F$124,2,FALSE),VLOOKUP(C108,zebricek24!$A$5:$F$124,3,FALSE))</f>
        <v>#N/A</v>
      </c>
    </row>
    <row r="109" spans="1:12" hidden="1" x14ac:dyDescent="0.45">
      <c r="A109" s="5">
        <v>9</v>
      </c>
      <c r="B109" s="5">
        <v>89</v>
      </c>
      <c r="C109" s="8">
        <v>9220162</v>
      </c>
      <c r="D109" s="6"/>
      <c r="E109" s="7" t="s">
        <v>240</v>
      </c>
      <c r="F109" s="5" t="s">
        <v>25</v>
      </c>
      <c r="G109" s="5">
        <v>2005</v>
      </c>
      <c r="H109" s="5" t="s">
        <v>239</v>
      </c>
      <c r="I109" s="14">
        <v>29</v>
      </c>
      <c r="J109" t="e">
        <f>IFERROR(VLOOKUP(D109,zebricek24!$B$5:$F$124,2,FALSE),VLOOKUP(C109,zebricek24!$A$5:$F$124,3,FALSE))</f>
        <v>#N/A</v>
      </c>
      <c r="K109" s="6"/>
      <c r="L109" s="6"/>
    </row>
    <row r="110" spans="1:12" hidden="1" x14ac:dyDescent="0.45">
      <c r="A110" s="2">
        <v>25</v>
      </c>
      <c r="B110" s="2">
        <v>27</v>
      </c>
      <c r="C110" s="20">
        <v>9200230</v>
      </c>
      <c r="D110" s="3"/>
      <c r="E110" s="20" t="s">
        <v>245</v>
      </c>
      <c r="F110" s="21" t="s">
        <v>25</v>
      </c>
      <c r="G110" s="22">
        <v>2008</v>
      </c>
      <c r="H110" s="22" t="s">
        <v>242</v>
      </c>
      <c r="I110" s="15">
        <v>6</v>
      </c>
      <c r="J110" t="e">
        <f>IFERROR(VLOOKUP(D110,zebricek24!$B$5:$F$124,2,FALSE),VLOOKUP(C110,zebricek24!$A$5:$F$124,3,FALSE))</f>
        <v>#N/A</v>
      </c>
    </row>
    <row r="111" spans="1:12" hidden="1" x14ac:dyDescent="0.45">
      <c r="A111" s="2">
        <v>17</v>
      </c>
      <c r="B111" s="2">
        <v>29</v>
      </c>
      <c r="C111" s="3">
        <v>9200229</v>
      </c>
      <c r="D111" s="2">
        <v>0</v>
      </c>
      <c r="E111" s="16" t="s">
        <v>247</v>
      </c>
      <c r="F111" s="17" t="s">
        <v>25</v>
      </c>
      <c r="G111" s="17">
        <v>2008</v>
      </c>
      <c r="H111" s="17" t="s">
        <v>242</v>
      </c>
      <c r="I111" s="15">
        <v>14</v>
      </c>
      <c r="J111" t="e">
        <f>IFERROR(VLOOKUP(D111,zebricek24!$B$5:$F$124,2,FALSE),VLOOKUP(C111,zebricek24!$A$5:$F$124,3,FALSE))</f>
        <v>#N/A</v>
      </c>
    </row>
    <row r="112" spans="1:12" hidden="1" x14ac:dyDescent="0.45">
      <c r="A112" s="2">
        <v>9</v>
      </c>
      <c r="B112" s="2">
        <v>17</v>
      </c>
      <c r="C112" s="3">
        <v>9200225</v>
      </c>
      <c r="D112" s="2">
        <v>0</v>
      </c>
      <c r="E112" s="16" t="s">
        <v>244</v>
      </c>
      <c r="F112" s="17" t="s">
        <v>25</v>
      </c>
      <c r="G112" s="17">
        <v>2007</v>
      </c>
      <c r="H112" s="17" t="s">
        <v>242</v>
      </c>
      <c r="I112" s="15">
        <v>29</v>
      </c>
      <c r="J112" t="e">
        <f>IFERROR(VLOOKUP(D112,zebricek24!$B$5:$F$124,2,FALSE),VLOOKUP(C112,zebricek24!$A$5:$F$124,3,FALSE))</f>
        <v>#N/A</v>
      </c>
    </row>
    <row r="113" spans="1:12" hidden="1" x14ac:dyDescent="0.45">
      <c r="A113" s="2">
        <v>9</v>
      </c>
      <c r="B113" s="24">
        <v>61</v>
      </c>
      <c r="C113" s="3">
        <v>9205108</v>
      </c>
      <c r="D113" s="2">
        <v>0</v>
      </c>
      <c r="E113" s="16" t="s">
        <v>248</v>
      </c>
      <c r="F113" s="17" t="s">
        <v>229</v>
      </c>
      <c r="G113" s="17">
        <v>2008</v>
      </c>
      <c r="H113" s="17" t="s">
        <v>242</v>
      </c>
      <c r="I113" s="15">
        <v>29</v>
      </c>
      <c r="J113" t="e">
        <f>IFERROR(VLOOKUP(D113,zebricek24!$B$5:$F$124,2,FALSE),VLOOKUP(C113,zebricek24!$A$5:$F$124,3,FALSE))</f>
        <v>#N/A</v>
      </c>
    </row>
    <row r="114" spans="1:12" hidden="1" x14ac:dyDescent="0.45">
      <c r="A114" s="2">
        <v>32</v>
      </c>
      <c r="B114" s="22">
        <v>40</v>
      </c>
      <c r="C114" s="20">
        <v>9240049</v>
      </c>
      <c r="D114" s="20"/>
      <c r="E114" s="20" t="s">
        <v>251</v>
      </c>
      <c r="F114" s="22" t="s">
        <v>25</v>
      </c>
      <c r="G114" s="22">
        <v>2008</v>
      </c>
      <c r="H114" s="22" t="s">
        <v>95</v>
      </c>
      <c r="I114" s="15">
        <v>2.6</v>
      </c>
      <c r="J114" t="e">
        <f>IFERROR(VLOOKUP(D114,zebricek24!$B$5:$F$124,2,FALSE),VLOOKUP(C114,zebricek24!$A$5:$F$124,3,FALSE))</f>
        <v>#N/A</v>
      </c>
    </row>
    <row r="115" spans="1:12" hidden="1" x14ac:dyDescent="0.45">
      <c r="A115" s="2">
        <v>17</v>
      </c>
      <c r="B115" s="24">
        <v>72</v>
      </c>
      <c r="C115" s="3">
        <v>1249972</v>
      </c>
      <c r="D115" s="2">
        <v>0</v>
      </c>
      <c r="E115" s="16" t="s">
        <v>253</v>
      </c>
      <c r="F115" s="17" t="s">
        <v>229</v>
      </c>
      <c r="G115" s="17">
        <v>2007</v>
      </c>
      <c r="H115" s="17" t="s">
        <v>95</v>
      </c>
      <c r="I115" s="15">
        <v>14</v>
      </c>
      <c r="J115" t="e">
        <f>IFERROR(VLOOKUP(D115,zebricek24!$B$5:$F$124,2,FALSE),VLOOKUP(C115,zebricek24!$A$5:$F$124,3,FALSE))</f>
        <v>#N/A</v>
      </c>
    </row>
    <row r="116" spans="1:12" hidden="1" x14ac:dyDescent="0.45">
      <c r="A116" s="2">
        <v>17</v>
      </c>
      <c r="B116" s="24">
        <v>74</v>
      </c>
      <c r="C116" s="3">
        <v>1249973</v>
      </c>
      <c r="D116" s="2">
        <v>0</v>
      </c>
      <c r="E116" s="16" t="s">
        <v>254</v>
      </c>
      <c r="F116" s="17" t="s">
        <v>229</v>
      </c>
      <c r="G116" s="17">
        <v>2008</v>
      </c>
      <c r="H116" s="17" t="s">
        <v>95</v>
      </c>
      <c r="I116" s="15">
        <v>14</v>
      </c>
      <c r="J116" t="e">
        <f>IFERROR(VLOOKUP(D116,zebricek24!$B$5:$F$124,2,FALSE),VLOOKUP(C116,zebricek24!$A$5:$F$124,3,FALSE))</f>
        <v>#N/A</v>
      </c>
    </row>
    <row r="117" spans="1:12" hidden="1" x14ac:dyDescent="0.45">
      <c r="A117" s="2">
        <v>17</v>
      </c>
      <c r="B117" s="2">
        <v>23</v>
      </c>
      <c r="C117" s="3">
        <v>9240044</v>
      </c>
      <c r="D117" s="2">
        <v>0</v>
      </c>
      <c r="E117" s="16" t="s">
        <v>249</v>
      </c>
      <c r="F117" s="17" t="s">
        <v>25</v>
      </c>
      <c r="G117" s="17">
        <v>2006</v>
      </c>
      <c r="H117" s="17" t="s">
        <v>95</v>
      </c>
      <c r="I117" s="15">
        <v>14</v>
      </c>
      <c r="J117" t="e">
        <f>IFERROR(VLOOKUP(D117,zebricek24!$B$5:$F$124,2,FALSE),VLOOKUP(C117,zebricek24!$A$5:$F$124,3,FALSE))</f>
        <v>#N/A</v>
      </c>
    </row>
    <row r="118" spans="1:12" hidden="1" x14ac:dyDescent="0.45">
      <c r="A118" s="2">
        <v>17</v>
      </c>
      <c r="B118" s="2">
        <v>30</v>
      </c>
      <c r="C118" s="3">
        <v>9240048</v>
      </c>
      <c r="D118" s="2">
        <v>0</v>
      </c>
      <c r="E118" s="16" t="s">
        <v>250</v>
      </c>
      <c r="F118" s="17" t="s">
        <v>25</v>
      </c>
      <c r="G118" s="17">
        <v>2008</v>
      </c>
      <c r="H118" s="17" t="s">
        <v>95</v>
      </c>
      <c r="I118" s="15">
        <v>14</v>
      </c>
      <c r="J118" t="e">
        <f>IFERROR(VLOOKUP(D118,zebricek24!$B$5:$F$124,2,FALSE),VLOOKUP(C118,zebricek24!$A$5:$F$124,3,FALSE))</f>
        <v>#N/A</v>
      </c>
    </row>
    <row r="119" spans="1:12" hidden="1" x14ac:dyDescent="0.45">
      <c r="A119" s="2">
        <v>6</v>
      </c>
      <c r="B119" s="24">
        <v>53</v>
      </c>
      <c r="C119" s="3">
        <v>9305399</v>
      </c>
      <c r="D119" s="2">
        <v>0</v>
      </c>
      <c r="E119" s="16" t="s">
        <v>259</v>
      </c>
      <c r="F119" s="17" t="s">
        <v>229</v>
      </c>
      <c r="G119" s="17">
        <v>2001</v>
      </c>
      <c r="H119" s="17" t="s">
        <v>258</v>
      </c>
      <c r="I119" s="15">
        <v>40</v>
      </c>
      <c r="J119" t="e">
        <f>IFERROR(VLOOKUP(D119,zebricek24!$B$5:$F$124,2,FALSE),VLOOKUP(C119,zebricek24!$A$5:$F$124,3,FALSE))</f>
        <v>#N/A</v>
      </c>
    </row>
    <row r="120" spans="1:12" hidden="1" x14ac:dyDescent="0.45">
      <c r="A120" s="5">
        <v>5</v>
      </c>
      <c r="B120" s="5">
        <v>88</v>
      </c>
      <c r="C120" s="8">
        <v>9301057</v>
      </c>
      <c r="D120" s="6"/>
      <c r="E120" s="7" t="s">
        <v>263</v>
      </c>
      <c r="F120" s="5" t="s">
        <v>25</v>
      </c>
      <c r="G120" s="5">
        <v>1991</v>
      </c>
      <c r="H120" s="5" t="s">
        <v>258</v>
      </c>
      <c r="I120" s="14">
        <v>45</v>
      </c>
      <c r="J120" t="e">
        <f>IFERROR(VLOOKUP(D120,zebricek24!$B$5:$F$124,2,FALSE),VLOOKUP(C120,zebricek24!$A$5:$F$124,3,FALSE))</f>
        <v>#N/A</v>
      </c>
      <c r="K120" s="6"/>
      <c r="L120" s="6"/>
    </row>
    <row r="121" spans="1:12" hidden="1" x14ac:dyDescent="0.45">
      <c r="A121" s="5">
        <v>4</v>
      </c>
      <c r="B121" s="5">
        <v>93</v>
      </c>
      <c r="C121" s="8">
        <v>9300890</v>
      </c>
      <c r="D121" s="6"/>
      <c r="E121" s="7" t="s">
        <v>262</v>
      </c>
      <c r="F121" s="5" t="s">
        <v>25</v>
      </c>
      <c r="G121" s="5">
        <v>2001</v>
      </c>
      <c r="H121" s="5" t="s">
        <v>258</v>
      </c>
      <c r="I121" s="14">
        <v>50</v>
      </c>
      <c r="J121" t="e">
        <f>IFERROR(VLOOKUP(D121,zebricek24!$B$5:$F$124,2,FALSE),VLOOKUP(C121,zebricek24!$A$5:$F$124,3,FALSE))</f>
        <v>#N/A</v>
      </c>
      <c r="K121" s="6"/>
      <c r="L121" s="6"/>
    </row>
    <row r="122" spans="1:12" ht="14.65" hidden="1" thickBot="1" x14ac:dyDescent="0.5">
      <c r="A122" s="27">
        <v>2</v>
      </c>
      <c r="B122" s="27">
        <v>84</v>
      </c>
      <c r="C122" s="39">
        <v>9300950</v>
      </c>
      <c r="D122" s="10"/>
      <c r="E122" s="26" t="s">
        <v>261</v>
      </c>
      <c r="F122" s="27" t="s">
        <v>25</v>
      </c>
      <c r="G122" s="27">
        <v>2003</v>
      </c>
      <c r="H122" s="27" t="s">
        <v>258</v>
      </c>
      <c r="I122" s="14">
        <v>80</v>
      </c>
      <c r="J122" t="e">
        <f>IFERROR(VLOOKUP(D122,zebricek24!$B$5:$F$124,2,FALSE),VLOOKUP(C122,zebricek24!$A$5:$F$124,3,FALSE))</f>
        <v>#N/A</v>
      </c>
      <c r="K122" s="6"/>
      <c r="L122" s="6"/>
    </row>
    <row r="123" spans="1:12" hidden="1" x14ac:dyDescent="0.45">
      <c r="A123" s="5">
        <v>1</v>
      </c>
      <c r="B123" s="5">
        <v>83</v>
      </c>
      <c r="C123" s="8">
        <v>9040297</v>
      </c>
      <c r="D123" s="6"/>
      <c r="E123" s="7" t="s">
        <v>264</v>
      </c>
      <c r="F123" s="5" t="s">
        <v>25</v>
      </c>
      <c r="G123" s="5">
        <v>1997</v>
      </c>
      <c r="H123" s="5" t="s">
        <v>265</v>
      </c>
      <c r="I123" s="14">
        <v>100</v>
      </c>
      <c r="J123" t="e">
        <f>IFERROR(VLOOKUP(D123,zebricek24!$B$5:$F$124,2,FALSE),VLOOKUP(C123,zebricek24!$A$5:$F$124,3,FALSE))</f>
        <v>#N/A</v>
      </c>
      <c r="K123" s="6"/>
      <c r="L123" s="6"/>
    </row>
    <row r="124" spans="1:12" hidden="1" x14ac:dyDescent="0.45">
      <c r="A124" s="25" t="s">
        <v>266</v>
      </c>
      <c r="B124" s="25" t="s">
        <v>267</v>
      </c>
      <c r="C124" s="28" t="s">
        <v>268</v>
      </c>
      <c r="D124" s="25" t="s">
        <v>269</v>
      </c>
      <c r="E124" s="28" t="s">
        <v>270</v>
      </c>
      <c r="F124" s="25" t="s">
        <v>271</v>
      </c>
      <c r="G124" s="25" t="s">
        <v>272</v>
      </c>
      <c r="H124" s="25" t="s">
        <v>273</v>
      </c>
      <c r="I124" s="25" t="s">
        <v>320</v>
      </c>
      <c r="J124" t="e">
        <f>IFERROR(VLOOKUP(D124,zebricek24!$B$5:$F$124,2,FALSE),VLOOKUP(C124,zebricek24!$A$5:$F$124,3,FALSE))</f>
        <v>#N/A</v>
      </c>
      <c r="K124" s="6"/>
      <c r="L124" s="6"/>
    </row>
    <row r="125" spans="1:12" hidden="1" x14ac:dyDescent="0.45">
      <c r="A125" s="5">
        <v>6</v>
      </c>
      <c r="B125" s="5">
        <v>86</v>
      </c>
      <c r="C125" s="8">
        <v>9400127</v>
      </c>
      <c r="D125" s="6"/>
      <c r="E125" s="7" t="s">
        <v>277</v>
      </c>
      <c r="F125" s="5" t="s">
        <v>25</v>
      </c>
      <c r="G125" s="5">
        <v>1997</v>
      </c>
      <c r="H125" s="5" t="s">
        <v>275</v>
      </c>
      <c r="I125" s="14">
        <v>40</v>
      </c>
      <c r="J125" t="e">
        <f>IFERROR(VLOOKUP(D125,zebricek24!$B$5:$F$124,2,FALSE),VLOOKUP(C125,zebricek24!$A$5:$F$124,3,FALSE))</f>
        <v>#N/A</v>
      </c>
      <c r="K125" s="6"/>
      <c r="L125" s="6"/>
    </row>
    <row r="126" spans="1:12" hidden="1" x14ac:dyDescent="0.45">
      <c r="A126" s="5">
        <v>9</v>
      </c>
      <c r="B126" s="5">
        <v>85</v>
      </c>
      <c r="C126" s="8">
        <v>1950006</v>
      </c>
      <c r="D126" s="6"/>
      <c r="E126" s="7" t="s">
        <v>278</v>
      </c>
      <c r="F126" s="5" t="s">
        <v>25</v>
      </c>
      <c r="G126" s="5">
        <v>1988</v>
      </c>
      <c r="H126" s="5" t="s">
        <v>279</v>
      </c>
      <c r="I126" s="14">
        <v>29</v>
      </c>
      <c r="J126" t="e">
        <f>IFERROR(VLOOKUP(D126,zebricek24!$B$5:$F$124,2,FALSE),VLOOKUP(C126,zebricek24!$A$5:$F$124,3,FALSE))</f>
        <v>#N/A</v>
      </c>
      <c r="K126" s="6"/>
      <c r="L126" s="6"/>
    </row>
    <row r="127" spans="1:12" ht="28.5" hidden="1" x14ac:dyDescent="0.45">
      <c r="A127" s="46" t="s">
        <v>266</v>
      </c>
      <c r="B127" s="47" t="s">
        <v>321</v>
      </c>
      <c r="C127" s="47" t="s">
        <v>268</v>
      </c>
      <c r="D127" s="46" t="s">
        <v>269</v>
      </c>
      <c r="E127" s="47" t="s">
        <v>322</v>
      </c>
      <c r="F127" s="46" t="s">
        <v>323</v>
      </c>
      <c r="G127" s="46" t="s">
        <v>324</v>
      </c>
      <c r="H127" s="46" t="s">
        <v>272</v>
      </c>
      <c r="I127" s="48" t="s">
        <v>325</v>
      </c>
    </row>
    <row r="128" spans="1:12" hidden="1" x14ac:dyDescent="0.45">
      <c r="A128" s="2">
        <v>9</v>
      </c>
      <c r="B128" s="2">
        <v>14</v>
      </c>
      <c r="C128" s="3">
        <v>9460049</v>
      </c>
      <c r="D128" s="2">
        <v>0</v>
      </c>
      <c r="E128" s="16" t="s">
        <v>280</v>
      </c>
      <c r="F128" s="17" t="s">
        <v>25</v>
      </c>
      <c r="G128" s="17">
        <v>2004</v>
      </c>
      <c r="H128" s="17" t="s">
        <v>131</v>
      </c>
      <c r="I128" s="15">
        <v>29</v>
      </c>
      <c r="J128" t="e">
        <f>IFERROR(VLOOKUP(D128,zebricek24!$B$5:$F$124,2,FALSE),VLOOKUP(C128,zebricek24!$A$5:$F$124,3,FALSE))</f>
        <v>#N/A</v>
      </c>
    </row>
    <row r="129" spans="1:12" hidden="1" x14ac:dyDescent="0.45">
      <c r="A129" s="2">
        <v>17</v>
      </c>
      <c r="B129" s="2">
        <v>1</v>
      </c>
      <c r="C129" s="3">
        <v>9510513</v>
      </c>
      <c r="D129" s="2">
        <v>0</v>
      </c>
      <c r="E129" s="16" t="s">
        <v>286</v>
      </c>
      <c r="F129" s="17" t="s">
        <v>25</v>
      </c>
      <c r="G129" s="17">
        <v>2005</v>
      </c>
      <c r="H129" s="17" t="s">
        <v>283</v>
      </c>
      <c r="I129" s="15">
        <v>14</v>
      </c>
      <c r="J129" t="e">
        <f>IFERROR(VLOOKUP(D129,zebricek24!$B$5:$F$124,2,FALSE),VLOOKUP(C129,zebricek24!$A$5:$F$124,3,FALSE))</f>
        <v>#N/A</v>
      </c>
    </row>
    <row r="130" spans="1:12" hidden="1" x14ac:dyDescent="0.45">
      <c r="A130" s="2">
        <v>13</v>
      </c>
      <c r="B130" s="2">
        <v>12</v>
      </c>
      <c r="C130" s="3">
        <v>9510566</v>
      </c>
      <c r="D130" s="2">
        <v>0</v>
      </c>
      <c r="E130" s="16" t="s">
        <v>285</v>
      </c>
      <c r="F130" s="17" t="s">
        <v>25</v>
      </c>
      <c r="G130" s="17">
        <v>2008</v>
      </c>
      <c r="H130" s="17" t="s">
        <v>283</v>
      </c>
      <c r="I130" s="15">
        <v>20</v>
      </c>
      <c r="J130" t="e">
        <f>IFERROR(VLOOKUP(D130,zebricek24!$B$5:$F$124,2,FALSE),VLOOKUP(C130,zebricek24!$A$5:$F$124,3,FALSE))</f>
        <v>#N/A</v>
      </c>
    </row>
    <row r="131" spans="1:12" hidden="1" x14ac:dyDescent="0.45">
      <c r="A131" s="2">
        <v>13</v>
      </c>
      <c r="B131" s="24">
        <v>60</v>
      </c>
      <c r="C131" s="3">
        <v>9515217</v>
      </c>
      <c r="D131" s="2">
        <v>0</v>
      </c>
      <c r="E131" s="16" t="s">
        <v>292</v>
      </c>
      <c r="F131" s="17" t="s">
        <v>229</v>
      </c>
      <c r="G131" s="17">
        <v>2004</v>
      </c>
      <c r="H131" s="17" t="s">
        <v>283</v>
      </c>
      <c r="I131" s="15">
        <v>20</v>
      </c>
      <c r="J131" t="e">
        <f>IFERROR(VLOOKUP(D131,zebricek24!$B$5:$F$124,2,FALSE),VLOOKUP(C131,zebricek24!$A$5:$F$124,3,FALSE))</f>
        <v>#N/A</v>
      </c>
    </row>
    <row r="132" spans="1:12" hidden="1" x14ac:dyDescent="0.45">
      <c r="A132" s="2">
        <v>13</v>
      </c>
      <c r="B132" s="24">
        <v>64</v>
      </c>
      <c r="C132" s="3">
        <v>9515232</v>
      </c>
      <c r="D132" s="2">
        <v>0</v>
      </c>
      <c r="E132" s="16" t="s">
        <v>291</v>
      </c>
      <c r="F132" s="17" t="s">
        <v>229</v>
      </c>
      <c r="G132" s="17">
        <v>2008</v>
      </c>
      <c r="H132" s="17" t="s">
        <v>283</v>
      </c>
      <c r="I132" s="15">
        <v>20</v>
      </c>
      <c r="J132" t="e">
        <f>IFERROR(VLOOKUP(D132,zebricek24!$B$5:$F$124,2,FALSE),VLOOKUP(C132,zebricek24!$A$5:$F$124,3,FALSE))</f>
        <v>#N/A</v>
      </c>
    </row>
    <row r="133" spans="1:12" hidden="1" x14ac:dyDescent="0.45">
      <c r="A133" s="2">
        <v>9</v>
      </c>
      <c r="B133" s="24">
        <v>57</v>
      </c>
      <c r="C133" s="3">
        <v>9515226</v>
      </c>
      <c r="D133" s="2">
        <v>0</v>
      </c>
      <c r="E133" s="16" t="s">
        <v>293</v>
      </c>
      <c r="F133" s="17" t="s">
        <v>229</v>
      </c>
      <c r="G133" s="17">
        <v>2000</v>
      </c>
      <c r="H133" s="17" t="s">
        <v>283</v>
      </c>
      <c r="I133" s="15">
        <v>29</v>
      </c>
      <c r="J133" t="e">
        <f>IFERROR(VLOOKUP(D133,zebricek24!$B$5:$F$124,2,FALSE),VLOOKUP(C133,zebricek24!$A$5:$F$124,3,FALSE))</f>
        <v>#N/A</v>
      </c>
    </row>
    <row r="134" spans="1:12" hidden="1" x14ac:dyDescent="0.45">
      <c r="A134" s="2">
        <v>9</v>
      </c>
      <c r="B134" s="24">
        <v>55</v>
      </c>
      <c r="C134" s="3">
        <v>9515241</v>
      </c>
      <c r="D134" s="2">
        <v>0</v>
      </c>
      <c r="E134" s="16" t="s">
        <v>289</v>
      </c>
      <c r="F134" s="17" t="s">
        <v>229</v>
      </c>
      <c r="G134" s="17">
        <v>2007</v>
      </c>
      <c r="H134" s="17" t="s">
        <v>283</v>
      </c>
      <c r="I134" s="15">
        <v>29</v>
      </c>
      <c r="J134" t="e">
        <f>IFERROR(VLOOKUP(D134,zebricek24!$B$5:$F$124,2,FALSE),VLOOKUP(C134,zebricek24!$A$5:$F$124,3,FALSE))</f>
        <v>#N/A</v>
      </c>
    </row>
    <row r="135" spans="1:12" hidden="1" x14ac:dyDescent="0.45">
      <c r="A135" s="5">
        <v>8</v>
      </c>
      <c r="B135" s="5">
        <v>81</v>
      </c>
      <c r="C135" s="8">
        <v>9510540</v>
      </c>
      <c r="D135" s="6"/>
      <c r="E135" s="7" t="s">
        <v>284</v>
      </c>
      <c r="F135" s="5" t="s">
        <v>25</v>
      </c>
      <c r="G135" s="5">
        <v>2006</v>
      </c>
      <c r="H135" s="5" t="s">
        <v>283</v>
      </c>
      <c r="I135" s="14">
        <v>32</v>
      </c>
      <c r="J135" t="e">
        <f>IFERROR(VLOOKUP(D135,zebricek24!$B$5:$F$124,2,FALSE),VLOOKUP(C135,zebricek24!$A$5:$F$124,3,FALSE))</f>
        <v>#N/A</v>
      </c>
      <c r="K135" s="6"/>
      <c r="L135" s="6"/>
    </row>
    <row r="136" spans="1:12" hidden="1" x14ac:dyDescent="0.45">
      <c r="A136" s="2">
        <v>7</v>
      </c>
      <c r="B136" s="24">
        <v>58</v>
      </c>
      <c r="C136" s="3">
        <v>9515218</v>
      </c>
      <c r="D136" s="2">
        <v>0</v>
      </c>
      <c r="E136" s="16" t="s">
        <v>290</v>
      </c>
      <c r="F136" s="17" t="s">
        <v>229</v>
      </c>
      <c r="G136" s="17">
        <v>2004</v>
      </c>
      <c r="H136" s="17" t="s">
        <v>283</v>
      </c>
      <c r="I136" s="15">
        <v>36</v>
      </c>
      <c r="J136" t="e">
        <f>IFERROR(VLOOKUP(D136,zebricek24!$B$5:$F$124,2,FALSE),VLOOKUP(C136,zebricek24!$A$5:$F$124,3,FALSE))</f>
        <v>#N/A</v>
      </c>
    </row>
    <row r="137" spans="1:12" hidden="1" x14ac:dyDescent="0.45">
      <c r="A137" s="5">
        <v>3</v>
      </c>
      <c r="B137" s="5">
        <v>82</v>
      </c>
      <c r="C137" s="8">
        <v>9510515</v>
      </c>
      <c r="D137" s="6"/>
      <c r="E137" s="7" t="s">
        <v>282</v>
      </c>
      <c r="F137" s="5" t="s">
        <v>25</v>
      </c>
      <c r="G137" s="5">
        <v>2005</v>
      </c>
      <c r="H137" s="5" t="s">
        <v>283</v>
      </c>
      <c r="I137" s="14">
        <v>60</v>
      </c>
      <c r="J137" t="e">
        <f>IFERROR(VLOOKUP(D137,zebricek24!$B$5:$F$124,2,FALSE),VLOOKUP(C137,zebricek24!$A$5:$F$124,3,FALSE))</f>
        <v>#N/A</v>
      </c>
      <c r="K137" s="6"/>
      <c r="L137" s="6"/>
    </row>
    <row r="138" spans="1:12" hidden="1" x14ac:dyDescent="0.45">
      <c r="A138" s="2">
        <v>1</v>
      </c>
      <c r="B138" s="24">
        <v>51</v>
      </c>
      <c r="C138" s="3">
        <v>9515240</v>
      </c>
      <c r="D138" s="2">
        <v>0</v>
      </c>
      <c r="E138" s="16" t="s">
        <v>288</v>
      </c>
      <c r="F138" s="17" t="s">
        <v>229</v>
      </c>
      <c r="G138" s="17">
        <v>2007</v>
      </c>
      <c r="H138" s="17" t="s">
        <v>283</v>
      </c>
      <c r="I138" s="15">
        <v>100</v>
      </c>
      <c r="J138" t="e">
        <f>IFERROR(VLOOKUP(D138,zebricek24!$B$5:$F$124,2,FALSE),VLOOKUP(C138,zebricek24!$A$5:$F$124,3,FALSE))</f>
        <v>#N/A</v>
      </c>
    </row>
    <row r="139" spans="1:12" hidden="1" x14ac:dyDescent="0.45">
      <c r="A139" s="2">
        <v>25</v>
      </c>
      <c r="B139" s="2">
        <v>5</v>
      </c>
      <c r="C139" s="3">
        <v>9700073</v>
      </c>
      <c r="D139" s="2">
        <v>0</v>
      </c>
      <c r="E139" s="16" t="s">
        <v>299</v>
      </c>
      <c r="F139" s="17" t="s">
        <v>25</v>
      </c>
      <c r="G139" s="17">
        <v>2008</v>
      </c>
      <c r="H139" s="17" t="s">
        <v>88</v>
      </c>
      <c r="I139" s="15">
        <v>6</v>
      </c>
      <c r="J139" t="e">
        <f>IFERROR(VLOOKUP(D139,zebricek24!$B$5:$F$124,2,FALSE),VLOOKUP(C139,zebricek24!$A$5:$F$124,3,FALSE))</f>
        <v>#N/A</v>
      </c>
    </row>
    <row r="140" spans="1:12" hidden="1" x14ac:dyDescent="0.45">
      <c r="A140" s="2">
        <v>25</v>
      </c>
      <c r="B140" s="2">
        <v>32</v>
      </c>
      <c r="C140" s="3">
        <v>9700074</v>
      </c>
      <c r="D140" s="2"/>
      <c r="E140" s="16" t="s">
        <v>295</v>
      </c>
      <c r="F140" s="17" t="s">
        <v>25</v>
      </c>
      <c r="G140" s="17">
        <v>2008</v>
      </c>
      <c r="H140" s="17" t="s">
        <v>88</v>
      </c>
      <c r="I140" s="15">
        <v>6</v>
      </c>
      <c r="J140" t="e">
        <f>IFERROR(VLOOKUP(D140,zebricek24!$B$5:$F$124,2,FALSE),VLOOKUP(C140,zebricek24!$A$5:$F$124,3,FALSE))</f>
        <v>#N/A</v>
      </c>
    </row>
    <row r="141" spans="1:12" hidden="1" x14ac:dyDescent="0.45">
      <c r="A141" s="2">
        <v>13</v>
      </c>
      <c r="B141" s="2">
        <v>16</v>
      </c>
      <c r="C141" s="3">
        <v>9700070</v>
      </c>
      <c r="D141" s="2">
        <v>0</v>
      </c>
      <c r="E141" s="16" t="s">
        <v>294</v>
      </c>
      <c r="F141" s="17" t="s">
        <v>25</v>
      </c>
      <c r="G141" s="17">
        <v>2005</v>
      </c>
      <c r="H141" s="17" t="s">
        <v>88</v>
      </c>
      <c r="I141" s="15">
        <v>20</v>
      </c>
      <c r="J141" t="e">
        <f>IFERROR(VLOOKUP(D141,zebricek24!$B$5:$F$124,2,FALSE),VLOOKUP(C141,zebricek24!$A$5:$F$124,3,FALSE))</f>
        <v>#N/A</v>
      </c>
    </row>
    <row r="142" spans="1:12" hidden="1" x14ac:dyDescent="0.45">
      <c r="A142" s="2">
        <v>8</v>
      </c>
      <c r="B142" s="24">
        <v>65</v>
      </c>
      <c r="C142" s="3">
        <v>1709958</v>
      </c>
      <c r="D142" s="2">
        <v>0</v>
      </c>
      <c r="E142" s="16" t="s">
        <v>297</v>
      </c>
      <c r="F142" s="17" t="s">
        <v>229</v>
      </c>
      <c r="G142" s="17">
        <v>2007</v>
      </c>
      <c r="H142" s="17" t="s">
        <v>88</v>
      </c>
      <c r="I142" s="15">
        <v>32</v>
      </c>
      <c r="J142" t="e">
        <f>IFERROR(VLOOKUP(D142,zebricek24!$B$5:$F$124,2,FALSE),VLOOKUP(C142,zebricek24!$A$5:$F$124,3,FALSE))</f>
        <v>#N/A</v>
      </c>
    </row>
    <row r="143" spans="1:12" hidden="1" x14ac:dyDescent="0.45">
      <c r="A143" s="2">
        <v>5</v>
      </c>
      <c r="B143" s="24">
        <v>62</v>
      </c>
      <c r="C143" s="3">
        <v>1709956</v>
      </c>
      <c r="D143" s="2">
        <v>0</v>
      </c>
      <c r="E143" s="16" t="s">
        <v>296</v>
      </c>
      <c r="F143" s="17" t="s">
        <v>229</v>
      </c>
      <c r="G143" s="17">
        <v>2005</v>
      </c>
      <c r="H143" s="17" t="s">
        <v>88</v>
      </c>
      <c r="I143" s="15">
        <v>45</v>
      </c>
      <c r="J143" t="e">
        <f>IFERROR(VLOOKUP(D143,zebricek24!$B$5:$F$124,2,FALSE),VLOOKUP(C143,zebricek24!$A$5:$F$124,3,FALSE))</f>
        <v>#N/A</v>
      </c>
    </row>
    <row r="144" spans="1:12" ht="26.65" hidden="1" x14ac:dyDescent="0.45">
      <c r="A144" s="5">
        <v>13</v>
      </c>
      <c r="B144" s="5">
        <v>94</v>
      </c>
      <c r="C144" s="8">
        <v>9500184</v>
      </c>
      <c r="D144" s="6"/>
      <c r="E144" s="7" t="s">
        <v>326</v>
      </c>
      <c r="F144" s="5" t="s">
        <v>25</v>
      </c>
      <c r="G144" s="5">
        <v>1981</v>
      </c>
      <c r="H144" s="5" t="s">
        <v>327</v>
      </c>
      <c r="I144" s="14">
        <v>20</v>
      </c>
      <c r="J144" t="e">
        <f>IFERROR(VLOOKUP(D144,zebricek24!$B$5:$F$124,2,FALSE),VLOOKUP(C144,zebricek24!$A$5:$F$124,3,FALSE))</f>
        <v>#N/A</v>
      </c>
      <c r="K144" s="6"/>
      <c r="L144" s="6"/>
    </row>
    <row r="145" spans="1:10" s="34" customFormat="1" hidden="1" x14ac:dyDescent="0.45">
      <c r="A145" s="41">
        <v>17</v>
      </c>
      <c r="B145" s="41">
        <v>18</v>
      </c>
      <c r="C145" s="42">
        <v>9690184</v>
      </c>
      <c r="D145" s="1">
        <v>1114</v>
      </c>
      <c r="E145" s="43" t="s">
        <v>300</v>
      </c>
      <c r="F145" s="44" t="s">
        <v>25</v>
      </c>
      <c r="G145" s="44">
        <v>2008</v>
      </c>
      <c r="H145" s="44" t="s">
        <v>106</v>
      </c>
      <c r="I145" s="45">
        <v>14</v>
      </c>
      <c r="J145" s="34" t="str">
        <f>IFERROR(VLOOKUP(D145,zebricek24!$B$5:$F$124,2,FALSE),VLOOKUP(C145,zebricek24!$A$5:$F$124,3,FALSE))</f>
        <v>Ivchatov Ivan</v>
      </c>
    </row>
    <row r="146" spans="1:10" hidden="1" x14ac:dyDescent="0.45">
      <c r="A146" s="2">
        <v>25</v>
      </c>
      <c r="B146" s="2">
        <v>13</v>
      </c>
      <c r="C146" s="3">
        <v>9531816</v>
      </c>
      <c r="D146" s="2">
        <v>0</v>
      </c>
      <c r="E146" s="16" t="s">
        <v>301</v>
      </c>
      <c r="F146" s="17" t="s">
        <v>25</v>
      </c>
      <c r="G146" s="17">
        <v>2007</v>
      </c>
      <c r="H146" s="17" t="s">
        <v>201</v>
      </c>
      <c r="I146" s="15">
        <v>6</v>
      </c>
      <c r="J146" t="e">
        <f>IFERROR(VLOOKUP(D146,zebricek24!$B$5:$F$124,2,FALSE),VLOOKUP(C146,zebricek24!$A$5:$F$124,3,FALSE))</f>
        <v>#N/A</v>
      </c>
    </row>
  </sheetData>
  <autoFilter ref="A1:L146" xr:uid="{31630BA7-C800-4835-972F-C666269E64B3}">
    <filterColumn colId="7">
      <filters>
        <filter val="CZE"/>
      </filters>
    </filterColumn>
    <sortState xmlns:xlrd2="http://schemas.microsoft.com/office/spreadsheetml/2017/richdata2" ref="A2:L146">
      <sortCondition ref="G1"/>
    </sortState>
  </autoFilter>
  <sortState xmlns:xlrd2="http://schemas.microsoft.com/office/spreadsheetml/2017/richdata2" ref="A2:L146">
    <sortCondition ref="I2:I146"/>
  </sortState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4A4DC-25E0-40AB-BFA5-1F67B01721D4}">
  <sheetPr filterMode="1"/>
  <dimension ref="A1:J62"/>
  <sheetViews>
    <sheetView topLeftCell="A14" workbookViewId="0">
      <selection activeCell="I2" sqref="I2:I62"/>
    </sheetView>
  </sheetViews>
  <sheetFormatPr defaultRowHeight="14.25" x14ac:dyDescent="0.45"/>
  <cols>
    <col min="5" max="5" width="22.265625" customWidth="1"/>
    <col min="10" max="10" width="17.265625" bestFit="1" customWidth="1"/>
  </cols>
  <sheetData>
    <row r="1" spans="1:10" ht="14.65" thickBot="1" x14ac:dyDescent="0.5">
      <c r="A1" s="9" t="s">
        <v>266</v>
      </c>
      <c r="B1" s="11" t="s">
        <v>321</v>
      </c>
      <c r="C1" s="11" t="s">
        <v>268</v>
      </c>
      <c r="D1" s="9" t="s">
        <v>269</v>
      </c>
      <c r="E1" s="11" t="s">
        <v>322</v>
      </c>
      <c r="F1" s="9" t="s">
        <v>323</v>
      </c>
      <c r="G1" s="9" t="s">
        <v>324</v>
      </c>
      <c r="H1" s="9" t="s">
        <v>272</v>
      </c>
      <c r="I1" s="12" t="s">
        <v>325</v>
      </c>
    </row>
    <row r="2" spans="1:10" x14ac:dyDescent="0.45">
      <c r="A2" s="5">
        <v>1</v>
      </c>
      <c r="B2" s="5">
        <v>71</v>
      </c>
      <c r="C2" s="6"/>
      <c r="D2" s="5">
        <v>774477</v>
      </c>
      <c r="E2" s="7" t="s">
        <v>172</v>
      </c>
      <c r="F2" s="5" t="s">
        <v>305</v>
      </c>
      <c r="G2" s="5">
        <v>2014</v>
      </c>
      <c r="H2" s="5" t="s">
        <v>24</v>
      </c>
      <c r="I2" s="14">
        <v>100</v>
      </c>
      <c r="J2" t="e">
        <f>IFERROR(VLOOKUP(D2,zebricek24!$B$5:$F$124,2,FALSE),VLOOKUP(C2,zebricek24!$A$5:$F$124,3,FALSE))</f>
        <v>#N/A</v>
      </c>
    </row>
    <row r="3" spans="1:10" x14ac:dyDescent="0.45">
      <c r="A3" s="5">
        <v>2</v>
      </c>
      <c r="B3" s="5">
        <v>72</v>
      </c>
      <c r="C3" s="6"/>
      <c r="D3" s="5">
        <v>776256</v>
      </c>
      <c r="E3" s="7" t="s">
        <v>173</v>
      </c>
      <c r="F3" s="5" t="s">
        <v>305</v>
      </c>
      <c r="G3" s="5">
        <v>2013</v>
      </c>
      <c r="H3" s="5" t="s">
        <v>24</v>
      </c>
      <c r="I3" s="14">
        <v>80</v>
      </c>
      <c r="J3" t="e">
        <f>IFERROR(VLOOKUP(D3,zebricek24!$B$5:$F$124,2,FALSE),VLOOKUP(C3,zebricek24!$A$5:$F$124,3,FALSE))</f>
        <v>#N/A</v>
      </c>
    </row>
    <row r="4" spans="1:10" x14ac:dyDescent="0.45">
      <c r="A4" s="5">
        <v>3</v>
      </c>
      <c r="B4" s="5">
        <v>73</v>
      </c>
      <c r="C4" s="6"/>
      <c r="D4" s="5">
        <v>774469</v>
      </c>
      <c r="E4" s="7" t="s">
        <v>174</v>
      </c>
      <c r="F4" s="5" t="s">
        <v>305</v>
      </c>
      <c r="G4" s="5">
        <v>2014</v>
      </c>
      <c r="H4" s="5" t="s">
        <v>24</v>
      </c>
      <c r="I4" s="14">
        <v>60</v>
      </c>
      <c r="J4" t="e">
        <f>IFERROR(VLOOKUP(D4,zebricek24!$B$5:$F$124,2,FALSE),VLOOKUP(C4,zebricek24!$A$5:$F$124,3,FALSE))</f>
        <v>#N/A</v>
      </c>
    </row>
    <row r="5" spans="1:10" x14ac:dyDescent="0.45">
      <c r="A5" s="5">
        <v>4</v>
      </c>
      <c r="B5" s="5">
        <v>74</v>
      </c>
      <c r="C5" s="6"/>
      <c r="D5" s="5">
        <v>889228</v>
      </c>
      <c r="E5" s="7" t="s">
        <v>177</v>
      </c>
      <c r="F5" s="5" t="s">
        <v>305</v>
      </c>
      <c r="G5" s="5">
        <v>2015</v>
      </c>
      <c r="H5" s="5" t="s">
        <v>24</v>
      </c>
      <c r="I5" s="14">
        <v>50</v>
      </c>
      <c r="J5" t="e">
        <f>IFERROR(VLOOKUP(D5,zebricek24!$B$5:$F$124,2,FALSE),VLOOKUP(C5,zebricek24!$A$5:$F$124,3,FALSE))</f>
        <v>#N/A</v>
      </c>
    </row>
    <row r="6" spans="1:10" hidden="1" x14ac:dyDescent="0.45">
      <c r="A6" s="5">
        <v>5</v>
      </c>
      <c r="B6" s="5">
        <v>76</v>
      </c>
      <c r="C6" s="6"/>
      <c r="D6" s="5">
        <v>1105</v>
      </c>
      <c r="E6" s="7" t="s">
        <v>190</v>
      </c>
      <c r="F6" s="5" t="s">
        <v>305</v>
      </c>
      <c r="G6" s="5">
        <v>2013</v>
      </c>
      <c r="H6" s="5" t="s">
        <v>95</v>
      </c>
      <c r="I6" s="14">
        <v>45</v>
      </c>
      <c r="J6" t="e">
        <f>IFERROR(VLOOKUP(D6,zebricek24!$B$5:$F$124,2,FALSE),VLOOKUP(C6,zebricek24!$A$5:$F$124,3,FALSE))</f>
        <v>#N/A</v>
      </c>
    </row>
    <row r="7" spans="1:10" x14ac:dyDescent="0.45">
      <c r="A7" s="5">
        <v>6</v>
      </c>
      <c r="B7" s="5">
        <v>78</v>
      </c>
      <c r="C7" s="6"/>
      <c r="D7" s="5">
        <v>774476</v>
      </c>
      <c r="E7" s="7" t="s">
        <v>182</v>
      </c>
      <c r="F7" s="5" t="s">
        <v>305</v>
      </c>
      <c r="G7" s="5">
        <v>2016</v>
      </c>
      <c r="H7" s="5" t="s">
        <v>24</v>
      </c>
      <c r="I7" s="14">
        <v>40</v>
      </c>
      <c r="J7" t="e">
        <f>IFERROR(VLOOKUP(D7,zebricek24!$B$5:$F$124,2,FALSE),VLOOKUP(C7,zebricek24!$A$5:$F$124,3,FALSE))</f>
        <v>#N/A</v>
      </c>
    </row>
    <row r="8" spans="1:10" x14ac:dyDescent="0.45">
      <c r="A8" s="5">
        <v>7</v>
      </c>
      <c r="B8" s="5">
        <v>77</v>
      </c>
      <c r="C8" s="6"/>
      <c r="D8" s="5">
        <v>773107</v>
      </c>
      <c r="E8" s="7" t="s">
        <v>191</v>
      </c>
      <c r="F8" s="5" t="s">
        <v>305</v>
      </c>
      <c r="G8" s="5">
        <v>2015</v>
      </c>
      <c r="H8" s="5" t="s">
        <v>24</v>
      </c>
      <c r="I8" s="14">
        <v>36</v>
      </c>
      <c r="J8" t="e">
        <f>IFERROR(VLOOKUP(D8,zebricek24!$B$5:$F$124,2,FALSE),VLOOKUP(C8,zebricek24!$A$5:$F$124,3,FALSE))</f>
        <v>#N/A</v>
      </c>
    </row>
    <row r="9" spans="1:10" x14ac:dyDescent="0.45">
      <c r="A9" s="5">
        <v>8</v>
      </c>
      <c r="B9" s="5">
        <v>75</v>
      </c>
      <c r="C9" s="6"/>
      <c r="D9" s="5">
        <v>774474</v>
      </c>
      <c r="E9" s="7" t="s">
        <v>180</v>
      </c>
      <c r="F9" s="5" t="s">
        <v>305</v>
      </c>
      <c r="G9" s="5">
        <v>2015</v>
      </c>
      <c r="H9" s="5" t="s">
        <v>24</v>
      </c>
      <c r="I9" s="14">
        <v>32</v>
      </c>
      <c r="J9" t="e">
        <f>IFERROR(VLOOKUP(D9,zebricek24!$B$5:$F$124,2,FALSE),VLOOKUP(C9,zebricek24!$A$5:$F$124,3,FALSE))</f>
        <v>#N/A</v>
      </c>
    </row>
    <row r="10" spans="1:10" hidden="1" x14ac:dyDescent="0.45">
      <c r="A10" s="5">
        <v>9</v>
      </c>
      <c r="B10" s="5">
        <v>79</v>
      </c>
      <c r="C10" s="6"/>
      <c r="D10" s="5">
        <v>1104</v>
      </c>
      <c r="E10" s="7" t="s">
        <v>178</v>
      </c>
      <c r="F10" s="5" t="s">
        <v>305</v>
      </c>
      <c r="G10" s="5">
        <v>2013</v>
      </c>
      <c r="H10" s="5" t="s">
        <v>95</v>
      </c>
      <c r="I10" s="14">
        <v>29</v>
      </c>
      <c r="J10" t="e">
        <f>IFERROR(VLOOKUP(D10,zebricek24!$B$5:$F$124,2,FALSE),VLOOKUP(C10,zebricek24!$A$5:$F$124,3,FALSE))</f>
        <v>#N/A</v>
      </c>
    </row>
    <row r="11" spans="1:10" x14ac:dyDescent="0.45">
      <c r="A11" s="5">
        <v>10</v>
      </c>
      <c r="B11" s="5">
        <v>81</v>
      </c>
      <c r="C11" s="6"/>
      <c r="D11" s="5">
        <v>776450</v>
      </c>
      <c r="E11" s="7" t="s">
        <v>192</v>
      </c>
      <c r="F11" s="5" t="s">
        <v>305</v>
      </c>
      <c r="G11" s="5">
        <v>2013</v>
      </c>
      <c r="H11" s="5" t="s">
        <v>24</v>
      </c>
      <c r="I11" s="14">
        <v>26</v>
      </c>
      <c r="J11" t="e">
        <f>IFERROR(VLOOKUP(D11,zebricek24!$B$5:$F$124,2,FALSE),VLOOKUP(C11,zebricek24!$A$5:$F$124,3,FALSE))</f>
        <v>#N/A</v>
      </c>
    </row>
    <row r="12" spans="1:10" x14ac:dyDescent="0.45">
      <c r="A12" s="5">
        <v>11</v>
      </c>
      <c r="B12" s="5">
        <v>80</v>
      </c>
      <c r="C12" s="6"/>
      <c r="D12" s="5">
        <v>777028</v>
      </c>
      <c r="E12" s="7" t="s">
        <v>181</v>
      </c>
      <c r="F12" s="5" t="s">
        <v>305</v>
      </c>
      <c r="G12" s="5">
        <v>2016</v>
      </c>
      <c r="H12" s="5" t="s">
        <v>24</v>
      </c>
      <c r="I12" s="14">
        <v>24</v>
      </c>
      <c r="J12" t="e">
        <f>IFERROR(VLOOKUP(D12,zebricek24!$B$5:$F$124,2,FALSE),VLOOKUP(C12,zebricek24!$A$5:$F$124,3,FALSE))</f>
        <v>#N/A</v>
      </c>
    </row>
    <row r="13" spans="1:10" x14ac:dyDescent="0.45">
      <c r="A13" s="5">
        <v>1</v>
      </c>
      <c r="B13" s="5">
        <v>61</v>
      </c>
      <c r="C13" s="6"/>
      <c r="D13" s="5">
        <v>887888</v>
      </c>
      <c r="E13" s="7" t="s">
        <v>60</v>
      </c>
      <c r="F13" s="5" t="s">
        <v>306</v>
      </c>
      <c r="G13" s="5">
        <v>2013</v>
      </c>
      <c r="H13" s="5" t="s">
        <v>24</v>
      </c>
      <c r="I13" s="14">
        <v>100</v>
      </c>
      <c r="J13" t="e">
        <f>IFERROR(VLOOKUP(D13,zebricek24!$B$5:$F$124,2,FALSE),VLOOKUP(C13,zebricek24!$A$5:$F$124,3,FALSE))</f>
        <v>#N/A</v>
      </c>
    </row>
    <row r="14" spans="1:10" x14ac:dyDescent="0.45">
      <c r="A14" s="5">
        <v>2</v>
      </c>
      <c r="B14" s="5">
        <v>62</v>
      </c>
      <c r="C14" s="6"/>
      <c r="D14" s="5">
        <v>888161</v>
      </c>
      <c r="E14" s="7" t="s">
        <v>63</v>
      </c>
      <c r="F14" s="5" t="s">
        <v>306</v>
      </c>
      <c r="G14" s="5">
        <v>2015</v>
      </c>
      <c r="H14" s="5" t="s">
        <v>24</v>
      </c>
      <c r="I14" s="14">
        <v>80</v>
      </c>
      <c r="J14" t="e">
        <f>IFERROR(VLOOKUP(D14,zebricek24!$B$5:$F$124,2,FALSE),VLOOKUP(C14,zebricek24!$A$5:$F$124,3,FALSE))</f>
        <v>#N/A</v>
      </c>
    </row>
    <row r="15" spans="1:10" x14ac:dyDescent="0.45">
      <c r="A15" s="5">
        <v>3</v>
      </c>
      <c r="B15" s="5">
        <v>63</v>
      </c>
      <c r="C15" s="6"/>
      <c r="D15" s="5">
        <v>888163</v>
      </c>
      <c r="E15" s="7" t="s">
        <v>68</v>
      </c>
      <c r="F15" s="5" t="s">
        <v>306</v>
      </c>
      <c r="G15" s="5">
        <v>2014</v>
      </c>
      <c r="H15" s="5" t="s">
        <v>24</v>
      </c>
      <c r="I15" s="14">
        <v>60</v>
      </c>
      <c r="J15" t="e">
        <f>IFERROR(VLOOKUP(D15,zebricek24!$B$5:$F$124,2,FALSE),VLOOKUP(C15,zebricek24!$A$5:$F$124,3,FALSE))</f>
        <v>#N/A</v>
      </c>
    </row>
    <row r="16" spans="1:10" x14ac:dyDescent="0.45">
      <c r="A16" s="5">
        <v>4</v>
      </c>
      <c r="B16" s="5">
        <v>65</v>
      </c>
      <c r="C16" s="6"/>
      <c r="D16" s="5">
        <v>889991</v>
      </c>
      <c r="E16" s="7" t="s">
        <v>69</v>
      </c>
      <c r="F16" s="5" t="s">
        <v>306</v>
      </c>
      <c r="G16" s="5">
        <v>2013</v>
      </c>
      <c r="H16" s="5" t="s">
        <v>24</v>
      </c>
      <c r="I16" s="14">
        <v>50</v>
      </c>
      <c r="J16" t="e">
        <f>IFERROR(VLOOKUP(D16,zebricek24!$B$5:$F$124,2,FALSE),VLOOKUP(C16,zebricek24!$A$5:$F$124,3,FALSE))</f>
        <v>#N/A</v>
      </c>
    </row>
    <row r="17" spans="1:10" x14ac:dyDescent="0.45">
      <c r="A17" s="5">
        <v>5</v>
      </c>
      <c r="B17" s="5">
        <v>66</v>
      </c>
      <c r="C17" s="6"/>
      <c r="D17" s="5">
        <v>889229</v>
      </c>
      <c r="E17" s="7" t="s">
        <v>70</v>
      </c>
      <c r="F17" s="5" t="s">
        <v>306</v>
      </c>
      <c r="G17" s="5">
        <v>2014</v>
      </c>
      <c r="H17" s="5" t="s">
        <v>24</v>
      </c>
      <c r="I17" s="14">
        <v>45</v>
      </c>
      <c r="J17" t="e">
        <f>IFERROR(VLOOKUP(D17,zebricek24!$B$5:$F$124,2,FALSE),VLOOKUP(C17,zebricek24!$A$5:$F$124,3,FALSE))</f>
        <v>#N/A</v>
      </c>
    </row>
    <row r="18" spans="1:10" x14ac:dyDescent="0.45">
      <c r="A18" s="5">
        <v>6</v>
      </c>
      <c r="B18" s="5">
        <v>67</v>
      </c>
      <c r="C18" s="6"/>
      <c r="D18" s="5">
        <v>887899</v>
      </c>
      <c r="E18" s="7" t="s">
        <v>71</v>
      </c>
      <c r="F18" s="5" t="s">
        <v>306</v>
      </c>
      <c r="G18" s="5">
        <v>2015</v>
      </c>
      <c r="H18" s="5" t="s">
        <v>24</v>
      </c>
      <c r="I18" s="14">
        <v>40</v>
      </c>
      <c r="J18" t="e">
        <f>IFERROR(VLOOKUP(D18,zebricek24!$B$5:$F$124,2,FALSE),VLOOKUP(C18,zebricek24!$A$5:$F$124,3,FALSE))</f>
        <v>#N/A</v>
      </c>
    </row>
    <row r="19" spans="1:10" x14ac:dyDescent="0.45">
      <c r="A19" s="5">
        <v>7</v>
      </c>
      <c r="B19" s="5">
        <v>64</v>
      </c>
      <c r="C19" s="6"/>
      <c r="D19" s="5">
        <v>887893</v>
      </c>
      <c r="E19" s="7" t="s">
        <v>78</v>
      </c>
      <c r="F19" s="5" t="s">
        <v>306</v>
      </c>
      <c r="G19" s="5">
        <v>2014</v>
      </c>
      <c r="H19" s="5" t="s">
        <v>24</v>
      </c>
      <c r="I19" s="14">
        <v>36</v>
      </c>
      <c r="J19" t="e">
        <f>IFERROR(VLOOKUP(D19,zebricek24!$B$5:$F$124,2,FALSE),VLOOKUP(C19,zebricek24!$A$5:$F$124,3,FALSE))</f>
        <v>#N/A</v>
      </c>
    </row>
    <row r="20" spans="1:10" x14ac:dyDescent="0.45">
      <c r="A20" s="5">
        <v>8</v>
      </c>
      <c r="B20" s="5">
        <v>68</v>
      </c>
      <c r="C20" s="6"/>
      <c r="D20" s="5">
        <v>887880</v>
      </c>
      <c r="E20" s="7" t="s">
        <v>77</v>
      </c>
      <c r="F20" s="5" t="s">
        <v>306</v>
      </c>
      <c r="G20" s="5">
        <v>2016</v>
      </c>
      <c r="H20" s="5" t="s">
        <v>24</v>
      </c>
      <c r="I20" s="14">
        <v>32</v>
      </c>
      <c r="J20" t="e">
        <f>IFERROR(VLOOKUP(D20,zebricek24!$B$5:$F$124,2,FALSE),VLOOKUP(C20,zebricek24!$A$5:$F$124,3,FALSE))</f>
        <v>#N/A</v>
      </c>
    </row>
    <row r="21" spans="1:10" hidden="1" x14ac:dyDescent="0.45">
      <c r="A21" s="5">
        <v>9</v>
      </c>
      <c r="B21" s="5">
        <v>69</v>
      </c>
      <c r="C21" s="6"/>
      <c r="D21" s="5">
        <v>1103</v>
      </c>
      <c r="E21" s="7" t="s">
        <v>307</v>
      </c>
      <c r="F21" s="5" t="s">
        <v>306</v>
      </c>
      <c r="G21" s="5">
        <v>2014</v>
      </c>
      <c r="H21" s="5" t="s">
        <v>88</v>
      </c>
      <c r="I21" s="14">
        <v>29</v>
      </c>
      <c r="J21" t="e">
        <f>IFERROR(VLOOKUP(D21,zebricek24!$B$5:$F$124,2,FALSE),VLOOKUP(C21,zebricek24!$A$5:$F$124,3,FALSE))</f>
        <v>#N/A</v>
      </c>
    </row>
    <row r="22" spans="1:10" hidden="1" x14ac:dyDescent="0.45">
      <c r="A22" s="5">
        <v>1</v>
      </c>
      <c r="B22" s="7">
        <v>31</v>
      </c>
      <c r="C22" s="6"/>
      <c r="D22" s="5">
        <v>1113</v>
      </c>
      <c r="E22" s="7" t="s">
        <v>200</v>
      </c>
      <c r="F22" s="5" t="s">
        <v>302</v>
      </c>
      <c r="G22" s="5">
        <v>2010</v>
      </c>
      <c r="H22" s="5" t="s">
        <v>201</v>
      </c>
      <c r="I22" s="14">
        <v>100</v>
      </c>
      <c r="J22" t="e">
        <f>IFERROR(VLOOKUP(D22,zebricek24!$B$5:$F$124,2,FALSE),VLOOKUP(C22,zebricek24!$A$5:$F$124,3,FALSE))</f>
        <v>#N/A</v>
      </c>
    </row>
    <row r="23" spans="1:10" x14ac:dyDescent="0.45">
      <c r="A23" s="5">
        <v>2</v>
      </c>
      <c r="B23" s="7">
        <v>38</v>
      </c>
      <c r="C23" s="6"/>
      <c r="D23" s="5">
        <v>773740</v>
      </c>
      <c r="E23" s="7" t="s">
        <v>203</v>
      </c>
      <c r="F23" s="5" t="s">
        <v>302</v>
      </c>
      <c r="G23" s="5">
        <v>2010</v>
      </c>
      <c r="H23" s="5" t="s">
        <v>24</v>
      </c>
      <c r="I23" s="14">
        <v>80</v>
      </c>
      <c r="J23" t="e">
        <f>IFERROR(VLOOKUP(D23,zebricek24!$B$5:$F$124,2,FALSE),VLOOKUP(C23,zebricek24!$A$5:$F$124,3,FALSE))</f>
        <v>#N/A</v>
      </c>
    </row>
    <row r="24" spans="1:10" x14ac:dyDescent="0.45">
      <c r="A24" s="5">
        <v>3</v>
      </c>
      <c r="B24" s="7">
        <v>32</v>
      </c>
      <c r="C24" s="6"/>
      <c r="D24" s="5">
        <v>773749</v>
      </c>
      <c r="E24" s="7" t="s">
        <v>196</v>
      </c>
      <c r="F24" s="5" t="s">
        <v>302</v>
      </c>
      <c r="G24" s="5">
        <v>2010</v>
      </c>
      <c r="H24" s="5" t="s">
        <v>24</v>
      </c>
      <c r="I24" s="14">
        <v>60</v>
      </c>
      <c r="J24" t="e">
        <f>IFERROR(VLOOKUP(D24,zebricek24!$B$5:$F$124,2,FALSE),VLOOKUP(C24,zebricek24!$A$5:$F$124,3,FALSE))</f>
        <v>#N/A</v>
      </c>
    </row>
    <row r="25" spans="1:10" x14ac:dyDescent="0.45">
      <c r="A25" s="5">
        <v>4</v>
      </c>
      <c r="B25" s="7">
        <v>33</v>
      </c>
      <c r="C25" s="6"/>
      <c r="D25" s="5">
        <v>776146</v>
      </c>
      <c r="E25" s="7" t="s">
        <v>195</v>
      </c>
      <c r="F25" s="5" t="s">
        <v>302</v>
      </c>
      <c r="G25" s="5">
        <v>2011</v>
      </c>
      <c r="H25" s="5" t="s">
        <v>24</v>
      </c>
      <c r="I25" s="14">
        <v>50</v>
      </c>
      <c r="J25" t="str">
        <f>IFERROR(VLOOKUP(D25,zebricek24!$B$5:$F$124,2,FALSE),VLOOKUP(C25,zebricek24!$A$5:$F$124,3,FALSE))</f>
        <v>Panuška David</v>
      </c>
    </row>
    <row r="26" spans="1:10" x14ac:dyDescent="0.45">
      <c r="A26" s="5">
        <v>5</v>
      </c>
      <c r="B26" s="7">
        <v>34</v>
      </c>
      <c r="C26" s="6"/>
      <c r="D26" s="5">
        <v>776160</v>
      </c>
      <c r="E26" s="7" t="s">
        <v>198</v>
      </c>
      <c r="F26" s="5" t="s">
        <v>302</v>
      </c>
      <c r="G26" s="5">
        <v>2009</v>
      </c>
      <c r="H26" s="5" t="s">
        <v>24</v>
      </c>
      <c r="I26" s="14">
        <v>45</v>
      </c>
      <c r="J26" t="e">
        <f>IFERROR(VLOOKUP(D26,zebricek24!$B$5:$F$124,2,FALSE),VLOOKUP(C26,zebricek24!$A$5:$F$124,3,FALSE))</f>
        <v>#N/A</v>
      </c>
    </row>
    <row r="27" spans="1:10" hidden="1" x14ac:dyDescent="0.45">
      <c r="A27" s="5">
        <v>6</v>
      </c>
      <c r="B27" s="7">
        <v>37</v>
      </c>
      <c r="C27" s="6"/>
      <c r="D27" s="5">
        <v>1106</v>
      </c>
      <c r="E27" s="7" t="s">
        <v>212</v>
      </c>
      <c r="F27" s="5" t="s">
        <v>302</v>
      </c>
      <c r="G27" s="5">
        <v>2010</v>
      </c>
      <c r="H27" s="5" t="s">
        <v>213</v>
      </c>
      <c r="I27" s="14">
        <v>40</v>
      </c>
      <c r="J27" t="e">
        <f>IFERROR(VLOOKUP(D27,zebricek24!$B$5:$F$124,2,FALSE),VLOOKUP(C27,zebricek24!$A$5:$F$124,3,FALSE))</f>
        <v>#N/A</v>
      </c>
    </row>
    <row r="28" spans="1:10" hidden="1" x14ac:dyDescent="0.45">
      <c r="A28" s="5">
        <v>7</v>
      </c>
      <c r="B28" s="7">
        <v>50</v>
      </c>
      <c r="C28" s="6"/>
      <c r="D28" s="5">
        <v>1112</v>
      </c>
      <c r="E28" s="7" t="s">
        <v>208</v>
      </c>
      <c r="F28" s="5" t="s">
        <v>302</v>
      </c>
      <c r="G28" s="5">
        <v>2009</v>
      </c>
      <c r="H28" s="5" t="s">
        <v>106</v>
      </c>
      <c r="I28" s="14">
        <v>36</v>
      </c>
      <c r="J28" t="e">
        <f>IFERROR(VLOOKUP(D28,zebricek24!$B$5:$F$124,2,FALSE),VLOOKUP(C28,zebricek24!$A$5:$F$124,3,FALSE))</f>
        <v>#N/A</v>
      </c>
    </row>
    <row r="29" spans="1:10" x14ac:dyDescent="0.45">
      <c r="A29" s="5">
        <v>8</v>
      </c>
      <c r="B29" s="7">
        <v>36</v>
      </c>
      <c r="C29" s="6"/>
      <c r="D29" s="5">
        <v>774779</v>
      </c>
      <c r="E29" s="7" t="s">
        <v>197</v>
      </c>
      <c r="F29" s="5" t="s">
        <v>302</v>
      </c>
      <c r="G29" s="5">
        <v>2012</v>
      </c>
      <c r="H29" s="5" t="s">
        <v>24</v>
      </c>
      <c r="I29" s="14">
        <v>32</v>
      </c>
      <c r="J29" t="str">
        <f>IFERROR(VLOOKUP(D29,zebricek24!$B$5:$F$124,2,FALSE),VLOOKUP(C29,zebricek24!$A$5:$F$124,3,FALSE))</f>
        <v>Krauer Jonáš</v>
      </c>
    </row>
    <row r="30" spans="1:10" hidden="1" x14ac:dyDescent="0.45">
      <c r="A30" s="5">
        <v>9</v>
      </c>
      <c r="B30" s="7">
        <v>48</v>
      </c>
      <c r="C30" s="6"/>
      <c r="D30" s="5">
        <v>1108</v>
      </c>
      <c r="E30" s="7" t="s">
        <v>207</v>
      </c>
      <c r="F30" s="5" t="s">
        <v>302</v>
      </c>
      <c r="G30" s="5">
        <v>2011</v>
      </c>
      <c r="H30" s="5" t="s">
        <v>95</v>
      </c>
      <c r="I30" s="14">
        <v>29</v>
      </c>
      <c r="J30" t="str">
        <f>IFERROR(VLOOKUP(D30,zebricek24!$B$5:$F$124,2,FALSE),VLOOKUP(C30,zebricek24!$A$5:$F$124,3,FALSE))</f>
        <v>Pokoradi Karoly</v>
      </c>
    </row>
    <row r="31" spans="1:10" x14ac:dyDescent="0.45">
      <c r="A31" s="5">
        <v>10</v>
      </c>
      <c r="B31" s="7">
        <v>44</v>
      </c>
      <c r="C31" s="6"/>
      <c r="D31" s="5">
        <v>776162</v>
      </c>
      <c r="E31" s="7" t="s">
        <v>220</v>
      </c>
      <c r="F31" s="5" t="s">
        <v>302</v>
      </c>
      <c r="G31" s="5">
        <v>2011</v>
      </c>
      <c r="H31" s="5" t="s">
        <v>24</v>
      </c>
      <c r="I31" s="14">
        <v>26</v>
      </c>
      <c r="J31" t="str">
        <f>IFERROR(VLOOKUP(D31,zebricek24!$B$5:$F$124,2,FALSE),VLOOKUP(C31,zebricek24!$A$5:$F$124,3,FALSE))</f>
        <v>Kohlman Matyáš</v>
      </c>
    </row>
    <row r="32" spans="1:10" hidden="1" x14ac:dyDescent="0.45">
      <c r="A32" s="5">
        <v>11</v>
      </c>
      <c r="B32" s="7">
        <v>46</v>
      </c>
      <c r="C32" s="6"/>
      <c r="D32" s="5">
        <v>1109</v>
      </c>
      <c r="E32" s="7" t="s">
        <v>222</v>
      </c>
      <c r="F32" s="5" t="s">
        <v>302</v>
      </c>
      <c r="G32" s="5">
        <v>2010</v>
      </c>
      <c r="H32" s="5" t="s">
        <v>95</v>
      </c>
      <c r="I32" s="14">
        <v>24</v>
      </c>
      <c r="J32" t="e">
        <f>IFERROR(VLOOKUP(D32,zebricek24!$B$5:$F$124,2,FALSE),VLOOKUP(C32,zebricek24!$A$5:$F$124,3,FALSE))</f>
        <v>#N/A</v>
      </c>
    </row>
    <row r="33" spans="1:10" hidden="1" x14ac:dyDescent="0.45">
      <c r="A33" s="5">
        <v>12</v>
      </c>
      <c r="B33" s="7">
        <v>42</v>
      </c>
      <c r="C33" s="6"/>
      <c r="D33" s="5">
        <v>1111</v>
      </c>
      <c r="E33" s="7" t="s">
        <v>218</v>
      </c>
      <c r="F33" s="5" t="s">
        <v>302</v>
      </c>
      <c r="G33" s="5">
        <v>2011</v>
      </c>
      <c r="H33" s="5" t="s">
        <v>106</v>
      </c>
      <c r="I33" s="14">
        <v>22</v>
      </c>
      <c r="J33" t="str">
        <f>IFERROR(VLOOKUP(D33,zebricek24!$B$5:$F$124,2,FALSE),VLOOKUP(C33,zebricek24!$A$5:$F$124,3,FALSE))</f>
        <v>Larionov Mykyta</v>
      </c>
    </row>
    <row r="34" spans="1:10" x14ac:dyDescent="0.45">
      <c r="A34" s="5">
        <v>13</v>
      </c>
      <c r="B34" s="7">
        <v>43</v>
      </c>
      <c r="C34" s="6"/>
      <c r="D34" s="5">
        <v>773744</v>
      </c>
      <c r="E34" s="7" t="s">
        <v>202</v>
      </c>
      <c r="F34" s="5" t="s">
        <v>302</v>
      </c>
      <c r="G34" s="5">
        <v>2010</v>
      </c>
      <c r="H34" s="5" t="s">
        <v>24</v>
      </c>
      <c r="I34" s="14">
        <v>20</v>
      </c>
      <c r="J34" t="e">
        <f>IFERROR(VLOOKUP(D34,zebricek24!$B$5:$F$124,2,FALSE),VLOOKUP(C34,zebricek24!$A$5:$F$124,3,FALSE))</f>
        <v>#N/A</v>
      </c>
    </row>
    <row r="35" spans="1:10" hidden="1" x14ac:dyDescent="0.45">
      <c r="A35" s="5">
        <v>14</v>
      </c>
      <c r="B35" s="7">
        <v>39</v>
      </c>
      <c r="C35" s="6"/>
      <c r="D35" s="5">
        <v>1018</v>
      </c>
      <c r="E35" s="7" t="s">
        <v>206</v>
      </c>
      <c r="F35" s="5" t="s">
        <v>302</v>
      </c>
      <c r="G35" s="5">
        <v>2009</v>
      </c>
      <c r="H35" s="5" t="s">
        <v>88</v>
      </c>
      <c r="I35" s="14">
        <v>18</v>
      </c>
      <c r="J35" t="e">
        <f>IFERROR(VLOOKUP(D35,zebricek24!$B$5:$F$124,2,FALSE),VLOOKUP(C35,zebricek24!$A$5:$F$124,3,FALSE))</f>
        <v>#N/A</v>
      </c>
    </row>
    <row r="36" spans="1:10" hidden="1" x14ac:dyDescent="0.45">
      <c r="A36" s="5">
        <v>15</v>
      </c>
      <c r="B36" s="7">
        <v>41</v>
      </c>
      <c r="C36" s="6"/>
      <c r="D36" s="5">
        <v>1107</v>
      </c>
      <c r="E36" s="7" t="s">
        <v>221</v>
      </c>
      <c r="F36" s="5" t="s">
        <v>302</v>
      </c>
      <c r="G36" s="5">
        <v>2012</v>
      </c>
      <c r="H36" s="5" t="s">
        <v>88</v>
      </c>
      <c r="I36" s="14">
        <v>16</v>
      </c>
      <c r="J36" t="str">
        <f>IFERROR(VLOOKUP(D36,zebricek24!$B$5:$F$124,2,FALSE),VLOOKUP(C36,zebricek24!$A$5:$F$124,3,FALSE))</f>
        <v>Pitoňák Filip</v>
      </c>
    </row>
    <row r="37" spans="1:10" x14ac:dyDescent="0.45">
      <c r="A37" s="5">
        <v>16</v>
      </c>
      <c r="B37" s="7">
        <v>45</v>
      </c>
      <c r="C37" s="6"/>
      <c r="D37" s="5">
        <v>774475</v>
      </c>
      <c r="E37" s="7" t="s">
        <v>223</v>
      </c>
      <c r="F37" s="5" t="s">
        <v>302</v>
      </c>
      <c r="G37" s="5">
        <v>2011</v>
      </c>
      <c r="H37" s="5" t="s">
        <v>24</v>
      </c>
      <c r="I37" s="14">
        <v>15</v>
      </c>
      <c r="J37" t="str">
        <f>IFERROR(VLOOKUP(D37,zebricek24!$B$5:$F$124,2,FALSE),VLOOKUP(C37,zebricek24!$A$5:$F$124,3,FALSE))</f>
        <v>Doubravský Jakub</v>
      </c>
    </row>
    <row r="38" spans="1:10" hidden="1" x14ac:dyDescent="0.45">
      <c r="A38" s="5">
        <v>17</v>
      </c>
      <c r="B38" s="7">
        <v>35</v>
      </c>
      <c r="C38" s="6"/>
      <c r="D38" s="5">
        <v>1110</v>
      </c>
      <c r="E38" s="7" t="s">
        <v>216</v>
      </c>
      <c r="F38" s="5" t="s">
        <v>302</v>
      </c>
      <c r="G38" s="5">
        <v>2009</v>
      </c>
      <c r="H38" s="5" t="s">
        <v>95</v>
      </c>
      <c r="I38" s="14">
        <v>14</v>
      </c>
      <c r="J38" t="e">
        <f>IFERROR(VLOOKUP(D38,zebricek24!$B$5:$F$124,2,FALSE),VLOOKUP(C38,zebricek24!$A$5:$F$124,3,FALSE))</f>
        <v>#N/A</v>
      </c>
    </row>
    <row r="39" spans="1:10" x14ac:dyDescent="0.45">
      <c r="A39" s="5">
        <v>18</v>
      </c>
      <c r="B39" s="7">
        <v>51</v>
      </c>
      <c r="C39" s="6"/>
      <c r="D39" s="5">
        <v>776953</v>
      </c>
      <c r="E39" s="7" t="s">
        <v>214</v>
      </c>
      <c r="F39" s="5" t="s">
        <v>302</v>
      </c>
      <c r="G39" s="5">
        <v>2011</v>
      </c>
      <c r="H39" s="5" t="s">
        <v>24</v>
      </c>
      <c r="I39" s="14">
        <v>13</v>
      </c>
      <c r="J39" t="str">
        <f>IFERROR(VLOOKUP(D39,zebricek24!$B$5:$F$124,2,FALSE),VLOOKUP(C39,zebricek24!$A$5:$F$124,3,FALSE))</f>
        <v>Founě Jan</v>
      </c>
    </row>
    <row r="40" spans="1:10" x14ac:dyDescent="0.45">
      <c r="A40" s="5">
        <v>19</v>
      </c>
      <c r="B40" s="7">
        <v>47</v>
      </c>
      <c r="C40" s="6"/>
      <c r="D40" s="5">
        <v>776145</v>
      </c>
      <c r="E40" s="7" t="s">
        <v>204</v>
      </c>
      <c r="F40" s="5" t="s">
        <v>302</v>
      </c>
      <c r="G40" s="5">
        <v>2011</v>
      </c>
      <c r="H40" s="5" t="s">
        <v>24</v>
      </c>
      <c r="I40" s="14">
        <v>12</v>
      </c>
      <c r="J40" t="str">
        <f>IFERROR(VLOOKUP(D40,zebricek24!$B$5:$F$124,2,FALSE),VLOOKUP(C40,zebricek24!$A$5:$F$124,3,FALSE))</f>
        <v>Panuška Adam</v>
      </c>
    </row>
    <row r="41" spans="1:10" x14ac:dyDescent="0.45">
      <c r="A41" s="5">
        <v>20</v>
      </c>
      <c r="B41" s="7">
        <v>49</v>
      </c>
      <c r="C41" s="6"/>
      <c r="D41" s="5">
        <v>776904</v>
      </c>
      <c r="E41" s="7" t="s">
        <v>205</v>
      </c>
      <c r="F41" s="5" t="s">
        <v>302</v>
      </c>
      <c r="G41" s="5">
        <v>2010</v>
      </c>
      <c r="H41" s="5" t="s">
        <v>24</v>
      </c>
      <c r="I41" s="14">
        <v>11</v>
      </c>
      <c r="J41" t="e">
        <f>IFERROR(VLOOKUP(D41,zebricek24!$B$5:$F$124,2,FALSE),VLOOKUP(C41,zebricek24!$A$5:$F$124,3,FALSE))</f>
        <v>#N/A</v>
      </c>
    </row>
    <row r="42" spans="1:10" x14ac:dyDescent="0.45">
      <c r="A42" s="5">
        <v>1</v>
      </c>
      <c r="B42" s="7">
        <v>1</v>
      </c>
      <c r="C42" s="6"/>
      <c r="D42" s="5">
        <v>887885</v>
      </c>
      <c r="E42" s="7" t="s">
        <v>89</v>
      </c>
      <c r="F42" s="5" t="s">
        <v>303</v>
      </c>
      <c r="G42" s="5">
        <v>2012</v>
      </c>
      <c r="H42" s="5" t="s">
        <v>24</v>
      </c>
      <c r="I42" s="14">
        <v>100</v>
      </c>
      <c r="J42" t="str">
        <f>IFERROR(VLOOKUP(D42,zebricek24!$B$5:$F$124,2,FALSE),VLOOKUP(C42,zebricek24!$A$5:$F$124,3,FALSE))</f>
        <v>Novosadová Nikol</v>
      </c>
    </row>
    <row r="43" spans="1:10" x14ac:dyDescent="0.45">
      <c r="A43" s="5">
        <v>2</v>
      </c>
      <c r="B43" s="7">
        <v>14</v>
      </c>
      <c r="C43" s="6"/>
      <c r="D43" s="5">
        <v>887305</v>
      </c>
      <c r="E43" s="7" t="s">
        <v>91</v>
      </c>
      <c r="F43" s="5" t="s">
        <v>303</v>
      </c>
      <c r="G43" s="5">
        <v>2010</v>
      </c>
      <c r="H43" s="5" t="s">
        <v>24</v>
      </c>
      <c r="I43" s="14">
        <v>80</v>
      </c>
      <c r="J43" t="e">
        <f>IFERROR(VLOOKUP(D43,zebricek24!$B$5:$F$124,2,FALSE),VLOOKUP(C43,zebricek24!$A$5:$F$124,3,FALSE))</f>
        <v>#N/A</v>
      </c>
    </row>
    <row r="44" spans="1:10" x14ac:dyDescent="0.45">
      <c r="A44" s="5">
        <v>3</v>
      </c>
      <c r="B44" s="7">
        <v>6</v>
      </c>
      <c r="C44" s="6"/>
      <c r="D44" s="5">
        <v>885979</v>
      </c>
      <c r="E44" s="7" t="s">
        <v>93</v>
      </c>
      <c r="F44" s="5" t="s">
        <v>303</v>
      </c>
      <c r="G44" s="5">
        <v>2009</v>
      </c>
      <c r="H44" s="5" t="s">
        <v>24</v>
      </c>
      <c r="I44" s="14">
        <v>60</v>
      </c>
      <c r="J44" t="e">
        <f>IFERROR(VLOOKUP(D44,zebricek24!$B$5:$F$124,2,FALSE),VLOOKUP(C44,zebricek24!$A$5:$F$124,3,FALSE))</f>
        <v>#N/A</v>
      </c>
    </row>
    <row r="45" spans="1:10" x14ac:dyDescent="0.45">
      <c r="A45" s="5">
        <v>4</v>
      </c>
      <c r="B45" s="7">
        <v>8</v>
      </c>
      <c r="C45" s="6"/>
      <c r="D45" s="5">
        <v>887895</v>
      </c>
      <c r="E45" s="7" t="s">
        <v>118</v>
      </c>
      <c r="F45" s="5" t="s">
        <v>303</v>
      </c>
      <c r="G45" s="5">
        <v>2011</v>
      </c>
      <c r="H45" s="5" t="s">
        <v>24</v>
      </c>
      <c r="I45" s="14">
        <v>50</v>
      </c>
      <c r="J45" t="str">
        <f>IFERROR(VLOOKUP(D45,zebricek24!$B$5:$F$124,2,FALSE),VLOOKUP(C45,zebricek24!$A$5:$F$124,3,FALSE))</f>
        <v>Mendlová Anežka</v>
      </c>
    </row>
    <row r="46" spans="1:10" x14ac:dyDescent="0.45">
      <c r="A46" s="5">
        <v>5</v>
      </c>
      <c r="B46" s="7">
        <v>12</v>
      </c>
      <c r="C46" s="6"/>
      <c r="D46" s="5">
        <v>889232</v>
      </c>
      <c r="E46" s="7" t="s">
        <v>99</v>
      </c>
      <c r="F46" s="5" t="s">
        <v>303</v>
      </c>
      <c r="G46" s="5">
        <v>2012</v>
      </c>
      <c r="H46" s="5" t="s">
        <v>24</v>
      </c>
      <c r="I46" s="14">
        <v>45</v>
      </c>
      <c r="J46" t="str">
        <f>IFERROR(VLOOKUP(D46,zebricek24!$B$5:$F$124,2,FALSE),VLOOKUP(C46,zebricek24!$A$5:$F$124,3,FALSE))</f>
        <v>Chalupníková Dorota</v>
      </c>
    </row>
    <row r="47" spans="1:10" x14ac:dyDescent="0.45">
      <c r="A47" s="5">
        <v>6</v>
      </c>
      <c r="B47" s="7">
        <v>10</v>
      </c>
      <c r="C47" s="6"/>
      <c r="D47" s="5">
        <v>887299</v>
      </c>
      <c r="E47" s="7" t="s">
        <v>103</v>
      </c>
      <c r="F47" s="5" t="s">
        <v>303</v>
      </c>
      <c r="G47" s="5">
        <v>2012</v>
      </c>
      <c r="H47" s="5" t="s">
        <v>24</v>
      </c>
      <c r="I47" s="14">
        <v>40</v>
      </c>
      <c r="J47" t="str">
        <f>IFERROR(VLOOKUP(D47,zebricek24!$B$5:$F$124,2,FALSE),VLOOKUP(C47,zebricek24!$A$5:$F$124,3,FALSE))</f>
        <v>Kolmanová Emma</v>
      </c>
    </row>
    <row r="48" spans="1:10" hidden="1" x14ac:dyDescent="0.45">
      <c r="A48" s="5">
        <v>7</v>
      </c>
      <c r="B48" s="7">
        <v>4</v>
      </c>
      <c r="C48" s="6"/>
      <c r="D48" s="58">
        <v>889877</v>
      </c>
      <c r="E48" s="7" t="s">
        <v>105</v>
      </c>
      <c r="F48" s="5" t="s">
        <v>303</v>
      </c>
      <c r="G48" s="5">
        <v>2012</v>
      </c>
      <c r="H48" s="5" t="s">
        <v>106</v>
      </c>
      <c r="I48" s="14">
        <v>36</v>
      </c>
      <c r="J48" t="str">
        <f>IFERROR(VLOOKUP(D48,zebricek24!$B$5:$F$124,2,FALSE),VLOOKUP(C48,zebricek24!$A$5:$F$124,3,FALSE))</f>
        <v>Huliy Yaroslava</v>
      </c>
    </row>
    <row r="49" spans="1:10" x14ac:dyDescent="0.45">
      <c r="A49" s="5">
        <v>8</v>
      </c>
      <c r="B49" s="7">
        <v>7</v>
      </c>
      <c r="C49" s="6"/>
      <c r="D49" s="5">
        <v>887891</v>
      </c>
      <c r="E49" s="7" t="s">
        <v>102</v>
      </c>
      <c r="F49" s="5" t="s">
        <v>303</v>
      </c>
      <c r="G49" s="5">
        <v>2009</v>
      </c>
      <c r="H49" s="5" t="s">
        <v>24</v>
      </c>
      <c r="I49" s="14">
        <v>32</v>
      </c>
      <c r="J49" t="e">
        <f>IFERROR(VLOOKUP(D49,zebricek24!$B$5:$F$124,2,FALSE),VLOOKUP(C49,zebricek24!$A$5:$F$124,3,FALSE))</f>
        <v>#N/A</v>
      </c>
    </row>
    <row r="50" spans="1:10" hidden="1" x14ac:dyDescent="0.45">
      <c r="A50" s="5">
        <v>9</v>
      </c>
      <c r="B50" s="7">
        <v>3</v>
      </c>
      <c r="C50" s="6"/>
      <c r="D50" s="5">
        <v>1004</v>
      </c>
      <c r="E50" s="7" t="s">
        <v>94</v>
      </c>
      <c r="F50" s="5" t="s">
        <v>303</v>
      </c>
      <c r="G50" s="5">
        <v>2009</v>
      </c>
      <c r="H50" s="5" t="s">
        <v>95</v>
      </c>
      <c r="I50" s="14">
        <v>29</v>
      </c>
      <c r="J50" t="e">
        <f>IFERROR(VLOOKUP(D50,zebricek24!$B$5:$F$124,2,FALSE),VLOOKUP(C50,zebricek24!$A$5:$F$124,3,FALSE))</f>
        <v>#N/A</v>
      </c>
    </row>
    <row r="51" spans="1:10" x14ac:dyDescent="0.45">
      <c r="A51" s="5">
        <v>9</v>
      </c>
      <c r="B51" s="7">
        <v>5</v>
      </c>
      <c r="C51" s="6"/>
      <c r="D51" s="5">
        <v>887887</v>
      </c>
      <c r="E51" s="7" t="s">
        <v>101</v>
      </c>
      <c r="F51" s="5" t="s">
        <v>303</v>
      </c>
      <c r="G51" s="5">
        <v>2010</v>
      </c>
      <c r="H51" s="5" t="s">
        <v>24</v>
      </c>
      <c r="I51" s="14">
        <v>26</v>
      </c>
      <c r="J51" t="e">
        <f>IFERROR(VLOOKUP(D51,zebricek24!$B$5:$F$124,2,FALSE),VLOOKUP(C51,zebricek24!$A$5:$F$124,3,FALSE))</f>
        <v>#N/A</v>
      </c>
    </row>
    <row r="52" spans="1:10" hidden="1" x14ac:dyDescent="0.45">
      <c r="A52" s="5">
        <v>9</v>
      </c>
      <c r="B52" s="7">
        <v>17</v>
      </c>
      <c r="C52" s="6"/>
      <c r="D52" s="5">
        <v>1101</v>
      </c>
      <c r="E52" s="7" t="s">
        <v>117</v>
      </c>
      <c r="F52" s="5" t="s">
        <v>303</v>
      </c>
      <c r="G52" s="5">
        <v>2012</v>
      </c>
      <c r="H52" s="5" t="s">
        <v>106</v>
      </c>
      <c r="I52" s="14">
        <v>24</v>
      </c>
      <c r="J52" t="str">
        <f>IFERROR(VLOOKUP(D52,zebricek24!$B$5:$F$124,2,FALSE),VLOOKUP(C52,zebricek24!$A$5:$F$124,3,FALSE))</f>
        <v>Ivchatova Marta</v>
      </c>
    </row>
    <row r="53" spans="1:10" hidden="1" x14ac:dyDescent="0.45">
      <c r="A53" s="5">
        <v>9</v>
      </c>
      <c r="B53" s="7">
        <v>23</v>
      </c>
      <c r="C53" s="6"/>
      <c r="D53" s="5">
        <v>1100</v>
      </c>
      <c r="E53" s="7" t="s">
        <v>122</v>
      </c>
      <c r="F53" s="5" t="s">
        <v>303</v>
      </c>
      <c r="G53" s="5">
        <v>2011</v>
      </c>
      <c r="H53" s="5" t="s">
        <v>106</v>
      </c>
      <c r="I53" s="14">
        <v>22</v>
      </c>
      <c r="J53" t="str">
        <f>IFERROR(VLOOKUP(D53,zebricek24!$B$5:$F$124,2,FALSE),VLOOKUP(C53,zebricek24!$A$5:$F$124,3,FALSE))</f>
        <v>Samoilenko Stefaniia</v>
      </c>
    </row>
    <row r="54" spans="1:10" x14ac:dyDescent="0.45">
      <c r="A54" s="5">
        <v>13</v>
      </c>
      <c r="B54" s="7">
        <v>19</v>
      </c>
      <c r="C54" s="6"/>
      <c r="D54">
        <v>887900</v>
      </c>
      <c r="E54" s="7" t="s">
        <v>107</v>
      </c>
      <c r="F54" s="5" t="s">
        <v>303</v>
      </c>
      <c r="G54" s="5">
        <v>2012</v>
      </c>
      <c r="H54" s="5" t="s">
        <v>24</v>
      </c>
      <c r="I54" s="14">
        <v>20</v>
      </c>
      <c r="J54" t="str">
        <f>IFERROR(VLOOKUP(D54,zebricek24!$B$5:$F$124,2,FALSE),VLOOKUP(C54,zebricek24!$A$5:$F$124,3,FALSE))</f>
        <v>Jusková Ema</v>
      </c>
    </row>
    <row r="55" spans="1:10" hidden="1" x14ac:dyDescent="0.45">
      <c r="A55" s="5">
        <v>14</v>
      </c>
      <c r="B55" s="7">
        <v>21</v>
      </c>
      <c r="C55" s="6"/>
      <c r="D55" s="5">
        <v>1005</v>
      </c>
      <c r="E55" s="7" t="s">
        <v>121</v>
      </c>
      <c r="F55" s="5" t="s">
        <v>303</v>
      </c>
      <c r="G55" s="5">
        <v>2009</v>
      </c>
      <c r="H55" s="5" t="s">
        <v>95</v>
      </c>
      <c r="I55" s="14">
        <v>18</v>
      </c>
      <c r="J55" t="e">
        <f>IFERROR(VLOOKUP(D55,zebricek24!$B$5:$F$124,2,FALSE),VLOOKUP(C55,zebricek24!$A$5:$F$124,3,FALSE))</f>
        <v>#N/A</v>
      </c>
    </row>
    <row r="56" spans="1:10" x14ac:dyDescent="0.45">
      <c r="A56" s="5">
        <v>15</v>
      </c>
      <c r="B56" s="7">
        <v>16</v>
      </c>
      <c r="C56" s="6"/>
      <c r="D56" s="5">
        <v>889937</v>
      </c>
      <c r="E56" s="7" t="s">
        <v>126</v>
      </c>
      <c r="F56" s="5" t="s">
        <v>303</v>
      </c>
      <c r="G56" s="5">
        <v>2011</v>
      </c>
      <c r="H56" s="5" t="s">
        <v>24</v>
      </c>
      <c r="I56" s="14">
        <v>16</v>
      </c>
      <c r="J56" t="str">
        <f>IFERROR(VLOOKUP(D56,zebricek24!$B$5:$F$124,2,FALSE),VLOOKUP(C56,zebricek24!$A$5:$F$124,3,FALSE))</f>
        <v>KOTRLÍKOVÁ Lucie</v>
      </c>
    </row>
    <row r="57" spans="1:10" x14ac:dyDescent="0.45">
      <c r="A57" s="5">
        <v>16</v>
      </c>
      <c r="B57" s="7">
        <v>15</v>
      </c>
      <c r="C57" s="6"/>
      <c r="D57" s="5">
        <v>887304</v>
      </c>
      <c r="E57" s="7" t="s">
        <v>127</v>
      </c>
      <c r="F57" s="5" t="s">
        <v>303</v>
      </c>
      <c r="G57" s="5">
        <v>2010</v>
      </c>
      <c r="H57" s="5" t="s">
        <v>24</v>
      </c>
      <c r="I57" s="14">
        <v>15</v>
      </c>
      <c r="J57" t="e">
        <f>IFERROR(VLOOKUP(D57,zebricek24!$B$5:$F$124,2,FALSE),VLOOKUP(C57,zebricek24!$A$5:$F$124,3,FALSE))</f>
        <v>#N/A</v>
      </c>
    </row>
    <row r="58" spans="1:10" hidden="1" x14ac:dyDescent="0.45">
      <c r="A58" s="5">
        <v>17</v>
      </c>
      <c r="B58" s="7">
        <v>11</v>
      </c>
      <c r="C58" s="6"/>
      <c r="D58" s="5">
        <v>1006</v>
      </c>
      <c r="E58" s="7" t="s">
        <v>104</v>
      </c>
      <c r="F58" s="5" t="s">
        <v>303</v>
      </c>
      <c r="G58" s="5">
        <v>2011</v>
      </c>
      <c r="H58" s="5" t="s">
        <v>95</v>
      </c>
      <c r="I58" s="14">
        <v>14</v>
      </c>
      <c r="J58" t="str">
        <f>IFERROR(VLOOKUP(D58,zebricek24!$B$5:$F$124,2,FALSE),VLOOKUP(C58,zebricek24!$A$5:$F$124,3,FALSE))</f>
        <v>Schieszl Janka</v>
      </c>
    </row>
    <row r="59" spans="1:10" x14ac:dyDescent="0.45">
      <c r="A59" s="5">
        <v>18</v>
      </c>
      <c r="B59" s="7">
        <v>9</v>
      </c>
      <c r="C59" s="6"/>
      <c r="D59" s="5">
        <v>886600</v>
      </c>
      <c r="E59" s="7" t="s">
        <v>109</v>
      </c>
      <c r="F59" s="5" t="s">
        <v>303</v>
      </c>
      <c r="G59" s="5">
        <v>2012</v>
      </c>
      <c r="H59" s="5" t="s">
        <v>24</v>
      </c>
      <c r="I59" s="14">
        <v>13</v>
      </c>
      <c r="J59" t="str">
        <f>IFERROR(VLOOKUP(D59,zebricek24!$B$5:$F$124,2,FALSE),VLOOKUP(C59,zebricek24!$A$5:$F$124,3,FALSE))</f>
        <v>Vladařová Sofie</v>
      </c>
    </row>
    <row r="60" spans="1:10" x14ac:dyDescent="0.45">
      <c r="A60" s="5">
        <v>19</v>
      </c>
      <c r="B60" s="7">
        <v>20</v>
      </c>
      <c r="C60" s="6"/>
      <c r="D60" s="5">
        <v>887307</v>
      </c>
      <c r="E60" s="7" t="s">
        <v>129</v>
      </c>
      <c r="F60" s="5" t="s">
        <v>303</v>
      </c>
      <c r="G60" s="5">
        <v>2011</v>
      </c>
      <c r="H60" s="5" t="s">
        <v>24</v>
      </c>
      <c r="I60" s="14">
        <v>12</v>
      </c>
      <c r="J60" t="str">
        <f>IFERROR(VLOOKUP(D60,zebricek24!$B$5:$F$124,2,FALSE),VLOOKUP(C60,zebricek24!$A$5:$F$124,3,FALSE))</f>
        <v>Samková Julie</v>
      </c>
    </row>
    <row r="61" spans="1:10" x14ac:dyDescent="0.45">
      <c r="A61" s="5">
        <v>20</v>
      </c>
      <c r="B61" s="7">
        <v>18</v>
      </c>
      <c r="C61" s="6"/>
      <c r="D61" s="5">
        <v>887300</v>
      </c>
      <c r="E61" s="7" t="s">
        <v>128</v>
      </c>
      <c r="F61" s="5" t="s">
        <v>303</v>
      </c>
      <c r="G61" s="5">
        <v>2011</v>
      </c>
      <c r="H61" s="5" t="s">
        <v>24</v>
      </c>
      <c r="I61" s="14">
        <v>11</v>
      </c>
      <c r="J61" t="str">
        <f>IFERROR(VLOOKUP(D61,zebricek24!$B$5:$F$124,2,FALSE),VLOOKUP(C61,zebricek24!$A$5:$F$124,3,FALSE))</f>
        <v>Vacíková Natálie</v>
      </c>
    </row>
    <row r="62" spans="1:10" x14ac:dyDescent="0.45">
      <c r="A62" s="5">
        <v>21</v>
      </c>
      <c r="B62" s="7">
        <v>22</v>
      </c>
      <c r="C62" s="6"/>
      <c r="D62" s="5">
        <v>890015</v>
      </c>
      <c r="E62" s="7" t="s">
        <v>133</v>
      </c>
      <c r="F62" s="5" t="s">
        <v>303</v>
      </c>
      <c r="G62" s="5">
        <v>2011</v>
      </c>
      <c r="H62" s="5" t="s">
        <v>24</v>
      </c>
      <c r="I62" s="14">
        <v>10</v>
      </c>
      <c r="J62" t="str">
        <f>IFERROR(VLOOKUP(D62,zebricek24!$B$5:$F$124,2,FALSE),VLOOKUP(C62,zebricek24!$A$5:$F$124,3,FALSE))</f>
        <v>Karvanová Alžběta</v>
      </c>
    </row>
  </sheetData>
  <autoFilter ref="A1:J62" xr:uid="{E7D4A4DC-25E0-40AB-BFA5-1F67B01721D4}">
    <filterColumn colId="7">
      <filters>
        <filter val="CZE"/>
      </filters>
    </filterColumn>
  </autoFilter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9B0CB-FF4C-49C3-85C4-A86976A9F808}">
  <dimension ref="A1:G50"/>
  <sheetViews>
    <sheetView topLeftCell="A10" workbookViewId="0">
      <selection activeCell="G1" sqref="G1:G42"/>
    </sheetView>
  </sheetViews>
  <sheetFormatPr defaultRowHeight="14.25" x14ac:dyDescent="0.45"/>
  <cols>
    <col min="3" max="3" width="17.265625" bestFit="1" customWidth="1"/>
  </cols>
  <sheetData>
    <row r="1" spans="1:7" x14ac:dyDescent="0.45">
      <c r="A1" s="3">
        <v>887888</v>
      </c>
      <c r="B1" s="2">
        <v>0</v>
      </c>
      <c r="C1" s="16" t="s">
        <v>60</v>
      </c>
      <c r="D1">
        <v>2013</v>
      </c>
      <c r="E1" s="17" t="s">
        <v>62</v>
      </c>
      <c r="F1" s="2" t="s">
        <v>306</v>
      </c>
      <c r="G1" s="69">
        <v>100</v>
      </c>
    </row>
    <row r="2" spans="1:7" x14ac:dyDescent="0.45">
      <c r="A2" s="3">
        <v>889991</v>
      </c>
      <c r="B2" s="2">
        <v>0</v>
      </c>
      <c r="C2" s="16" t="s">
        <v>69</v>
      </c>
      <c r="D2">
        <v>2013</v>
      </c>
      <c r="E2" s="17" t="s">
        <v>62</v>
      </c>
      <c r="F2" s="2" t="s">
        <v>306</v>
      </c>
      <c r="G2" s="69">
        <v>80</v>
      </c>
    </row>
    <row r="3" spans="1:7" x14ac:dyDescent="0.45">
      <c r="A3" s="3">
        <v>888163</v>
      </c>
      <c r="B3" s="2">
        <v>0</v>
      </c>
      <c r="C3" s="16" t="s">
        <v>68</v>
      </c>
      <c r="D3">
        <v>2014</v>
      </c>
      <c r="E3" s="17" t="s">
        <v>54</v>
      </c>
      <c r="F3" s="2" t="s">
        <v>306</v>
      </c>
      <c r="G3" s="69">
        <v>60</v>
      </c>
    </row>
    <row r="4" spans="1:7" x14ac:dyDescent="0.45">
      <c r="A4" s="3">
        <v>888161</v>
      </c>
      <c r="B4" s="2">
        <v>0</v>
      </c>
      <c r="C4" s="16" t="s">
        <v>63</v>
      </c>
      <c r="D4">
        <v>2015</v>
      </c>
      <c r="E4" s="17" t="s">
        <v>54</v>
      </c>
      <c r="F4" s="2" t="s">
        <v>306</v>
      </c>
      <c r="G4" s="69">
        <v>50</v>
      </c>
    </row>
    <row r="5" spans="1:7" x14ac:dyDescent="0.45">
      <c r="A5" s="3">
        <v>886522</v>
      </c>
      <c r="B5" s="2">
        <v>0</v>
      </c>
      <c r="C5" s="16" t="s">
        <v>85</v>
      </c>
      <c r="D5">
        <v>2013</v>
      </c>
      <c r="E5" s="17" t="s">
        <v>62</v>
      </c>
      <c r="F5" s="2" t="s">
        <v>306</v>
      </c>
      <c r="G5" s="69">
        <v>45</v>
      </c>
    </row>
    <row r="6" spans="1:7" x14ac:dyDescent="0.45">
      <c r="A6" s="3">
        <v>889229</v>
      </c>
      <c r="B6" s="2">
        <v>0</v>
      </c>
      <c r="C6" s="16" t="s">
        <v>70</v>
      </c>
      <c r="D6">
        <v>2014</v>
      </c>
      <c r="E6" s="17" t="s">
        <v>50</v>
      </c>
      <c r="F6" s="2" t="s">
        <v>306</v>
      </c>
      <c r="G6" s="69">
        <v>40</v>
      </c>
    </row>
    <row r="7" spans="1:7" x14ac:dyDescent="0.45">
      <c r="A7" s="3">
        <v>888162</v>
      </c>
      <c r="B7" s="2">
        <v>0</v>
      </c>
      <c r="C7" s="16" t="s">
        <v>86</v>
      </c>
      <c r="D7">
        <v>2014</v>
      </c>
      <c r="E7" s="17" t="s">
        <v>54</v>
      </c>
      <c r="F7" s="2" t="s">
        <v>306</v>
      </c>
      <c r="G7" s="69">
        <v>36</v>
      </c>
    </row>
    <row r="8" spans="1:7" x14ac:dyDescent="0.45">
      <c r="A8" s="3">
        <v>887893</v>
      </c>
      <c r="B8" s="2">
        <v>0</v>
      </c>
      <c r="C8" s="16" t="s">
        <v>78</v>
      </c>
      <c r="D8">
        <v>2014</v>
      </c>
      <c r="E8" s="17" t="s">
        <v>62</v>
      </c>
      <c r="F8" s="2" t="s">
        <v>306</v>
      </c>
      <c r="G8" s="69">
        <v>32</v>
      </c>
    </row>
    <row r="9" spans="1:7" x14ac:dyDescent="0.45">
      <c r="A9" s="3">
        <v>887899</v>
      </c>
      <c r="B9" s="2">
        <v>0</v>
      </c>
      <c r="C9" s="16" t="s">
        <v>71</v>
      </c>
      <c r="D9">
        <v>2015</v>
      </c>
      <c r="E9" s="17" t="s">
        <v>62</v>
      </c>
      <c r="F9" s="2" t="s">
        <v>306</v>
      </c>
      <c r="G9" s="69">
        <v>29</v>
      </c>
    </row>
    <row r="10" spans="1:7" x14ac:dyDescent="0.45">
      <c r="A10" s="3">
        <v>887880</v>
      </c>
      <c r="B10" s="2">
        <v>0</v>
      </c>
      <c r="C10" s="16" t="s">
        <v>77</v>
      </c>
      <c r="D10">
        <v>2016</v>
      </c>
      <c r="E10" s="17" t="s">
        <v>62</v>
      </c>
      <c r="F10" s="2" t="s">
        <v>306</v>
      </c>
      <c r="G10" s="69">
        <v>26</v>
      </c>
    </row>
    <row r="11" spans="1:7" x14ac:dyDescent="0.45">
      <c r="A11">
        <v>887885</v>
      </c>
      <c r="B11">
        <v>0</v>
      </c>
      <c r="C11" t="s">
        <v>89</v>
      </c>
      <c r="D11">
        <v>0</v>
      </c>
      <c r="E11" t="s">
        <v>62</v>
      </c>
      <c r="F11" t="s">
        <v>25</v>
      </c>
      <c r="G11">
        <v>100</v>
      </c>
    </row>
    <row r="12" spans="1:7" x14ac:dyDescent="0.45">
      <c r="A12">
        <v>887305</v>
      </c>
      <c r="B12">
        <v>0</v>
      </c>
      <c r="C12" t="s">
        <v>91</v>
      </c>
      <c r="D12">
        <v>0</v>
      </c>
      <c r="E12" t="s">
        <v>92</v>
      </c>
      <c r="F12" t="s">
        <v>25</v>
      </c>
      <c r="G12">
        <v>80</v>
      </c>
    </row>
    <row r="13" spans="1:7" x14ac:dyDescent="0.45">
      <c r="A13">
        <v>1004</v>
      </c>
      <c r="B13">
        <v>0</v>
      </c>
      <c r="C13" t="s">
        <v>328</v>
      </c>
      <c r="D13">
        <v>0</v>
      </c>
      <c r="E13">
        <v>0</v>
      </c>
      <c r="F13" t="s">
        <v>25</v>
      </c>
      <c r="G13">
        <v>60</v>
      </c>
    </row>
    <row r="14" spans="1:7" x14ac:dyDescent="0.45">
      <c r="A14">
        <v>1006</v>
      </c>
      <c r="B14">
        <v>774470</v>
      </c>
      <c r="C14" t="s">
        <v>329</v>
      </c>
      <c r="D14">
        <v>0</v>
      </c>
      <c r="E14">
        <v>0</v>
      </c>
      <c r="F14" t="s">
        <v>25</v>
      </c>
      <c r="G14">
        <v>50</v>
      </c>
    </row>
    <row r="15" spans="1:7" x14ac:dyDescent="0.45">
      <c r="A15">
        <v>885979</v>
      </c>
      <c r="B15">
        <v>0</v>
      </c>
      <c r="C15" t="s">
        <v>93</v>
      </c>
      <c r="D15">
        <v>0</v>
      </c>
      <c r="E15" t="s">
        <v>50</v>
      </c>
      <c r="F15" t="s">
        <v>25</v>
      </c>
      <c r="G15">
        <v>45</v>
      </c>
    </row>
    <row r="16" spans="1:7" x14ac:dyDescent="0.45">
      <c r="A16">
        <v>887887</v>
      </c>
      <c r="B16">
        <v>0</v>
      </c>
      <c r="C16" t="s">
        <v>101</v>
      </c>
      <c r="D16">
        <v>0</v>
      </c>
      <c r="E16" t="s">
        <v>62</v>
      </c>
      <c r="F16" t="s">
        <v>25</v>
      </c>
      <c r="G16">
        <v>40</v>
      </c>
    </row>
    <row r="17" spans="1:7" x14ac:dyDescent="0.45">
      <c r="A17">
        <v>887299</v>
      </c>
      <c r="B17">
        <v>0</v>
      </c>
      <c r="C17" t="s">
        <v>103</v>
      </c>
      <c r="D17">
        <v>0</v>
      </c>
      <c r="E17" t="s">
        <v>92</v>
      </c>
      <c r="F17" t="s">
        <v>25</v>
      </c>
      <c r="G17">
        <v>36</v>
      </c>
    </row>
    <row r="18" spans="1:7" x14ac:dyDescent="0.45">
      <c r="A18">
        <v>889232</v>
      </c>
      <c r="B18">
        <v>0</v>
      </c>
      <c r="C18" t="s">
        <v>99</v>
      </c>
      <c r="D18">
        <v>0</v>
      </c>
      <c r="E18" t="s">
        <v>50</v>
      </c>
      <c r="F18" t="s">
        <v>25</v>
      </c>
      <c r="G18">
        <v>32</v>
      </c>
    </row>
    <row r="19" spans="1:7" x14ac:dyDescent="0.45">
      <c r="A19">
        <v>887891</v>
      </c>
      <c r="B19">
        <v>773710</v>
      </c>
      <c r="C19" t="s">
        <v>102</v>
      </c>
      <c r="D19">
        <v>0</v>
      </c>
      <c r="E19" t="s">
        <v>62</v>
      </c>
      <c r="F19" t="s">
        <v>25</v>
      </c>
      <c r="G19">
        <v>29</v>
      </c>
    </row>
    <row r="20" spans="1:7" x14ac:dyDescent="0.45">
      <c r="A20">
        <v>887900</v>
      </c>
      <c r="B20">
        <v>776164</v>
      </c>
      <c r="C20" t="s">
        <v>107</v>
      </c>
      <c r="D20">
        <v>0</v>
      </c>
      <c r="E20" t="s">
        <v>62</v>
      </c>
      <c r="F20" t="s">
        <v>25</v>
      </c>
      <c r="G20">
        <v>26</v>
      </c>
    </row>
    <row r="21" spans="1:7" x14ac:dyDescent="0.45">
      <c r="A21">
        <v>886600</v>
      </c>
      <c r="B21">
        <v>0</v>
      </c>
      <c r="C21" t="s">
        <v>109</v>
      </c>
      <c r="D21">
        <v>0</v>
      </c>
      <c r="E21" t="s">
        <v>50</v>
      </c>
      <c r="F21" t="s">
        <v>25</v>
      </c>
      <c r="G21">
        <v>24</v>
      </c>
    </row>
    <row r="22" spans="1:7" x14ac:dyDescent="0.45">
      <c r="A22">
        <v>889877</v>
      </c>
      <c r="B22">
        <v>773709</v>
      </c>
      <c r="C22" t="s">
        <v>105</v>
      </c>
      <c r="D22">
        <v>0</v>
      </c>
      <c r="E22" t="s">
        <v>50</v>
      </c>
      <c r="F22" t="s">
        <v>25</v>
      </c>
      <c r="G22">
        <v>22</v>
      </c>
    </row>
    <row r="23" spans="1:7" x14ac:dyDescent="0.45">
      <c r="A23">
        <v>889233</v>
      </c>
      <c r="B23">
        <v>773706</v>
      </c>
      <c r="C23" t="s">
        <v>100</v>
      </c>
      <c r="D23">
        <v>0</v>
      </c>
      <c r="E23" t="s">
        <v>50</v>
      </c>
      <c r="F23" t="s">
        <v>25</v>
      </c>
      <c r="G23">
        <v>20</v>
      </c>
    </row>
    <row r="24" spans="1:7" x14ac:dyDescent="0.45">
      <c r="A24">
        <v>1005</v>
      </c>
      <c r="B24">
        <v>0</v>
      </c>
      <c r="C24" t="s">
        <v>330</v>
      </c>
      <c r="D24">
        <v>0</v>
      </c>
      <c r="E24">
        <v>0</v>
      </c>
      <c r="F24" t="s">
        <v>25</v>
      </c>
      <c r="G24">
        <v>18</v>
      </c>
    </row>
    <row r="25" spans="1:7" x14ac:dyDescent="0.45">
      <c r="A25">
        <v>887087</v>
      </c>
      <c r="B25">
        <v>776980</v>
      </c>
      <c r="C25" t="s">
        <v>108</v>
      </c>
      <c r="D25">
        <v>0</v>
      </c>
      <c r="E25" t="s">
        <v>50</v>
      </c>
      <c r="F25" t="s">
        <v>25</v>
      </c>
      <c r="G25">
        <v>16</v>
      </c>
    </row>
    <row r="26" spans="1:7" x14ac:dyDescent="0.45">
      <c r="A26">
        <v>889971</v>
      </c>
      <c r="B26">
        <v>0</v>
      </c>
      <c r="C26" t="s">
        <v>132</v>
      </c>
      <c r="D26">
        <v>0</v>
      </c>
      <c r="E26" t="s">
        <v>50</v>
      </c>
      <c r="F26" t="s">
        <v>25</v>
      </c>
      <c r="G26">
        <v>15</v>
      </c>
    </row>
    <row r="27" spans="1:7" x14ac:dyDescent="0.45">
      <c r="A27">
        <v>774477</v>
      </c>
      <c r="C27" t="s">
        <v>172</v>
      </c>
      <c r="D27" t="s">
        <v>331</v>
      </c>
      <c r="E27" t="s">
        <v>62</v>
      </c>
      <c r="F27">
        <v>2014</v>
      </c>
      <c r="G27">
        <v>100</v>
      </c>
    </row>
    <row r="28" spans="1:7" x14ac:dyDescent="0.45">
      <c r="A28">
        <v>776256</v>
      </c>
      <c r="C28" t="s">
        <v>173</v>
      </c>
      <c r="D28" t="s">
        <v>331</v>
      </c>
      <c r="E28" t="s">
        <v>62</v>
      </c>
      <c r="F28">
        <v>2013</v>
      </c>
      <c r="G28">
        <v>80</v>
      </c>
    </row>
    <row r="29" spans="1:7" x14ac:dyDescent="0.45">
      <c r="A29">
        <v>1104</v>
      </c>
      <c r="C29" t="s">
        <v>332</v>
      </c>
      <c r="D29" t="s">
        <v>331</v>
      </c>
      <c r="E29" t="s">
        <v>95</v>
      </c>
      <c r="F29">
        <v>2013</v>
      </c>
      <c r="G29">
        <v>60</v>
      </c>
    </row>
    <row r="30" spans="1:7" x14ac:dyDescent="0.45">
      <c r="A30">
        <v>889228</v>
      </c>
      <c r="C30" t="s">
        <v>177</v>
      </c>
      <c r="D30" t="s">
        <v>331</v>
      </c>
      <c r="E30" t="s">
        <v>50</v>
      </c>
      <c r="F30">
        <v>2015</v>
      </c>
      <c r="G30">
        <v>50</v>
      </c>
    </row>
    <row r="31" spans="1:7" x14ac:dyDescent="0.45">
      <c r="A31">
        <v>774469</v>
      </c>
      <c r="C31" t="s">
        <v>174</v>
      </c>
      <c r="D31" t="s">
        <v>331</v>
      </c>
      <c r="E31" t="s">
        <v>62</v>
      </c>
      <c r="F31">
        <v>2014</v>
      </c>
      <c r="G31">
        <v>45</v>
      </c>
    </row>
    <row r="32" spans="1:7" x14ac:dyDescent="0.45">
      <c r="A32">
        <v>773713</v>
      </c>
      <c r="C32" t="s">
        <v>175</v>
      </c>
      <c r="D32" t="s">
        <v>331</v>
      </c>
      <c r="E32" t="s">
        <v>176</v>
      </c>
      <c r="F32">
        <v>2016</v>
      </c>
      <c r="G32">
        <v>40</v>
      </c>
    </row>
    <row r="33" spans="1:7" x14ac:dyDescent="0.45">
      <c r="A33">
        <v>773714</v>
      </c>
      <c r="C33" t="s">
        <v>179</v>
      </c>
      <c r="D33" t="s">
        <v>331</v>
      </c>
      <c r="E33" t="s">
        <v>176</v>
      </c>
      <c r="F33">
        <v>2017</v>
      </c>
      <c r="G33">
        <v>36</v>
      </c>
    </row>
    <row r="34" spans="1:7" x14ac:dyDescent="0.45">
      <c r="A34">
        <v>777028</v>
      </c>
      <c r="C34" t="s">
        <v>181</v>
      </c>
      <c r="D34" t="s">
        <v>331</v>
      </c>
      <c r="E34" t="s">
        <v>54</v>
      </c>
      <c r="F34">
        <v>2016</v>
      </c>
      <c r="G34">
        <v>32</v>
      </c>
    </row>
    <row r="35" spans="1:7" x14ac:dyDescent="0.45">
      <c r="A35">
        <v>774474</v>
      </c>
      <c r="C35" t="s">
        <v>180</v>
      </c>
      <c r="D35" t="s">
        <v>331</v>
      </c>
      <c r="E35" t="s">
        <v>62</v>
      </c>
      <c r="F35">
        <v>2015</v>
      </c>
      <c r="G35">
        <v>29</v>
      </c>
    </row>
    <row r="36" spans="1:7" x14ac:dyDescent="0.45">
      <c r="A36">
        <v>774476</v>
      </c>
      <c r="C36" t="s">
        <v>182</v>
      </c>
      <c r="D36" t="s">
        <v>331</v>
      </c>
      <c r="E36" t="s">
        <v>62</v>
      </c>
      <c r="F36">
        <v>2016</v>
      </c>
      <c r="G36">
        <v>26</v>
      </c>
    </row>
    <row r="37" spans="1:7" x14ac:dyDescent="0.45">
      <c r="A37">
        <v>776166</v>
      </c>
      <c r="C37" t="s">
        <v>194</v>
      </c>
      <c r="D37" t="s">
        <v>331</v>
      </c>
      <c r="E37" t="s">
        <v>50</v>
      </c>
      <c r="F37">
        <v>2014</v>
      </c>
      <c r="G37">
        <v>24</v>
      </c>
    </row>
    <row r="38" spans="1:7" x14ac:dyDescent="0.45">
      <c r="A38" s="69">
        <v>776146</v>
      </c>
      <c r="B38" s="69" t="s">
        <v>195</v>
      </c>
      <c r="C38" s="69">
        <v>1</v>
      </c>
      <c r="D38" s="69">
        <v>1</v>
      </c>
      <c r="E38" s="69">
        <v>2</v>
      </c>
      <c r="F38" s="69">
        <v>1</v>
      </c>
      <c r="G38" s="69">
        <v>100</v>
      </c>
    </row>
    <row r="39" spans="1:7" x14ac:dyDescent="0.45">
      <c r="A39" s="20">
        <v>774779</v>
      </c>
      <c r="B39" s="20" t="s">
        <v>197</v>
      </c>
      <c r="C39" s="69">
        <v>2</v>
      </c>
      <c r="D39" s="69">
        <v>1</v>
      </c>
      <c r="E39" s="69">
        <v>1</v>
      </c>
      <c r="F39" s="69">
        <v>2</v>
      </c>
      <c r="G39" s="69">
        <v>80</v>
      </c>
    </row>
    <row r="40" spans="1:7" x14ac:dyDescent="0.45">
      <c r="A40" s="20">
        <v>776904</v>
      </c>
      <c r="B40" s="20" t="s">
        <v>205</v>
      </c>
      <c r="C40" s="69">
        <v>1</v>
      </c>
      <c r="D40" s="69">
        <v>2</v>
      </c>
      <c r="E40" s="69">
        <v>2</v>
      </c>
      <c r="G40" s="69">
        <v>60</v>
      </c>
    </row>
    <row r="41" spans="1:7" ht="25.5" x14ac:dyDescent="0.45">
      <c r="A41" s="20">
        <v>1108</v>
      </c>
      <c r="B41" s="70" t="s">
        <v>333</v>
      </c>
      <c r="C41" s="69">
        <v>3</v>
      </c>
      <c r="D41" s="69">
        <v>2</v>
      </c>
      <c r="E41" s="69">
        <v>1</v>
      </c>
      <c r="G41" s="69">
        <v>50</v>
      </c>
    </row>
    <row r="42" spans="1:7" x14ac:dyDescent="0.45">
      <c r="A42" s="20">
        <v>776145</v>
      </c>
      <c r="B42" s="20" t="s">
        <v>204</v>
      </c>
      <c r="C42" s="69">
        <v>2</v>
      </c>
      <c r="D42" s="69">
        <v>3</v>
      </c>
      <c r="E42" s="69">
        <v>3</v>
      </c>
      <c r="G42" s="69">
        <v>45</v>
      </c>
    </row>
    <row r="43" spans="1:7" x14ac:dyDescent="0.45">
      <c r="A43" s="101"/>
      <c r="B43" s="101"/>
      <c r="C43" s="69"/>
      <c r="D43" s="69"/>
      <c r="E43" s="69"/>
      <c r="F43" s="69"/>
      <c r="G43" s="69"/>
    </row>
    <row r="44" spans="1:7" x14ac:dyDescent="0.45">
      <c r="A44" s="101"/>
      <c r="B44" s="101"/>
      <c r="C44" s="69"/>
      <c r="D44" s="69"/>
      <c r="E44" s="69"/>
      <c r="F44" s="69"/>
      <c r="G44" s="69"/>
    </row>
    <row r="45" spans="1:7" x14ac:dyDescent="0.45">
      <c r="A45" s="101"/>
      <c r="B45" s="101"/>
      <c r="C45" s="69"/>
      <c r="D45" s="69"/>
      <c r="E45" s="69"/>
      <c r="F45" s="69"/>
      <c r="G45" s="69"/>
    </row>
    <row r="46" spans="1:7" x14ac:dyDescent="0.45">
      <c r="A46" s="101"/>
      <c r="B46" s="101"/>
      <c r="C46" s="69"/>
      <c r="D46" s="69"/>
      <c r="E46" s="69"/>
      <c r="F46" s="69"/>
      <c r="G46" s="69"/>
    </row>
    <row r="47" spans="1:7" x14ac:dyDescent="0.45">
      <c r="A47" s="101"/>
      <c r="B47" s="101"/>
      <c r="C47" s="69"/>
      <c r="D47" s="69"/>
      <c r="E47" s="69"/>
      <c r="F47" s="69"/>
      <c r="G47" s="69"/>
    </row>
    <row r="48" spans="1:7" x14ac:dyDescent="0.45">
      <c r="A48" s="101"/>
      <c r="B48" s="101"/>
      <c r="C48" s="69"/>
      <c r="D48" s="69"/>
      <c r="E48" s="69"/>
      <c r="F48" s="69"/>
      <c r="G48" s="69"/>
    </row>
    <row r="49" spans="1:7" x14ac:dyDescent="0.45">
      <c r="A49" s="101"/>
      <c r="B49" s="101"/>
      <c r="C49" s="69"/>
      <c r="D49" s="69"/>
      <c r="E49" s="69"/>
      <c r="F49" s="69"/>
      <c r="G49" s="69"/>
    </row>
    <row r="50" spans="1:7" x14ac:dyDescent="0.45">
      <c r="A50" s="101"/>
      <c r="B50" s="101"/>
      <c r="C50" s="69"/>
      <c r="D50" s="69"/>
      <c r="E50" s="69"/>
      <c r="F50" s="69"/>
      <c r="G50" s="69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C3D5A-A7C6-4D14-BBF7-D2D84DBB6D70}">
  <dimension ref="A1:I56"/>
  <sheetViews>
    <sheetView topLeftCell="A33" workbookViewId="0">
      <selection activeCell="C65" sqref="C65"/>
    </sheetView>
  </sheetViews>
  <sheetFormatPr defaultRowHeight="14.25" x14ac:dyDescent="0.45"/>
  <cols>
    <col min="5" max="5" width="16" bestFit="1" customWidth="1"/>
    <col min="9" max="9" width="9" style="91"/>
  </cols>
  <sheetData>
    <row r="1" spans="1:9" x14ac:dyDescent="0.45">
      <c r="A1" s="71">
        <v>1</v>
      </c>
      <c r="B1" s="72">
        <v>11</v>
      </c>
      <c r="C1" s="73">
        <v>887885</v>
      </c>
      <c r="D1" s="71" t="s">
        <v>303</v>
      </c>
      <c r="E1" s="72" t="s">
        <v>89</v>
      </c>
      <c r="F1" s="71">
        <v>2012</v>
      </c>
      <c r="G1" s="72" t="s">
        <v>62</v>
      </c>
      <c r="H1" s="71" t="s">
        <v>24</v>
      </c>
      <c r="I1" s="74">
        <v>100</v>
      </c>
    </row>
    <row r="2" spans="1:9" x14ac:dyDescent="0.45">
      <c r="A2" s="71">
        <v>2</v>
      </c>
      <c r="B2" s="72">
        <v>12</v>
      </c>
      <c r="C2" s="73">
        <v>887305</v>
      </c>
      <c r="D2" s="71" t="s">
        <v>303</v>
      </c>
      <c r="E2" s="72" t="s">
        <v>91</v>
      </c>
      <c r="F2" s="71">
        <v>2010</v>
      </c>
      <c r="G2" s="72" t="s">
        <v>92</v>
      </c>
      <c r="H2" s="71" t="s">
        <v>24</v>
      </c>
      <c r="I2" s="74">
        <v>80</v>
      </c>
    </row>
    <row r="3" spans="1:9" x14ac:dyDescent="0.45">
      <c r="A3" s="71">
        <v>3</v>
      </c>
      <c r="B3" s="72">
        <v>15</v>
      </c>
      <c r="C3" s="73">
        <v>885979</v>
      </c>
      <c r="D3" s="71" t="s">
        <v>303</v>
      </c>
      <c r="E3" s="72" t="s">
        <v>93</v>
      </c>
      <c r="F3" s="71">
        <v>2009</v>
      </c>
      <c r="G3" s="72" t="s">
        <v>50</v>
      </c>
      <c r="H3" s="71" t="s">
        <v>24</v>
      </c>
      <c r="I3" s="74">
        <v>60</v>
      </c>
    </row>
    <row r="4" spans="1:9" x14ac:dyDescent="0.45">
      <c r="A4" s="71">
        <v>4</v>
      </c>
      <c r="B4" s="72">
        <v>13</v>
      </c>
      <c r="C4" s="73">
        <v>1004</v>
      </c>
      <c r="D4" s="71" t="s">
        <v>303</v>
      </c>
      <c r="E4" s="72" t="s">
        <v>328</v>
      </c>
      <c r="F4" s="71">
        <v>2009</v>
      </c>
      <c r="G4" s="72">
        <v>0</v>
      </c>
      <c r="H4" s="71" t="s">
        <v>95</v>
      </c>
      <c r="I4" s="74">
        <v>50</v>
      </c>
    </row>
    <row r="5" spans="1:9" x14ac:dyDescent="0.45">
      <c r="A5" s="71">
        <v>5</v>
      </c>
      <c r="B5" s="72">
        <v>22</v>
      </c>
      <c r="C5" s="73">
        <v>889233</v>
      </c>
      <c r="D5" s="71" t="s">
        <v>303</v>
      </c>
      <c r="E5" s="72" t="s">
        <v>100</v>
      </c>
      <c r="F5" s="71">
        <v>2010</v>
      </c>
      <c r="G5" s="72" t="s">
        <v>50</v>
      </c>
      <c r="H5" s="71" t="s">
        <v>24</v>
      </c>
      <c r="I5" s="74">
        <v>45</v>
      </c>
    </row>
    <row r="6" spans="1:9" x14ac:dyDescent="0.45">
      <c r="A6" s="71">
        <v>6</v>
      </c>
      <c r="B6" s="72">
        <v>19</v>
      </c>
      <c r="C6" s="73">
        <v>887891</v>
      </c>
      <c r="D6" s="71" t="s">
        <v>303</v>
      </c>
      <c r="E6" s="72" t="s">
        <v>102</v>
      </c>
      <c r="F6" s="71">
        <v>2009</v>
      </c>
      <c r="G6" s="72" t="s">
        <v>62</v>
      </c>
      <c r="H6" s="71" t="s">
        <v>24</v>
      </c>
      <c r="I6" s="74">
        <v>40</v>
      </c>
    </row>
    <row r="7" spans="1:9" x14ac:dyDescent="0.45">
      <c r="A7" s="71">
        <v>7</v>
      </c>
      <c r="B7" s="72">
        <v>20</v>
      </c>
      <c r="C7" s="73">
        <v>887900</v>
      </c>
      <c r="D7" s="71" t="s">
        <v>303</v>
      </c>
      <c r="E7" s="72" t="s">
        <v>107</v>
      </c>
      <c r="F7" s="71">
        <v>2009</v>
      </c>
      <c r="G7" s="72" t="s">
        <v>62</v>
      </c>
      <c r="H7" s="71" t="s">
        <v>24</v>
      </c>
      <c r="I7" s="74">
        <v>36</v>
      </c>
    </row>
    <row r="8" spans="1:9" x14ac:dyDescent="0.45">
      <c r="A8" s="71">
        <v>8</v>
      </c>
      <c r="B8" s="72">
        <v>16</v>
      </c>
      <c r="C8" s="73">
        <v>887887</v>
      </c>
      <c r="D8" s="71" t="s">
        <v>303</v>
      </c>
      <c r="E8" s="72" t="s">
        <v>101</v>
      </c>
      <c r="F8" s="71">
        <v>2010</v>
      </c>
      <c r="G8" s="72" t="s">
        <v>62</v>
      </c>
      <c r="H8" s="71" t="s">
        <v>24</v>
      </c>
      <c r="I8" s="74">
        <v>32</v>
      </c>
    </row>
    <row r="9" spans="1:9" x14ac:dyDescent="0.45">
      <c r="A9" s="71">
        <v>9</v>
      </c>
      <c r="B9" s="72">
        <v>14</v>
      </c>
      <c r="C9" s="73">
        <v>1006</v>
      </c>
      <c r="D9" s="71" t="s">
        <v>303</v>
      </c>
      <c r="E9" s="72" t="s">
        <v>329</v>
      </c>
      <c r="F9" s="71">
        <v>2011</v>
      </c>
      <c r="G9" s="72">
        <v>0</v>
      </c>
      <c r="H9" s="71" t="s">
        <v>95</v>
      </c>
      <c r="I9" s="74">
        <v>29</v>
      </c>
    </row>
    <row r="10" spans="1:9" x14ac:dyDescent="0.45">
      <c r="A10" s="71">
        <v>10</v>
      </c>
      <c r="B10" s="72">
        <v>18</v>
      </c>
      <c r="C10" s="73">
        <v>889232</v>
      </c>
      <c r="D10" s="71" t="s">
        <v>303</v>
      </c>
      <c r="E10" s="72" t="s">
        <v>99</v>
      </c>
      <c r="F10" s="71">
        <v>2012</v>
      </c>
      <c r="G10" s="72" t="s">
        <v>50</v>
      </c>
      <c r="H10" s="71" t="s">
        <v>24</v>
      </c>
      <c r="I10" s="74">
        <v>26</v>
      </c>
    </row>
    <row r="11" spans="1:9" x14ac:dyDescent="0.45">
      <c r="A11" s="71">
        <v>11</v>
      </c>
      <c r="B11" s="72">
        <v>17</v>
      </c>
      <c r="C11" s="73">
        <v>887299</v>
      </c>
      <c r="D11" s="71" t="s">
        <v>303</v>
      </c>
      <c r="E11" s="72" t="s">
        <v>103</v>
      </c>
      <c r="F11" s="71">
        <v>2012</v>
      </c>
      <c r="G11" s="72" t="s">
        <v>92</v>
      </c>
      <c r="H11" s="71" t="s">
        <v>24</v>
      </c>
      <c r="I11" s="74">
        <v>24</v>
      </c>
    </row>
    <row r="12" spans="1:9" x14ac:dyDescent="0.45">
      <c r="A12" s="71">
        <v>12</v>
      </c>
      <c r="B12" s="72">
        <v>21</v>
      </c>
      <c r="C12" s="73">
        <v>886600</v>
      </c>
      <c r="D12" s="71" t="s">
        <v>303</v>
      </c>
      <c r="E12" s="72" t="s">
        <v>109</v>
      </c>
      <c r="F12" s="71">
        <v>2012</v>
      </c>
      <c r="G12" s="72" t="s">
        <v>50</v>
      </c>
      <c r="H12" s="71" t="s">
        <v>24</v>
      </c>
      <c r="I12" s="74">
        <v>22</v>
      </c>
    </row>
    <row r="13" spans="1:9" x14ac:dyDescent="0.45">
      <c r="A13" s="71">
        <v>13</v>
      </c>
      <c r="B13" s="72">
        <v>24</v>
      </c>
      <c r="C13" s="73">
        <v>1005</v>
      </c>
      <c r="D13" s="71" t="s">
        <v>303</v>
      </c>
      <c r="E13" s="72" t="s">
        <v>330</v>
      </c>
      <c r="F13" s="71">
        <v>2009</v>
      </c>
      <c r="G13" s="72">
        <v>0</v>
      </c>
      <c r="H13" s="71" t="s">
        <v>95</v>
      </c>
      <c r="I13" s="74">
        <v>20</v>
      </c>
    </row>
    <row r="14" spans="1:9" x14ac:dyDescent="0.45">
      <c r="A14" s="71">
        <v>14</v>
      </c>
      <c r="B14" s="72">
        <v>26</v>
      </c>
      <c r="C14" s="73">
        <v>887307</v>
      </c>
      <c r="D14" s="71" t="s">
        <v>303</v>
      </c>
      <c r="E14" s="72" t="s">
        <v>129</v>
      </c>
      <c r="F14" s="71">
        <v>2011</v>
      </c>
      <c r="G14" s="72" t="s">
        <v>92</v>
      </c>
      <c r="H14" s="71" t="s">
        <v>24</v>
      </c>
      <c r="I14" s="74">
        <v>18</v>
      </c>
    </row>
    <row r="15" spans="1:9" x14ac:dyDescent="0.45">
      <c r="A15" s="71">
        <v>15</v>
      </c>
      <c r="B15" s="72">
        <v>23</v>
      </c>
      <c r="C15" s="73">
        <v>889937</v>
      </c>
      <c r="D15" s="71" t="s">
        <v>303</v>
      </c>
      <c r="E15" s="72" t="s">
        <v>126</v>
      </c>
      <c r="F15" s="71">
        <v>2011</v>
      </c>
      <c r="G15" s="72" t="s">
        <v>92</v>
      </c>
      <c r="H15" s="71" t="s">
        <v>24</v>
      </c>
      <c r="I15" s="74">
        <v>16</v>
      </c>
    </row>
    <row r="16" spans="1:9" x14ac:dyDescent="0.45">
      <c r="A16" s="71">
        <v>16</v>
      </c>
      <c r="B16" s="72">
        <v>25</v>
      </c>
      <c r="C16" s="73">
        <v>887304</v>
      </c>
      <c r="D16" s="71" t="s">
        <v>303</v>
      </c>
      <c r="E16" s="72" t="s">
        <v>127</v>
      </c>
      <c r="F16" s="71">
        <v>2010</v>
      </c>
      <c r="G16" s="72" t="s">
        <v>92</v>
      </c>
      <c r="H16" s="71" t="s">
        <v>24</v>
      </c>
      <c r="I16" s="74">
        <v>15</v>
      </c>
    </row>
    <row r="17" spans="1:9" x14ac:dyDescent="0.45">
      <c r="A17" s="71">
        <v>17</v>
      </c>
      <c r="B17" s="72">
        <v>27</v>
      </c>
      <c r="C17" s="73">
        <v>887087</v>
      </c>
      <c r="D17" s="71" t="s">
        <v>303</v>
      </c>
      <c r="E17" s="72" t="s">
        <v>108</v>
      </c>
      <c r="F17" s="71">
        <v>2011</v>
      </c>
      <c r="G17" s="72" t="s">
        <v>50</v>
      </c>
      <c r="H17" s="71" t="s">
        <v>24</v>
      </c>
      <c r="I17" s="74">
        <v>14</v>
      </c>
    </row>
    <row r="18" spans="1:9" x14ac:dyDescent="0.45">
      <c r="A18" s="71">
        <v>18</v>
      </c>
      <c r="B18" s="72">
        <v>28</v>
      </c>
      <c r="C18" s="73">
        <v>889971</v>
      </c>
      <c r="D18" s="71" t="s">
        <v>303</v>
      </c>
      <c r="E18" s="72" t="s">
        <v>132</v>
      </c>
      <c r="F18" s="71">
        <v>2010</v>
      </c>
      <c r="G18" s="72" t="s">
        <v>50</v>
      </c>
      <c r="H18" s="71" t="s">
        <v>24</v>
      </c>
      <c r="I18" s="74">
        <v>13</v>
      </c>
    </row>
    <row r="19" spans="1:9" x14ac:dyDescent="0.45">
      <c r="A19" s="71">
        <v>1</v>
      </c>
      <c r="B19" s="71">
        <v>67</v>
      </c>
      <c r="C19" s="73">
        <v>773744</v>
      </c>
      <c r="D19" s="71" t="s">
        <v>302</v>
      </c>
      <c r="E19" s="72" t="s">
        <v>202</v>
      </c>
      <c r="F19" s="71">
        <v>2010</v>
      </c>
      <c r="G19" s="72" t="s">
        <v>92</v>
      </c>
      <c r="H19" s="71" t="s">
        <v>24</v>
      </c>
      <c r="I19" s="73">
        <v>100</v>
      </c>
    </row>
    <row r="20" spans="1:9" x14ac:dyDescent="0.45">
      <c r="A20" s="71">
        <v>2</v>
      </c>
      <c r="B20" s="71">
        <v>64</v>
      </c>
      <c r="C20" s="73">
        <v>774779</v>
      </c>
      <c r="D20" s="71" t="s">
        <v>302</v>
      </c>
      <c r="E20" s="72" t="s">
        <v>197</v>
      </c>
      <c r="F20" s="71">
        <v>2012</v>
      </c>
      <c r="G20" s="72" t="s">
        <v>54</v>
      </c>
      <c r="H20" s="71" t="s">
        <v>24</v>
      </c>
      <c r="I20" s="73">
        <v>80</v>
      </c>
    </row>
    <row r="21" spans="1:9" x14ac:dyDescent="0.45">
      <c r="A21" s="71">
        <v>3</v>
      </c>
      <c r="B21" s="71">
        <v>61</v>
      </c>
      <c r="C21" s="73">
        <v>773749</v>
      </c>
      <c r="D21" s="71" t="s">
        <v>302</v>
      </c>
      <c r="E21" s="72" t="s">
        <v>196</v>
      </c>
      <c r="F21" s="71">
        <v>2010</v>
      </c>
      <c r="G21" s="72" t="s">
        <v>92</v>
      </c>
      <c r="H21" s="71" t="s">
        <v>24</v>
      </c>
      <c r="I21" s="73">
        <v>60</v>
      </c>
    </row>
    <row r="22" spans="1:9" x14ac:dyDescent="0.45">
      <c r="A22" s="71">
        <v>4</v>
      </c>
      <c r="B22" s="71">
        <v>62</v>
      </c>
      <c r="C22" s="73">
        <v>773740</v>
      </c>
      <c r="D22" s="71" t="s">
        <v>302</v>
      </c>
      <c r="E22" s="72" t="s">
        <v>203</v>
      </c>
      <c r="F22" s="71">
        <v>2010</v>
      </c>
      <c r="G22" s="72" t="s">
        <v>92</v>
      </c>
      <c r="H22" s="71" t="s">
        <v>24</v>
      </c>
      <c r="I22" s="73">
        <v>50</v>
      </c>
    </row>
    <row r="23" spans="1:9" x14ac:dyDescent="0.45">
      <c r="A23" s="71">
        <v>5</v>
      </c>
      <c r="B23" s="71">
        <v>63</v>
      </c>
      <c r="C23" s="73">
        <v>776146</v>
      </c>
      <c r="D23" s="71" t="s">
        <v>302</v>
      </c>
      <c r="E23" s="72" t="s">
        <v>195</v>
      </c>
      <c r="F23" s="71">
        <v>2011</v>
      </c>
      <c r="G23" s="72" t="s">
        <v>50</v>
      </c>
      <c r="H23" s="71" t="s">
        <v>24</v>
      </c>
      <c r="I23" s="73">
        <v>45</v>
      </c>
    </row>
    <row r="24" spans="1:9" x14ac:dyDescent="0.45">
      <c r="A24" s="71">
        <v>6</v>
      </c>
      <c r="B24" s="71">
        <v>69</v>
      </c>
      <c r="C24" s="73">
        <v>776953</v>
      </c>
      <c r="D24" s="71" t="s">
        <v>302</v>
      </c>
      <c r="E24" s="72" t="s">
        <v>214</v>
      </c>
      <c r="F24" s="71">
        <v>2011</v>
      </c>
      <c r="G24" s="72" t="s">
        <v>92</v>
      </c>
      <c r="H24" s="71" t="s">
        <v>24</v>
      </c>
      <c r="I24" s="73">
        <v>40</v>
      </c>
    </row>
    <row r="25" spans="1:9" x14ac:dyDescent="0.45">
      <c r="A25" s="71">
        <v>7</v>
      </c>
      <c r="B25" s="71">
        <v>68</v>
      </c>
      <c r="C25" s="73">
        <v>776145</v>
      </c>
      <c r="D25" s="71" t="s">
        <v>302</v>
      </c>
      <c r="E25" s="72" t="s">
        <v>204</v>
      </c>
      <c r="F25" s="71">
        <v>2011</v>
      </c>
      <c r="G25" s="72" t="s">
        <v>50</v>
      </c>
      <c r="H25" s="71" t="s">
        <v>24</v>
      </c>
      <c r="I25" s="73">
        <v>36</v>
      </c>
    </row>
    <row r="26" spans="1:9" x14ac:dyDescent="0.45">
      <c r="A26" s="71">
        <v>8</v>
      </c>
      <c r="B26" s="71">
        <v>66</v>
      </c>
      <c r="C26" s="73">
        <v>1108</v>
      </c>
      <c r="D26" s="71" t="s">
        <v>302</v>
      </c>
      <c r="E26" s="72" t="s">
        <v>333</v>
      </c>
      <c r="F26" s="71">
        <v>2011</v>
      </c>
      <c r="G26" s="72">
        <v>0</v>
      </c>
      <c r="H26" s="71" t="s">
        <v>95</v>
      </c>
      <c r="I26" s="73">
        <v>32</v>
      </c>
    </row>
    <row r="27" spans="1:9" x14ac:dyDescent="0.45">
      <c r="A27" s="71">
        <v>9</v>
      </c>
      <c r="B27" s="71">
        <v>70</v>
      </c>
      <c r="C27" s="73">
        <v>777049</v>
      </c>
      <c r="D27" s="71" t="s">
        <v>302</v>
      </c>
      <c r="E27" s="72" t="s">
        <v>225</v>
      </c>
      <c r="F27" s="71">
        <v>2011</v>
      </c>
      <c r="G27" s="72" t="s">
        <v>54</v>
      </c>
      <c r="H27" s="71" t="s">
        <v>24</v>
      </c>
      <c r="I27" s="73">
        <v>29</v>
      </c>
    </row>
    <row r="28" spans="1:9" x14ac:dyDescent="0.45">
      <c r="A28" s="71">
        <v>10</v>
      </c>
      <c r="B28" s="71">
        <v>65</v>
      </c>
      <c r="C28" s="73">
        <v>776904</v>
      </c>
      <c r="D28" s="71" t="s">
        <v>302</v>
      </c>
      <c r="E28" s="72" t="s">
        <v>205</v>
      </c>
      <c r="F28" s="71">
        <v>2010</v>
      </c>
      <c r="G28" s="72" t="s">
        <v>50</v>
      </c>
      <c r="H28" s="71" t="s">
        <v>24</v>
      </c>
      <c r="I28" s="73">
        <v>26</v>
      </c>
    </row>
    <row r="29" spans="1:9" x14ac:dyDescent="0.45">
      <c r="A29" s="71">
        <v>1</v>
      </c>
      <c r="B29" s="71">
        <v>1</v>
      </c>
      <c r="C29" s="73">
        <v>887888</v>
      </c>
      <c r="D29" s="71" t="s">
        <v>306</v>
      </c>
      <c r="E29" s="72" t="s">
        <v>60</v>
      </c>
      <c r="F29" s="71">
        <v>2013</v>
      </c>
      <c r="G29" s="72" t="s">
        <v>62</v>
      </c>
      <c r="I29" s="74">
        <v>100</v>
      </c>
    </row>
    <row r="30" spans="1:9" x14ac:dyDescent="0.45">
      <c r="A30" s="71">
        <v>2</v>
      </c>
      <c r="B30" s="71">
        <v>4</v>
      </c>
      <c r="C30" s="73">
        <v>888161</v>
      </c>
      <c r="D30" s="71" t="s">
        <v>306</v>
      </c>
      <c r="E30" s="72" t="s">
        <v>63</v>
      </c>
      <c r="F30" s="71">
        <v>2015</v>
      </c>
      <c r="G30" s="72" t="s">
        <v>54</v>
      </c>
      <c r="I30" s="74">
        <v>80</v>
      </c>
    </row>
    <row r="31" spans="1:9" x14ac:dyDescent="0.45">
      <c r="A31" s="71">
        <v>3</v>
      </c>
      <c r="B31" s="71">
        <v>2</v>
      </c>
      <c r="C31" s="73">
        <v>889991</v>
      </c>
      <c r="D31" s="71" t="s">
        <v>306</v>
      </c>
      <c r="E31" s="72" t="s">
        <v>69</v>
      </c>
      <c r="F31" s="71">
        <v>2013</v>
      </c>
      <c r="G31" s="72" t="s">
        <v>62</v>
      </c>
      <c r="I31" s="74">
        <v>60</v>
      </c>
    </row>
    <row r="32" spans="1:9" x14ac:dyDescent="0.45">
      <c r="A32" s="71">
        <v>4</v>
      </c>
      <c r="B32" s="71">
        <v>3</v>
      </c>
      <c r="C32" s="73">
        <v>888163</v>
      </c>
      <c r="D32" s="71" t="s">
        <v>306</v>
      </c>
      <c r="E32" s="72" t="s">
        <v>68</v>
      </c>
      <c r="F32" s="71">
        <v>2014</v>
      </c>
      <c r="G32" s="72" t="s">
        <v>54</v>
      </c>
      <c r="I32" s="74">
        <v>50</v>
      </c>
    </row>
    <row r="33" spans="1:9" x14ac:dyDescent="0.45">
      <c r="A33" s="71">
        <v>5</v>
      </c>
      <c r="B33" s="71">
        <v>5</v>
      </c>
      <c r="C33" s="73">
        <v>886522</v>
      </c>
      <c r="D33" s="71" t="s">
        <v>306</v>
      </c>
      <c r="E33" s="72" t="s">
        <v>85</v>
      </c>
      <c r="F33" s="71">
        <v>2013</v>
      </c>
      <c r="G33" s="72" t="s">
        <v>62</v>
      </c>
      <c r="I33" s="74">
        <v>45</v>
      </c>
    </row>
    <row r="34" spans="1:9" x14ac:dyDescent="0.45">
      <c r="A34" s="71">
        <v>6</v>
      </c>
      <c r="B34" s="71">
        <v>6</v>
      </c>
      <c r="C34" s="73">
        <v>889229</v>
      </c>
      <c r="D34" s="71" t="s">
        <v>306</v>
      </c>
      <c r="E34" s="72" t="s">
        <v>70</v>
      </c>
      <c r="F34" s="71">
        <v>2014</v>
      </c>
      <c r="G34" s="72" t="s">
        <v>50</v>
      </c>
      <c r="I34" s="74">
        <v>40</v>
      </c>
    </row>
    <row r="35" spans="1:9" x14ac:dyDescent="0.45">
      <c r="A35" s="71">
        <v>7</v>
      </c>
      <c r="B35" s="71">
        <v>7</v>
      </c>
      <c r="C35" s="73">
        <v>888162</v>
      </c>
      <c r="D35" s="71" t="s">
        <v>306</v>
      </c>
      <c r="E35" s="72" t="s">
        <v>86</v>
      </c>
      <c r="F35" s="71">
        <v>2014</v>
      </c>
      <c r="G35" s="72" t="s">
        <v>54</v>
      </c>
      <c r="I35" s="74">
        <v>36</v>
      </c>
    </row>
    <row r="36" spans="1:9" x14ac:dyDescent="0.45">
      <c r="A36" s="71">
        <v>8</v>
      </c>
      <c r="B36" s="71">
        <v>9</v>
      </c>
      <c r="C36" s="73">
        <v>887899</v>
      </c>
      <c r="D36" s="71" t="s">
        <v>306</v>
      </c>
      <c r="E36" s="72" t="s">
        <v>71</v>
      </c>
      <c r="F36" s="71">
        <v>2015</v>
      </c>
      <c r="G36" s="72" t="s">
        <v>62</v>
      </c>
      <c r="I36" s="74">
        <v>32</v>
      </c>
    </row>
    <row r="37" spans="1:9" x14ac:dyDescent="0.45">
      <c r="A37" s="71">
        <v>9</v>
      </c>
      <c r="B37" s="71">
        <v>10</v>
      </c>
      <c r="C37" s="73">
        <v>887880</v>
      </c>
      <c r="D37" s="71" t="s">
        <v>306</v>
      </c>
      <c r="E37" s="72" t="s">
        <v>77</v>
      </c>
      <c r="F37" s="71">
        <v>2016</v>
      </c>
      <c r="G37" s="72" t="s">
        <v>62</v>
      </c>
      <c r="I37" s="74">
        <v>29</v>
      </c>
    </row>
    <row r="38" spans="1:9" x14ac:dyDescent="0.45">
      <c r="A38" s="71">
        <v>1</v>
      </c>
      <c r="B38" s="71">
        <v>42</v>
      </c>
      <c r="C38" s="71">
        <v>776256</v>
      </c>
      <c r="D38" s="71" t="s">
        <v>305</v>
      </c>
      <c r="E38" s="72" t="s">
        <v>173</v>
      </c>
      <c r="F38" s="75">
        <v>2013</v>
      </c>
      <c r="G38" s="71" t="s">
        <v>62</v>
      </c>
      <c r="I38" s="74">
        <v>100</v>
      </c>
    </row>
    <row r="39" spans="1:9" x14ac:dyDescent="0.45">
      <c r="A39" s="71">
        <v>2</v>
      </c>
      <c r="B39" s="71">
        <v>41</v>
      </c>
      <c r="C39" s="71">
        <v>774477</v>
      </c>
      <c r="D39" s="71" t="s">
        <v>305</v>
      </c>
      <c r="E39" s="72" t="s">
        <v>172</v>
      </c>
      <c r="F39" s="75">
        <v>2014</v>
      </c>
      <c r="G39" s="71" t="s">
        <v>62</v>
      </c>
      <c r="I39" s="74">
        <v>80</v>
      </c>
    </row>
    <row r="40" spans="1:9" x14ac:dyDescent="0.45">
      <c r="A40" s="71">
        <v>3</v>
      </c>
      <c r="B40" s="71">
        <v>43</v>
      </c>
      <c r="C40" s="71">
        <v>1104</v>
      </c>
      <c r="D40" s="71" t="s">
        <v>305</v>
      </c>
      <c r="E40" s="72" t="s">
        <v>332</v>
      </c>
      <c r="F40" s="75">
        <v>2013</v>
      </c>
      <c r="G40" s="71" t="s">
        <v>95</v>
      </c>
      <c r="I40" s="74">
        <v>60</v>
      </c>
    </row>
    <row r="41" spans="1:9" x14ac:dyDescent="0.45">
      <c r="A41" s="71">
        <v>4</v>
      </c>
      <c r="B41" s="71">
        <v>45</v>
      </c>
      <c r="C41" s="71">
        <v>774469</v>
      </c>
      <c r="D41" s="71" t="s">
        <v>305</v>
      </c>
      <c r="E41" s="72" t="s">
        <v>174</v>
      </c>
      <c r="F41" s="75">
        <v>2014</v>
      </c>
      <c r="G41" s="71" t="s">
        <v>62</v>
      </c>
      <c r="I41" s="74">
        <v>50</v>
      </c>
    </row>
    <row r="42" spans="1:9" x14ac:dyDescent="0.45">
      <c r="A42" s="71">
        <v>5</v>
      </c>
      <c r="B42" s="71">
        <v>53</v>
      </c>
      <c r="C42" s="71">
        <v>773750</v>
      </c>
      <c r="D42" s="71" t="s">
        <v>305</v>
      </c>
      <c r="E42" s="72" t="s">
        <v>188</v>
      </c>
      <c r="F42" s="75">
        <v>2013</v>
      </c>
      <c r="G42" s="71" t="s">
        <v>189</v>
      </c>
      <c r="I42" s="74">
        <v>45</v>
      </c>
    </row>
    <row r="43" spans="1:9" x14ac:dyDescent="0.45">
      <c r="A43" s="71">
        <v>6</v>
      </c>
      <c r="B43" s="71">
        <v>46</v>
      </c>
      <c r="C43" s="71">
        <v>773713</v>
      </c>
      <c r="D43" s="71" t="s">
        <v>305</v>
      </c>
      <c r="E43" s="72" t="s">
        <v>175</v>
      </c>
      <c r="F43" s="75">
        <v>2016</v>
      </c>
      <c r="G43" s="71" t="s">
        <v>176</v>
      </c>
      <c r="I43" s="74">
        <v>40</v>
      </c>
    </row>
    <row r="44" spans="1:9" x14ac:dyDescent="0.45">
      <c r="A44" s="71">
        <v>7</v>
      </c>
      <c r="B44" s="71">
        <v>49</v>
      </c>
      <c r="C44" s="71">
        <v>774474</v>
      </c>
      <c r="D44" s="71" t="s">
        <v>305</v>
      </c>
      <c r="E44" s="72" t="s">
        <v>180</v>
      </c>
      <c r="F44" s="75">
        <v>2015</v>
      </c>
      <c r="G44" s="71" t="s">
        <v>62</v>
      </c>
      <c r="I44" s="74">
        <v>36</v>
      </c>
    </row>
    <row r="45" spans="1:9" x14ac:dyDescent="0.45">
      <c r="A45" s="71">
        <v>8</v>
      </c>
      <c r="B45" s="71">
        <v>47</v>
      </c>
      <c r="C45" s="71">
        <v>773714</v>
      </c>
      <c r="D45" s="71" t="s">
        <v>305</v>
      </c>
      <c r="E45" s="72" t="s">
        <v>179</v>
      </c>
      <c r="F45" s="75">
        <v>2017</v>
      </c>
      <c r="G45" s="71" t="s">
        <v>176</v>
      </c>
      <c r="I45" s="74">
        <v>32</v>
      </c>
    </row>
    <row r="46" spans="1:9" x14ac:dyDescent="0.45">
      <c r="A46" s="71">
        <v>9</v>
      </c>
      <c r="B46" s="71">
        <v>52</v>
      </c>
      <c r="C46" s="71">
        <v>774468</v>
      </c>
      <c r="D46" s="71" t="s">
        <v>305</v>
      </c>
      <c r="E46" s="72" t="s">
        <v>193</v>
      </c>
      <c r="F46" s="75">
        <v>2013</v>
      </c>
      <c r="G46" s="71" t="s">
        <v>62</v>
      </c>
      <c r="I46" s="74">
        <v>29</v>
      </c>
    </row>
    <row r="47" spans="1:9" x14ac:dyDescent="0.45">
      <c r="A47" s="71">
        <v>10</v>
      </c>
      <c r="B47" s="71">
        <v>48</v>
      </c>
      <c r="C47" s="71">
        <v>777028</v>
      </c>
      <c r="D47" s="71" t="s">
        <v>305</v>
      </c>
      <c r="E47" s="72" t="s">
        <v>181</v>
      </c>
      <c r="F47" s="75">
        <v>2016</v>
      </c>
      <c r="G47" s="71" t="s">
        <v>54</v>
      </c>
      <c r="I47" s="74">
        <v>26</v>
      </c>
    </row>
    <row r="48" spans="1:9" x14ac:dyDescent="0.45">
      <c r="A48" s="71">
        <v>11</v>
      </c>
      <c r="B48" s="71">
        <v>50</v>
      </c>
      <c r="C48" s="71">
        <v>774476</v>
      </c>
      <c r="D48" s="71" t="s">
        <v>305</v>
      </c>
      <c r="E48" s="72" t="s">
        <v>182</v>
      </c>
      <c r="F48" s="75">
        <v>2016</v>
      </c>
      <c r="G48" s="71" t="s">
        <v>62</v>
      </c>
      <c r="I48" s="74">
        <v>24</v>
      </c>
    </row>
    <row r="49" spans="1:9" x14ac:dyDescent="0.45">
      <c r="A49" s="76">
        <v>1</v>
      </c>
      <c r="B49" s="77">
        <v>71</v>
      </c>
      <c r="C49" s="74">
        <v>775801</v>
      </c>
      <c r="D49" s="76" t="s">
        <v>334</v>
      </c>
      <c r="E49" s="76" t="s">
        <v>335</v>
      </c>
      <c r="F49" s="76" t="s">
        <v>336</v>
      </c>
      <c r="G49" s="74">
        <v>2006</v>
      </c>
      <c r="I49" s="74">
        <v>100</v>
      </c>
    </row>
    <row r="50" spans="1:9" x14ac:dyDescent="0.45">
      <c r="A50" s="76">
        <v>2</v>
      </c>
      <c r="B50" s="77">
        <v>72</v>
      </c>
      <c r="C50" s="74">
        <v>776141</v>
      </c>
      <c r="D50" s="76" t="s">
        <v>334</v>
      </c>
      <c r="E50" s="76" t="s">
        <v>159</v>
      </c>
      <c r="F50" s="76" t="s">
        <v>50</v>
      </c>
      <c r="G50" s="74">
        <v>2007</v>
      </c>
      <c r="I50" s="74">
        <v>80</v>
      </c>
    </row>
    <row r="51" spans="1:9" x14ac:dyDescent="0.45">
      <c r="A51" s="76">
        <v>3</v>
      </c>
      <c r="B51" s="77">
        <v>74</v>
      </c>
      <c r="C51" s="74">
        <v>776954</v>
      </c>
      <c r="D51" s="76" t="s">
        <v>334</v>
      </c>
      <c r="E51" s="76" t="s">
        <v>337</v>
      </c>
      <c r="F51" s="76" t="s">
        <v>92</v>
      </c>
      <c r="G51" s="74">
        <v>2008</v>
      </c>
      <c r="I51" s="74">
        <v>60</v>
      </c>
    </row>
    <row r="52" spans="1:9" x14ac:dyDescent="0.45">
      <c r="A52" s="76">
        <v>1</v>
      </c>
      <c r="B52" s="74">
        <v>81</v>
      </c>
      <c r="C52" s="74">
        <v>889234</v>
      </c>
      <c r="D52" s="76" t="s">
        <v>338</v>
      </c>
      <c r="E52" s="76" t="s">
        <v>339</v>
      </c>
      <c r="F52" s="76" t="s">
        <v>50</v>
      </c>
      <c r="G52" s="74">
        <v>2005</v>
      </c>
      <c r="I52" s="74">
        <v>100</v>
      </c>
    </row>
    <row r="53" spans="1:9" x14ac:dyDescent="0.45">
      <c r="A53" s="76">
        <v>2</v>
      </c>
      <c r="B53" s="74">
        <v>82</v>
      </c>
      <c r="C53" s="74">
        <v>889236</v>
      </c>
      <c r="D53" s="76" t="s">
        <v>338</v>
      </c>
      <c r="E53" s="76" t="s">
        <v>340</v>
      </c>
      <c r="F53" s="76" t="s">
        <v>50</v>
      </c>
      <c r="G53" s="74">
        <v>2007</v>
      </c>
      <c r="I53" s="74">
        <v>80</v>
      </c>
    </row>
    <row r="54" spans="1:9" x14ac:dyDescent="0.45">
      <c r="A54" s="76">
        <v>3</v>
      </c>
      <c r="B54" s="74">
        <v>83</v>
      </c>
      <c r="C54" s="74">
        <v>888160</v>
      </c>
      <c r="D54" s="76" t="s">
        <v>338</v>
      </c>
      <c r="E54" s="76" t="s">
        <v>53</v>
      </c>
      <c r="F54" s="76" t="s">
        <v>54</v>
      </c>
      <c r="G54" s="74">
        <v>2008</v>
      </c>
      <c r="I54" s="74">
        <v>60</v>
      </c>
    </row>
    <row r="55" spans="1:9" x14ac:dyDescent="0.45">
      <c r="A55" s="76">
        <v>4</v>
      </c>
      <c r="B55" s="74">
        <v>84</v>
      </c>
      <c r="C55" s="74">
        <v>888623</v>
      </c>
      <c r="D55" s="76" t="s">
        <v>338</v>
      </c>
      <c r="E55" s="76" t="s">
        <v>341</v>
      </c>
      <c r="F55" s="76" t="s">
        <v>342</v>
      </c>
      <c r="G55" s="74">
        <v>2008</v>
      </c>
      <c r="I55" s="74">
        <v>50</v>
      </c>
    </row>
    <row r="56" spans="1:9" x14ac:dyDescent="0.45">
      <c r="A56" s="76">
        <v>5</v>
      </c>
      <c r="B56" s="74">
        <v>85</v>
      </c>
      <c r="C56" s="74">
        <v>889231</v>
      </c>
      <c r="D56" s="76" t="s">
        <v>338</v>
      </c>
      <c r="E56" s="76" t="s">
        <v>49</v>
      </c>
      <c r="F56" s="76" t="s">
        <v>50</v>
      </c>
      <c r="G56" s="74">
        <v>2008</v>
      </c>
      <c r="I56" s="74">
        <v>45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DE808-185A-46A1-80F6-E7560ABEF80B}">
  <sheetPr filterMode="1"/>
  <dimension ref="A2:J63"/>
  <sheetViews>
    <sheetView topLeftCell="A12" workbookViewId="0">
      <selection activeCell="I2" sqref="I2:I50"/>
    </sheetView>
  </sheetViews>
  <sheetFormatPr defaultRowHeight="14.25" x14ac:dyDescent="0.45"/>
  <sheetData>
    <row r="2" spans="1:10" ht="14.65" thickBot="1" x14ac:dyDescent="0.5">
      <c r="A2" s="36">
        <v>17</v>
      </c>
      <c r="B2" s="54">
        <v>9</v>
      </c>
      <c r="C2" s="3">
        <v>9150339</v>
      </c>
      <c r="D2" s="36">
        <v>775801</v>
      </c>
      <c r="E2" s="83" t="s">
        <v>154</v>
      </c>
      <c r="F2" s="36" t="s">
        <v>343</v>
      </c>
      <c r="G2" s="36" t="s">
        <v>25</v>
      </c>
      <c r="H2" s="36" t="s">
        <v>24</v>
      </c>
      <c r="I2" s="85">
        <v>14</v>
      </c>
      <c r="J2" t="str">
        <f>VLOOKUP(D2,zebricek24!$B$3:$C$1056,2,FALSE)</f>
        <v>BABACEK David</v>
      </c>
    </row>
    <row r="3" spans="1:10" x14ac:dyDescent="0.45">
      <c r="A3" s="2">
        <v>7</v>
      </c>
      <c r="B3" s="24">
        <v>8</v>
      </c>
      <c r="C3" s="3">
        <v>9150361</v>
      </c>
      <c r="D3" s="2">
        <v>774472</v>
      </c>
      <c r="E3" s="3" t="s">
        <v>145</v>
      </c>
      <c r="F3" s="2" t="s">
        <v>344</v>
      </c>
      <c r="G3" s="2" t="s">
        <v>25</v>
      </c>
      <c r="H3" s="2" t="s">
        <v>24</v>
      </c>
      <c r="I3">
        <v>36</v>
      </c>
      <c r="J3" t="str">
        <f>VLOOKUP(D3,zebricek24!$B$3:$C$1056,2,FALSE)</f>
        <v>BENACAN Max</v>
      </c>
    </row>
    <row r="4" spans="1:10" x14ac:dyDescent="0.45">
      <c r="A4" s="71">
        <v>4</v>
      </c>
      <c r="B4" s="71">
        <v>47</v>
      </c>
      <c r="D4" s="71">
        <v>889229</v>
      </c>
      <c r="E4" s="72" t="s">
        <v>70</v>
      </c>
      <c r="F4" s="71">
        <v>2014</v>
      </c>
      <c r="G4" s="71" t="s">
        <v>306</v>
      </c>
      <c r="H4" s="71" t="s">
        <v>345</v>
      </c>
      <c r="I4" s="71">
        <v>50</v>
      </c>
      <c r="J4" t="str">
        <f>VLOOKUP(D4,zebricek24!$B$3:$C$1056,2,FALSE)</f>
        <v>Braunová Melisa</v>
      </c>
    </row>
    <row r="5" spans="1:10" x14ac:dyDescent="0.45">
      <c r="A5" s="2">
        <v>6</v>
      </c>
      <c r="B5" s="2">
        <v>38</v>
      </c>
      <c r="C5" s="3">
        <v>9155134</v>
      </c>
      <c r="D5" s="2">
        <v>887894</v>
      </c>
      <c r="E5" s="3" t="s">
        <v>48</v>
      </c>
      <c r="F5" s="2" t="s">
        <v>346</v>
      </c>
      <c r="G5" s="2" t="s">
        <v>229</v>
      </c>
      <c r="H5" s="2" t="s">
        <v>24</v>
      </c>
      <c r="I5" s="2">
        <v>40</v>
      </c>
      <c r="J5" t="str">
        <f>VLOOKUP(D5,zebricek24!$B$3:$C$1056,2,FALSE)</f>
        <v>DEJMKOVA Kristyna</v>
      </c>
    </row>
    <row r="6" spans="1:10" x14ac:dyDescent="0.45">
      <c r="A6" s="2">
        <v>4</v>
      </c>
      <c r="B6" s="24">
        <v>3</v>
      </c>
      <c r="C6" s="3">
        <v>9150338</v>
      </c>
      <c r="D6" s="2">
        <v>776136</v>
      </c>
      <c r="E6" s="3" t="s">
        <v>158</v>
      </c>
      <c r="F6" s="2" t="s">
        <v>343</v>
      </c>
      <c r="G6" s="2" t="s">
        <v>25</v>
      </c>
      <c r="H6" s="2" t="s">
        <v>24</v>
      </c>
      <c r="I6">
        <v>50</v>
      </c>
      <c r="J6" t="str">
        <f>VLOOKUP(D6,zebricek24!$B$3:$C$1056,2,FALSE)</f>
        <v>HLAVACEK Stepan</v>
      </c>
    </row>
    <row r="7" spans="1:10" x14ac:dyDescent="0.45">
      <c r="A7" s="71">
        <v>6</v>
      </c>
      <c r="B7" s="71">
        <v>54</v>
      </c>
      <c r="D7" s="71">
        <v>774469</v>
      </c>
      <c r="E7" s="72" t="s">
        <v>174</v>
      </c>
      <c r="F7" s="71">
        <v>2014</v>
      </c>
      <c r="G7" s="71" t="s">
        <v>305</v>
      </c>
      <c r="H7" s="71" t="s">
        <v>345</v>
      </c>
      <c r="I7" s="71">
        <v>40</v>
      </c>
      <c r="J7" t="str">
        <f>VLOOKUP(D7,zebricek24!$B$3:$C$1056,2,FALSE)</f>
        <v>Holub Antonín</v>
      </c>
    </row>
    <row r="8" spans="1:10" ht="14.65" thickBot="1" x14ac:dyDescent="0.5">
      <c r="A8" s="80">
        <v>5</v>
      </c>
      <c r="B8" s="80">
        <v>48</v>
      </c>
      <c r="D8" s="80">
        <v>887899</v>
      </c>
      <c r="E8" s="81" t="s">
        <v>71</v>
      </c>
      <c r="F8" s="80">
        <v>2015</v>
      </c>
      <c r="G8" s="80" t="s">
        <v>306</v>
      </c>
      <c r="H8" s="80" t="s">
        <v>345</v>
      </c>
      <c r="I8" s="80">
        <v>45</v>
      </c>
      <c r="J8" t="str">
        <f>VLOOKUP(D8,zebricek24!$B$3:$C$1056,2,FALSE)</f>
        <v>Holubová Věra</v>
      </c>
    </row>
    <row r="9" spans="1:10" x14ac:dyDescent="0.45">
      <c r="A9" s="2">
        <v>4</v>
      </c>
      <c r="B9" s="2">
        <v>31</v>
      </c>
      <c r="C9" s="3">
        <v>9155130</v>
      </c>
      <c r="D9" s="2">
        <v>887295</v>
      </c>
      <c r="E9" s="3" t="s">
        <v>43</v>
      </c>
      <c r="F9" s="2" t="s">
        <v>344</v>
      </c>
      <c r="G9" s="2" t="s">
        <v>229</v>
      </c>
      <c r="H9" s="2" t="s">
        <v>24</v>
      </c>
      <c r="I9" s="2">
        <v>50</v>
      </c>
      <c r="J9" t="str">
        <f>VLOOKUP(D9,zebricek24!$B$3:$C$1056,2,FALSE)</f>
        <v>HRUSOVA Karolina</v>
      </c>
    </row>
    <row r="10" spans="1:10" x14ac:dyDescent="0.45">
      <c r="A10" s="71">
        <v>7</v>
      </c>
      <c r="B10" s="71">
        <v>72</v>
      </c>
      <c r="D10" s="71">
        <v>776904</v>
      </c>
      <c r="E10" s="72" t="s">
        <v>205</v>
      </c>
      <c r="F10" s="71">
        <v>2010</v>
      </c>
      <c r="G10" s="71" t="s">
        <v>302</v>
      </c>
      <c r="H10" s="71" t="s">
        <v>345</v>
      </c>
      <c r="I10" s="71">
        <v>36</v>
      </c>
      <c r="J10" t="str">
        <f>VLOOKUP(D10,zebricek24!$B$3:$C$1056,2,FALSE)</f>
        <v>Chalupník Martin</v>
      </c>
    </row>
    <row r="11" spans="1:10" x14ac:dyDescent="0.45">
      <c r="A11" s="71">
        <v>3</v>
      </c>
      <c r="B11" s="71">
        <v>64</v>
      </c>
      <c r="D11" s="71">
        <v>889232</v>
      </c>
      <c r="E11" s="72" t="s">
        <v>99</v>
      </c>
      <c r="F11" s="71">
        <v>2012</v>
      </c>
      <c r="G11" s="71" t="s">
        <v>303</v>
      </c>
      <c r="H11" s="71" t="s">
        <v>345</v>
      </c>
      <c r="I11" s="71">
        <v>60</v>
      </c>
      <c r="J11" t="str">
        <f>VLOOKUP(D11,zebricek24!$B$3:$C$1056,2,FALSE)</f>
        <v>Chalupníková Dorota</v>
      </c>
    </row>
    <row r="12" spans="1:10" x14ac:dyDescent="0.45">
      <c r="A12" s="71">
        <v>2</v>
      </c>
      <c r="B12" s="71">
        <v>53</v>
      </c>
      <c r="D12" s="71">
        <v>776256</v>
      </c>
      <c r="E12" s="72" t="s">
        <v>173</v>
      </c>
      <c r="F12" s="71">
        <v>2013</v>
      </c>
      <c r="G12" s="71" t="s">
        <v>305</v>
      </c>
      <c r="H12" s="71" t="s">
        <v>345</v>
      </c>
      <c r="I12" s="71">
        <v>80</v>
      </c>
      <c r="J12" t="str">
        <f>VLOOKUP(D12,zebricek24!$B$3:$C$1056,2,FALSE)</f>
        <v>Chládek Bohumil</v>
      </c>
    </row>
    <row r="13" spans="1:10" hidden="1" x14ac:dyDescent="0.45">
      <c r="A13" s="71">
        <v>5</v>
      </c>
      <c r="B13" s="71">
        <v>67</v>
      </c>
      <c r="D13" s="71">
        <v>1101</v>
      </c>
      <c r="E13" s="72" t="s">
        <v>347</v>
      </c>
      <c r="F13" s="71">
        <v>2012</v>
      </c>
      <c r="G13" s="71" t="s">
        <v>303</v>
      </c>
      <c r="H13" s="71" t="s">
        <v>106</v>
      </c>
      <c r="I13" s="71">
        <v>45</v>
      </c>
      <c r="J13" t="str">
        <f>VLOOKUP(D13,zebricek24!$B$3:$C$1056,2,FALSE)</f>
        <v>Ivchatova Marta</v>
      </c>
    </row>
    <row r="14" spans="1:10" x14ac:dyDescent="0.45">
      <c r="A14" s="2">
        <v>9</v>
      </c>
      <c r="B14" s="2">
        <v>39</v>
      </c>
      <c r="C14" s="3">
        <v>9155141</v>
      </c>
      <c r="D14" s="2">
        <v>889236</v>
      </c>
      <c r="E14" s="3" t="s">
        <v>46</v>
      </c>
      <c r="F14" s="2" t="s">
        <v>344</v>
      </c>
      <c r="G14" s="2" t="s">
        <v>229</v>
      </c>
      <c r="H14" s="2" t="s">
        <v>24</v>
      </c>
      <c r="I14" s="2">
        <v>29</v>
      </c>
      <c r="J14" t="str">
        <f>VLOOKUP(D14,zebricek24!$B$3:$C$1056,2,FALSE)</f>
        <v>KNEROVA Viktorie</v>
      </c>
    </row>
    <row r="15" spans="1:10" x14ac:dyDescent="0.45">
      <c r="A15" s="71">
        <v>2</v>
      </c>
      <c r="B15" s="71">
        <v>62</v>
      </c>
      <c r="D15" s="71">
        <v>887305</v>
      </c>
      <c r="E15" s="72" t="s">
        <v>91</v>
      </c>
      <c r="F15" s="71">
        <v>2010</v>
      </c>
      <c r="G15" s="71" t="s">
        <v>303</v>
      </c>
      <c r="H15" s="71" t="s">
        <v>345</v>
      </c>
      <c r="I15" s="71">
        <v>80</v>
      </c>
      <c r="J15" t="str">
        <f>VLOOKUP(D15,zebricek24!$B$3:$C$1056,2,FALSE)</f>
        <v>Kočanová Zuzana</v>
      </c>
    </row>
    <row r="16" spans="1:10" x14ac:dyDescent="0.45">
      <c r="A16" s="71">
        <v>8</v>
      </c>
      <c r="B16" s="71">
        <v>66</v>
      </c>
      <c r="D16" s="71">
        <v>889233</v>
      </c>
      <c r="E16" s="72" t="s">
        <v>100</v>
      </c>
      <c r="F16" s="71">
        <v>2010</v>
      </c>
      <c r="G16" s="71" t="s">
        <v>303</v>
      </c>
      <c r="H16" s="71" t="s">
        <v>345</v>
      </c>
      <c r="I16" s="71">
        <v>32</v>
      </c>
      <c r="J16" t="str">
        <f>VLOOKUP(D16,zebricek24!$B$3:$C$1056,2,FALSE)</f>
        <v>Kopačková Aneta</v>
      </c>
    </row>
    <row r="17" spans="1:10" x14ac:dyDescent="0.45">
      <c r="A17" s="2">
        <v>10</v>
      </c>
      <c r="B17" s="2">
        <v>40</v>
      </c>
      <c r="C17" s="3">
        <v>9155152</v>
      </c>
      <c r="D17" s="2">
        <v>889231</v>
      </c>
      <c r="E17" s="3" t="s">
        <v>348</v>
      </c>
      <c r="F17" s="2" t="s">
        <v>346</v>
      </c>
      <c r="G17" s="2" t="s">
        <v>229</v>
      </c>
      <c r="H17" s="2" t="s">
        <v>24</v>
      </c>
      <c r="I17" s="2">
        <v>26</v>
      </c>
      <c r="J17" t="str">
        <f>VLOOKUP(D17,zebricek24!$B$3:$C$1056,2,FALSE)</f>
        <v>Kopová Barbora</v>
      </c>
    </row>
    <row r="18" spans="1:10" x14ac:dyDescent="0.45">
      <c r="A18" s="71">
        <v>3</v>
      </c>
      <c r="B18" s="71">
        <v>45</v>
      </c>
      <c r="D18" s="71">
        <v>888163</v>
      </c>
      <c r="E18" s="72" t="s">
        <v>68</v>
      </c>
      <c r="F18" s="71">
        <v>2014</v>
      </c>
      <c r="G18" s="71" t="s">
        <v>306</v>
      </c>
      <c r="H18" s="71" t="s">
        <v>345</v>
      </c>
      <c r="I18" s="71">
        <v>60</v>
      </c>
      <c r="J18" t="str">
        <f>VLOOKUP(D18,zebricek24!$B$3:$C$1056,2,FALSE)</f>
        <v>Koucká Nikol</v>
      </c>
    </row>
    <row r="19" spans="1:10" x14ac:dyDescent="0.45">
      <c r="A19" s="71">
        <v>7</v>
      </c>
      <c r="B19" s="71">
        <v>51</v>
      </c>
      <c r="D19" s="71">
        <v>777028</v>
      </c>
      <c r="E19" s="72" t="s">
        <v>181</v>
      </c>
      <c r="F19" s="71">
        <v>2016</v>
      </c>
      <c r="G19" s="71" t="s">
        <v>305</v>
      </c>
      <c r="H19" s="71" t="s">
        <v>345</v>
      </c>
      <c r="I19" s="71">
        <v>36</v>
      </c>
      <c r="J19" t="str">
        <f>VLOOKUP(D19,zebricek24!$B$3:$C$1056,2,FALSE)</f>
        <v>Koucký Robin</v>
      </c>
    </row>
    <row r="20" spans="1:10" x14ac:dyDescent="0.45">
      <c r="A20" s="71">
        <v>2</v>
      </c>
      <c r="B20" s="71">
        <v>46</v>
      </c>
      <c r="D20" s="71">
        <v>888161</v>
      </c>
      <c r="E20" s="72" t="s">
        <v>349</v>
      </c>
      <c r="F20" s="71">
        <v>2015</v>
      </c>
      <c r="G20" s="71" t="s">
        <v>306</v>
      </c>
      <c r="H20" s="71" t="s">
        <v>345</v>
      </c>
      <c r="I20" s="71">
        <v>80</v>
      </c>
      <c r="J20" t="str">
        <f>VLOOKUP(D20,zebricek24!$B$3:$C$1056,2,FALSE)</f>
        <v>Krauerová Maja</v>
      </c>
    </row>
    <row r="21" spans="1:10" x14ac:dyDescent="0.45">
      <c r="A21" s="71">
        <v>1</v>
      </c>
      <c r="B21" s="71">
        <v>55</v>
      </c>
      <c r="D21" s="71">
        <v>774477</v>
      </c>
      <c r="E21" s="72" t="s">
        <v>172</v>
      </c>
      <c r="F21" s="71">
        <v>2014</v>
      </c>
      <c r="G21" s="71" t="s">
        <v>305</v>
      </c>
      <c r="H21" s="71" t="s">
        <v>345</v>
      </c>
      <c r="I21" s="71">
        <v>100</v>
      </c>
      <c r="J21" t="str">
        <f>VLOOKUP(D21,zebricek24!$B$3:$C$1056,2,FALSE)</f>
        <v>Malkrab Sebastien</v>
      </c>
    </row>
    <row r="22" spans="1:10" x14ac:dyDescent="0.45">
      <c r="A22" s="2">
        <v>17</v>
      </c>
      <c r="B22" s="24">
        <v>11</v>
      </c>
      <c r="C22" s="3">
        <v>9150390</v>
      </c>
      <c r="D22" s="2">
        <v>776141</v>
      </c>
      <c r="E22" s="3" t="s">
        <v>350</v>
      </c>
      <c r="F22" s="2" t="s">
        <v>344</v>
      </c>
      <c r="G22" s="2" t="s">
        <v>25</v>
      </c>
      <c r="H22" s="2" t="s">
        <v>24</v>
      </c>
      <c r="I22">
        <v>11</v>
      </c>
      <c r="J22" t="str">
        <f>VLOOKUP(D22,zebricek24!$B$3:$C$1056,2,FALSE)</f>
        <v>Martinez - Horský Matyáš</v>
      </c>
    </row>
    <row r="23" spans="1:10" x14ac:dyDescent="0.45">
      <c r="A23" s="2">
        <v>1</v>
      </c>
      <c r="B23" s="2">
        <v>34</v>
      </c>
      <c r="C23" s="3">
        <v>9155012</v>
      </c>
      <c r="D23" s="2">
        <v>888842</v>
      </c>
      <c r="E23" s="3" t="s">
        <v>27</v>
      </c>
      <c r="F23" s="2" t="s">
        <v>351</v>
      </c>
      <c r="G23" s="2" t="s">
        <v>229</v>
      </c>
      <c r="H23" s="2" t="s">
        <v>24</v>
      </c>
      <c r="I23" s="2">
        <v>100</v>
      </c>
      <c r="J23" t="str">
        <f>VLOOKUP(D23,zebricek24!$B$3:$C$1056,2,FALSE)</f>
        <v>MULLEN Natalie Elinor</v>
      </c>
    </row>
    <row r="24" spans="1:10" x14ac:dyDescent="0.45">
      <c r="A24" s="71">
        <v>6</v>
      </c>
      <c r="B24" s="71">
        <v>69</v>
      </c>
      <c r="D24" s="71">
        <v>887087</v>
      </c>
      <c r="E24" s="72" t="s">
        <v>108</v>
      </c>
      <c r="F24" s="71">
        <v>2011</v>
      </c>
      <c r="G24" s="71" t="s">
        <v>303</v>
      </c>
      <c r="H24" s="71" t="s">
        <v>345</v>
      </c>
      <c r="I24" s="71">
        <v>40</v>
      </c>
      <c r="J24" t="str">
        <f>VLOOKUP(D24,zebricek24!$B$3:$C$1056,2,FALSE)</f>
        <v>Neumanová Berta</v>
      </c>
    </row>
    <row r="25" spans="1:10" x14ac:dyDescent="0.45">
      <c r="A25" s="71">
        <v>3</v>
      </c>
      <c r="B25" s="71">
        <v>57</v>
      </c>
      <c r="D25" s="71">
        <v>773713</v>
      </c>
      <c r="E25" s="72" t="s">
        <v>175</v>
      </c>
      <c r="F25" s="71">
        <v>2016</v>
      </c>
      <c r="G25" s="71" t="s">
        <v>305</v>
      </c>
      <c r="H25" s="71" t="s">
        <v>345</v>
      </c>
      <c r="I25" s="71">
        <v>60</v>
      </c>
      <c r="J25" t="str">
        <f>VLOOKUP(D25,zebricek24!$B$3:$C$1056,2,FALSE)</f>
        <v>Novák Jakub</v>
      </c>
    </row>
    <row r="26" spans="1:10" x14ac:dyDescent="0.45">
      <c r="A26" s="71">
        <v>5</v>
      </c>
      <c r="B26" s="71">
        <v>56</v>
      </c>
      <c r="D26" s="71">
        <v>773714</v>
      </c>
      <c r="E26" s="72" t="s">
        <v>179</v>
      </c>
      <c r="F26" s="71">
        <v>2017</v>
      </c>
      <c r="G26" s="71" t="s">
        <v>305</v>
      </c>
      <c r="H26" s="71" t="s">
        <v>345</v>
      </c>
      <c r="I26" s="71">
        <v>45</v>
      </c>
      <c r="J26" t="str">
        <f>VLOOKUP(D26,zebricek24!$B$3:$C$1056,2,FALSE)</f>
        <v>Novák Matěj</v>
      </c>
    </row>
    <row r="27" spans="1:10" x14ac:dyDescent="0.45">
      <c r="A27" s="2">
        <v>21</v>
      </c>
      <c r="B27" s="24">
        <v>13</v>
      </c>
      <c r="C27" s="3">
        <v>9150365</v>
      </c>
      <c r="D27" s="2">
        <v>773709</v>
      </c>
      <c r="E27" s="3" t="s">
        <v>352</v>
      </c>
      <c r="F27" s="2" t="s">
        <v>353</v>
      </c>
      <c r="G27" s="2" t="s">
        <v>25</v>
      </c>
      <c r="H27" s="2" t="s">
        <v>24</v>
      </c>
      <c r="I27">
        <v>10</v>
      </c>
      <c r="J27" t="str">
        <f>VLOOKUP(D27,zebricek24!$B$3:$C$1056,2,FALSE)</f>
        <v>Novosad Tomas</v>
      </c>
    </row>
    <row r="28" spans="1:10" x14ac:dyDescent="0.45">
      <c r="A28" s="71">
        <v>1</v>
      </c>
      <c r="B28" s="71">
        <v>61</v>
      </c>
      <c r="D28" s="71">
        <v>887885</v>
      </c>
      <c r="E28" s="72" t="s">
        <v>89</v>
      </c>
      <c r="F28" s="71">
        <v>2012</v>
      </c>
      <c r="G28" s="71" t="s">
        <v>303</v>
      </c>
      <c r="H28" s="71" t="s">
        <v>345</v>
      </c>
      <c r="I28" s="71">
        <v>100</v>
      </c>
      <c r="J28" t="str">
        <f>VLOOKUP(D28,zebricek24!$B$3:$C$1056,2,FALSE)</f>
        <v>Novosadová Nikol</v>
      </c>
    </row>
    <row r="29" spans="1:10" hidden="1" x14ac:dyDescent="0.45">
      <c r="A29" s="71">
        <v>5</v>
      </c>
      <c r="B29" s="71">
        <v>75</v>
      </c>
      <c r="D29" s="71">
        <v>1112</v>
      </c>
      <c r="E29" s="72" t="s">
        <v>354</v>
      </c>
      <c r="F29" s="71">
        <v>2009</v>
      </c>
      <c r="G29" s="71" t="s">
        <v>302</v>
      </c>
      <c r="H29" s="71" t="s">
        <v>106</v>
      </c>
      <c r="I29" s="71">
        <v>45</v>
      </c>
      <c r="J29" t="str">
        <f>VLOOKUP(D29,zebricek24!$B$3:$C$1056,2,FALSE)</f>
        <v>Onishuk Nikolay</v>
      </c>
    </row>
    <row r="30" spans="1:10" hidden="1" x14ac:dyDescent="0.45">
      <c r="A30" s="71">
        <v>6</v>
      </c>
      <c r="B30" s="71">
        <v>78</v>
      </c>
      <c r="D30" s="71">
        <v>1116</v>
      </c>
      <c r="E30" s="72" t="s">
        <v>355</v>
      </c>
      <c r="F30" s="71">
        <v>2010</v>
      </c>
      <c r="G30" s="71" t="s">
        <v>302</v>
      </c>
      <c r="H30" s="71" t="s">
        <v>106</v>
      </c>
      <c r="I30" s="71">
        <v>40</v>
      </c>
      <c r="J30" t="str">
        <f>VLOOKUP(D30,zebricek24!$B$3:$C$1056,2,FALSE)</f>
        <v>Onishuk Serafim</v>
      </c>
    </row>
    <row r="31" spans="1:10" x14ac:dyDescent="0.45">
      <c r="A31" s="2">
        <v>16</v>
      </c>
      <c r="B31" s="24">
        <v>15</v>
      </c>
      <c r="C31" s="3">
        <v>9150383</v>
      </c>
      <c r="D31" s="2">
        <v>776164</v>
      </c>
      <c r="E31" s="3" t="s">
        <v>137</v>
      </c>
      <c r="F31" s="2" t="s">
        <v>356</v>
      </c>
      <c r="G31" s="2" t="s">
        <v>25</v>
      </c>
      <c r="H31" s="2" t="s">
        <v>24</v>
      </c>
      <c r="I31">
        <v>15</v>
      </c>
      <c r="J31" t="str">
        <f>VLOOKUP(D31,zebricek24!$B$3:$C$1056,2,FALSE)</f>
        <v>PANUSKA Premysl</v>
      </c>
    </row>
    <row r="32" spans="1:10" x14ac:dyDescent="0.45">
      <c r="A32" s="71">
        <v>4</v>
      </c>
      <c r="B32" s="71">
        <v>73</v>
      </c>
      <c r="D32" s="71">
        <v>776145</v>
      </c>
      <c r="E32" s="72" t="s">
        <v>204</v>
      </c>
      <c r="F32" s="71">
        <v>2011</v>
      </c>
      <c r="G32" s="71" t="s">
        <v>302</v>
      </c>
      <c r="H32" s="71" t="s">
        <v>345</v>
      </c>
      <c r="I32" s="71">
        <v>50</v>
      </c>
      <c r="J32" t="str">
        <f>VLOOKUP(D32,zebricek24!$B$3:$C$1056,2,FALSE)</f>
        <v>Panuška Adam</v>
      </c>
    </row>
    <row r="33" spans="1:10" x14ac:dyDescent="0.45">
      <c r="A33" s="71">
        <v>1</v>
      </c>
      <c r="B33" s="71">
        <v>71</v>
      </c>
      <c r="D33" s="71">
        <v>776146</v>
      </c>
      <c r="E33" s="72" t="s">
        <v>195</v>
      </c>
      <c r="F33" s="71">
        <v>2011</v>
      </c>
      <c r="G33" s="71" t="s">
        <v>302</v>
      </c>
      <c r="H33" s="71" t="s">
        <v>345</v>
      </c>
      <c r="I33" s="71">
        <v>100</v>
      </c>
      <c r="J33" t="str">
        <f>VLOOKUP(D33,zebricek24!$B$3:$C$1056,2,FALSE)</f>
        <v>Panuška David</v>
      </c>
    </row>
    <row r="34" spans="1:10" x14ac:dyDescent="0.45">
      <c r="A34" s="2">
        <v>15</v>
      </c>
      <c r="B34" s="24">
        <v>19</v>
      </c>
      <c r="C34" s="3">
        <v>9150373</v>
      </c>
      <c r="D34" s="2">
        <v>776156</v>
      </c>
      <c r="E34" s="3" t="s">
        <v>165</v>
      </c>
      <c r="F34" s="2" t="s">
        <v>357</v>
      </c>
      <c r="G34" s="2" t="s">
        <v>25</v>
      </c>
      <c r="H34" s="2" t="s">
        <v>24</v>
      </c>
      <c r="I34">
        <v>16</v>
      </c>
      <c r="J34" t="str">
        <f>VLOOKUP(D34,zebricek24!$B$3:$C$1056,2,FALSE)</f>
        <v>POLAN Robert</v>
      </c>
    </row>
    <row r="35" spans="1:10" x14ac:dyDescent="0.45">
      <c r="A35" s="2">
        <v>11</v>
      </c>
      <c r="B35" s="24">
        <v>16</v>
      </c>
      <c r="C35" s="3">
        <v>9155100</v>
      </c>
      <c r="D35" s="2">
        <v>776144</v>
      </c>
      <c r="E35" s="3" t="s">
        <v>160</v>
      </c>
      <c r="F35" s="2" t="s">
        <v>157</v>
      </c>
      <c r="G35" s="2" t="s">
        <v>25</v>
      </c>
      <c r="H35" s="2" t="s">
        <v>24</v>
      </c>
      <c r="I35">
        <v>24</v>
      </c>
      <c r="J35" t="str">
        <f>VLOOKUP(D35,zebricek24!$B$3:$C$1056,2,FALSE)</f>
        <v>POMYKAL Lukas</v>
      </c>
    </row>
    <row r="36" spans="1:10" x14ac:dyDescent="0.45">
      <c r="A36" s="2">
        <v>10</v>
      </c>
      <c r="B36" s="24">
        <v>18</v>
      </c>
      <c r="C36" s="3">
        <v>9150397</v>
      </c>
      <c r="D36" s="2">
        <v>773739</v>
      </c>
      <c r="E36" s="3" t="s">
        <v>161</v>
      </c>
      <c r="F36" s="2" t="s">
        <v>346</v>
      </c>
      <c r="G36" s="2" t="s">
        <v>25</v>
      </c>
      <c r="H36" s="2" t="s">
        <v>24</v>
      </c>
      <c r="I36">
        <v>26</v>
      </c>
      <c r="J36" t="str">
        <f>VLOOKUP(D36,zebricek24!$B$3:$C$1056,2,FALSE)</f>
        <v>SAMEK Mikulas</v>
      </c>
    </row>
    <row r="37" spans="1:10" hidden="1" x14ac:dyDescent="0.45">
      <c r="A37" s="71">
        <v>7</v>
      </c>
      <c r="B37" s="71">
        <v>68</v>
      </c>
      <c r="D37" s="71">
        <v>1100</v>
      </c>
      <c r="E37" s="72" t="s">
        <v>358</v>
      </c>
      <c r="F37" s="71">
        <v>2011</v>
      </c>
      <c r="G37" s="71" t="s">
        <v>303</v>
      </c>
      <c r="H37" s="71" t="s">
        <v>106</v>
      </c>
      <c r="I37" s="71">
        <v>36</v>
      </c>
      <c r="J37" t="str">
        <f>VLOOKUP(D37,zebricek24!$B$3:$C$1056,2,FALSE)</f>
        <v>Samoilenko Stefaniia</v>
      </c>
    </row>
    <row r="38" spans="1:10" x14ac:dyDescent="0.45">
      <c r="A38" s="2">
        <v>17</v>
      </c>
      <c r="B38" s="24">
        <v>20</v>
      </c>
      <c r="C38" s="3">
        <v>9150353</v>
      </c>
      <c r="D38" s="2">
        <v>775680</v>
      </c>
      <c r="E38" s="3" t="s">
        <v>164</v>
      </c>
      <c r="F38" s="2" t="s">
        <v>346</v>
      </c>
      <c r="G38" s="2" t="s">
        <v>25</v>
      </c>
      <c r="H38" s="2" t="s">
        <v>24</v>
      </c>
      <c r="I38">
        <v>12</v>
      </c>
      <c r="J38" t="str">
        <f>VLOOKUP(D38,zebricek24!$B$3:$C$1056,2,FALSE)</f>
        <v>SKANDERA Matyas</v>
      </c>
    </row>
    <row r="39" spans="1:10" x14ac:dyDescent="0.45">
      <c r="A39" s="2">
        <v>5</v>
      </c>
      <c r="B39" s="24">
        <v>6</v>
      </c>
      <c r="C39" s="3">
        <v>9150386</v>
      </c>
      <c r="D39" s="2">
        <v>776142</v>
      </c>
      <c r="E39" s="3" t="s">
        <v>155</v>
      </c>
      <c r="F39" s="2" t="s">
        <v>344</v>
      </c>
      <c r="G39" s="2" t="s">
        <v>25</v>
      </c>
      <c r="H39" s="2" t="s">
        <v>24</v>
      </c>
      <c r="I39">
        <v>45</v>
      </c>
      <c r="J39" t="str">
        <f>VLOOKUP(D39,zebricek24!$B$3:$C$1056,2,FALSE)</f>
        <v>SOBOTKA Oliver</v>
      </c>
    </row>
    <row r="40" spans="1:10" x14ac:dyDescent="0.45">
      <c r="A40" s="71">
        <v>4</v>
      </c>
      <c r="B40" s="71">
        <v>52</v>
      </c>
      <c r="D40" s="71">
        <v>889228</v>
      </c>
      <c r="E40" s="72" t="s">
        <v>177</v>
      </c>
      <c r="F40" s="71">
        <v>2015</v>
      </c>
      <c r="G40" s="71" t="s">
        <v>305</v>
      </c>
      <c r="H40" s="71" t="s">
        <v>345</v>
      </c>
      <c r="I40" s="71">
        <v>50</v>
      </c>
      <c r="J40" t="str">
        <f>VLOOKUP(D40,zebricek24!$B$3:$C$1056,2,FALSE)</f>
        <v>Štefka Kryštof</v>
      </c>
    </row>
    <row r="41" spans="1:10" x14ac:dyDescent="0.45">
      <c r="A41" s="71">
        <v>2</v>
      </c>
      <c r="B41" s="71">
        <v>74</v>
      </c>
      <c r="D41" s="71">
        <v>776160</v>
      </c>
      <c r="E41" s="72" t="s">
        <v>198</v>
      </c>
      <c r="F41" s="71">
        <v>2009</v>
      </c>
      <c r="G41" s="71" t="s">
        <v>302</v>
      </c>
      <c r="H41" s="71" t="s">
        <v>345</v>
      </c>
      <c r="I41" s="71">
        <v>80</v>
      </c>
      <c r="J41" t="str">
        <f>VLOOKUP(D41,zebricek24!$B$3:$C$1056,2,FALSE)</f>
        <v>Štern David</v>
      </c>
    </row>
    <row r="42" spans="1:10" x14ac:dyDescent="0.45">
      <c r="A42" s="2">
        <v>5</v>
      </c>
      <c r="B42" s="2">
        <v>37</v>
      </c>
      <c r="C42" s="3">
        <v>9155109</v>
      </c>
      <c r="D42" s="2">
        <v>889234</v>
      </c>
      <c r="E42" s="3" t="s">
        <v>41</v>
      </c>
      <c r="F42" s="2" t="s">
        <v>357</v>
      </c>
      <c r="G42" s="2" t="s">
        <v>229</v>
      </c>
      <c r="H42" s="2" t="s">
        <v>24</v>
      </c>
      <c r="I42" s="2">
        <v>45</v>
      </c>
      <c r="J42" t="str">
        <f>VLOOKUP(D42,zebricek24!$B$3:$C$1056,2,FALSE)</f>
        <v>TRESTIKOVA Vendulka</v>
      </c>
    </row>
    <row r="43" spans="1:10" x14ac:dyDescent="0.45">
      <c r="A43" s="71">
        <v>1</v>
      </c>
      <c r="B43" s="71">
        <v>49</v>
      </c>
      <c r="D43" s="71">
        <v>887888</v>
      </c>
      <c r="E43" s="72" t="s">
        <v>60</v>
      </c>
      <c r="F43" s="71">
        <v>2013</v>
      </c>
      <c r="G43" s="71" t="s">
        <v>306</v>
      </c>
      <c r="H43" s="71" t="s">
        <v>345</v>
      </c>
      <c r="I43" s="71">
        <v>100</v>
      </c>
      <c r="J43" t="str">
        <f>VLOOKUP(D43,zebricek24!$B$3:$C$1056,2,FALSE)</f>
        <v>Veberová Sofie</v>
      </c>
    </row>
    <row r="44" spans="1:10" hidden="1" x14ac:dyDescent="0.45">
      <c r="A44" s="71">
        <v>3</v>
      </c>
      <c r="B44" s="71">
        <v>76</v>
      </c>
      <c r="D44" s="71">
        <v>1018</v>
      </c>
      <c r="E44" s="72" t="s">
        <v>359</v>
      </c>
      <c r="F44" s="71">
        <v>2009</v>
      </c>
      <c r="G44" s="71" t="s">
        <v>302</v>
      </c>
      <c r="H44" s="71" t="s">
        <v>88</v>
      </c>
      <c r="I44" s="71">
        <v>60</v>
      </c>
      <c r="J44" t="str">
        <f>VLOOKUP(D44,zebricek24!$B$3:$C$1056,2,FALSE)</f>
        <v>Vigaš Oliver</v>
      </c>
    </row>
    <row r="45" spans="1:10" x14ac:dyDescent="0.45">
      <c r="A45" s="71">
        <v>4</v>
      </c>
      <c r="B45" s="71">
        <v>63</v>
      </c>
      <c r="D45" s="71">
        <v>885979</v>
      </c>
      <c r="E45" s="72" t="s">
        <v>93</v>
      </c>
      <c r="F45" s="71">
        <v>2009</v>
      </c>
      <c r="G45" s="71" t="s">
        <v>303</v>
      </c>
      <c r="H45" s="71" t="s">
        <v>345</v>
      </c>
      <c r="I45" s="71">
        <v>50</v>
      </c>
      <c r="J45" t="str">
        <f>VLOOKUP(D45,zebricek24!$B$3:$C$1056,2,FALSE)</f>
        <v>Vladařová Mia</v>
      </c>
    </row>
    <row r="46" spans="1:10" x14ac:dyDescent="0.45">
      <c r="A46" s="2">
        <v>14</v>
      </c>
      <c r="B46" s="24">
        <v>17</v>
      </c>
      <c r="C46" s="3">
        <v>9150396</v>
      </c>
      <c r="D46" s="2">
        <v>776152</v>
      </c>
      <c r="E46" s="3" t="s">
        <v>163</v>
      </c>
      <c r="F46" s="2" t="s">
        <v>346</v>
      </c>
      <c r="G46" s="2" t="s">
        <v>25</v>
      </c>
      <c r="H46" s="2" t="s">
        <v>24</v>
      </c>
      <c r="I46">
        <v>18</v>
      </c>
      <c r="J46" t="str">
        <f>VLOOKUP(D46,zebricek24!$B$3:$C$1056,2,FALSE)</f>
        <v>VYTVAR Martin</v>
      </c>
    </row>
    <row r="47" spans="1:10" x14ac:dyDescent="0.45">
      <c r="A47" s="71">
        <v>8</v>
      </c>
      <c r="B47" s="71">
        <v>79</v>
      </c>
      <c r="D47" s="71">
        <v>776158</v>
      </c>
      <c r="E47" s="72" t="s">
        <v>217</v>
      </c>
      <c r="F47" s="71">
        <v>2010</v>
      </c>
      <c r="G47" s="71" t="s">
        <v>302</v>
      </c>
      <c r="H47" s="71" t="s">
        <v>345</v>
      </c>
      <c r="I47" s="71">
        <v>32</v>
      </c>
      <c r="J47" t="str">
        <f>VLOOKUP(D47,zebricek24!$B$3:$C$1056,2,FALSE)</f>
        <v>Žarković Mijat</v>
      </c>
    </row>
    <row r="48" spans="1:10" x14ac:dyDescent="0.45">
      <c r="A48" s="2">
        <v>1</v>
      </c>
      <c r="B48" s="24">
        <v>1</v>
      </c>
      <c r="C48" s="3">
        <v>9150310</v>
      </c>
      <c r="D48" s="2">
        <v>776137</v>
      </c>
      <c r="E48" s="3" t="s">
        <v>156</v>
      </c>
      <c r="F48" s="2" t="s">
        <v>157</v>
      </c>
      <c r="G48" s="2" t="s">
        <v>25</v>
      </c>
      <c r="H48" s="2" t="s">
        <v>24</v>
      </c>
      <c r="I48">
        <v>100</v>
      </c>
      <c r="J48" t="str">
        <f>VLOOKUP(D48,zebricek24!$B$3:$C$1056,2,FALSE)</f>
        <v>TURINSKY Matyas</v>
      </c>
    </row>
    <row r="49" spans="1:10" x14ac:dyDescent="0.45">
      <c r="A49" s="2">
        <v>2</v>
      </c>
      <c r="B49" s="24">
        <v>2</v>
      </c>
      <c r="C49" s="3">
        <v>9150167</v>
      </c>
      <c r="D49" s="2">
        <v>773732</v>
      </c>
      <c r="E49" s="3" t="s">
        <v>134</v>
      </c>
      <c r="F49" s="2" t="s">
        <v>135</v>
      </c>
      <c r="G49" s="2" t="s">
        <v>25</v>
      </c>
      <c r="H49" s="2" t="s">
        <v>24</v>
      </c>
      <c r="I49">
        <v>80</v>
      </c>
      <c r="J49" t="str">
        <f>VLOOKUP(D49,zebricek24!$B$3:$C$1056,2,FALSE)</f>
        <v>KOUDELKA Matous</v>
      </c>
    </row>
    <row r="50" spans="1:10" x14ac:dyDescent="0.45">
      <c r="A50" s="2">
        <v>11</v>
      </c>
      <c r="B50" s="2">
        <v>41</v>
      </c>
      <c r="C50" s="3">
        <v>9155154</v>
      </c>
      <c r="D50" s="2">
        <v>890048</v>
      </c>
      <c r="E50" s="3" t="s">
        <v>55</v>
      </c>
      <c r="F50" s="2">
        <v>2007</v>
      </c>
      <c r="G50" s="2" t="s">
        <v>229</v>
      </c>
      <c r="H50" s="2" t="s">
        <v>24</v>
      </c>
      <c r="I50" s="2">
        <v>24</v>
      </c>
      <c r="J50" t="str">
        <f>VLOOKUP(D50,zebricek24!$B$3:$C$1056,2,FALSE)</f>
        <v>VESELKOVA Aneta</v>
      </c>
    </row>
    <row r="51" spans="1:10" hidden="1" x14ac:dyDescent="0.45">
      <c r="A51" s="2">
        <v>3</v>
      </c>
      <c r="B51" s="24">
        <v>4</v>
      </c>
      <c r="C51" s="3">
        <v>9700069</v>
      </c>
      <c r="D51" s="2">
        <v>0</v>
      </c>
      <c r="E51" s="3" t="s">
        <v>360</v>
      </c>
      <c r="F51" s="2" t="s">
        <v>157</v>
      </c>
      <c r="G51" s="2" t="s">
        <v>25</v>
      </c>
      <c r="H51" s="2" t="s">
        <v>88</v>
      </c>
      <c r="I51">
        <v>60</v>
      </c>
      <c r="J51" t="e">
        <f>VLOOKUP(D51,zebricek24!$B$3:$C$1056,2,FALSE)</f>
        <v>#N/A</v>
      </c>
    </row>
    <row r="52" spans="1:10" hidden="1" x14ac:dyDescent="0.45">
      <c r="A52" s="2">
        <v>6</v>
      </c>
      <c r="B52" s="24">
        <v>7</v>
      </c>
      <c r="C52" s="3">
        <v>9300890</v>
      </c>
      <c r="D52" s="2">
        <v>0</v>
      </c>
      <c r="E52" s="3" t="s">
        <v>262</v>
      </c>
      <c r="F52" s="2" t="s">
        <v>361</v>
      </c>
      <c r="G52" s="2" t="s">
        <v>25</v>
      </c>
      <c r="H52" s="2" t="s">
        <v>258</v>
      </c>
      <c r="I52">
        <v>40</v>
      </c>
      <c r="J52" t="e">
        <f>VLOOKUP(D52,zebricek24!$B$3:$C$1056,2,FALSE)</f>
        <v>#N/A</v>
      </c>
    </row>
    <row r="53" spans="1:10" hidden="1" x14ac:dyDescent="0.45">
      <c r="A53" s="2">
        <v>8</v>
      </c>
      <c r="B53" s="24">
        <v>5</v>
      </c>
      <c r="C53" s="3">
        <v>9300950</v>
      </c>
      <c r="D53" s="2">
        <v>0</v>
      </c>
      <c r="E53" s="3" t="s">
        <v>261</v>
      </c>
      <c r="F53" s="2" t="s">
        <v>362</v>
      </c>
      <c r="G53" s="2" t="s">
        <v>25</v>
      </c>
      <c r="H53" s="2" t="s">
        <v>258</v>
      </c>
      <c r="I53">
        <v>32</v>
      </c>
      <c r="J53" t="e">
        <f>VLOOKUP(D53,zebricek24!$B$3:$C$1056,2,FALSE)</f>
        <v>#N/A</v>
      </c>
    </row>
    <row r="54" spans="1:10" hidden="1" x14ac:dyDescent="0.45">
      <c r="A54" s="2">
        <v>9</v>
      </c>
      <c r="B54" s="24">
        <v>12</v>
      </c>
      <c r="C54" s="3">
        <v>9690184</v>
      </c>
      <c r="D54" s="2">
        <v>0</v>
      </c>
      <c r="E54" s="3" t="s">
        <v>300</v>
      </c>
      <c r="F54" s="2" t="s">
        <v>346</v>
      </c>
      <c r="G54" s="2" t="s">
        <v>25</v>
      </c>
      <c r="H54" s="2" t="s">
        <v>106</v>
      </c>
      <c r="I54">
        <v>29</v>
      </c>
      <c r="J54" t="e">
        <f>VLOOKUP(D54,zebricek24!$B$3:$C$1056,2,FALSE)</f>
        <v>#N/A</v>
      </c>
    </row>
    <row r="55" spans="1:10" hidden="1" x14ac:dyDescent="0.45">
      <c r="A55" s="2">
        <v>12</v>
      </c>
      <c r="B55" s="24">
        <v>14</v>
      </c>
      <c r="C55" s="3">
        <v>9700070</v>
      </c>
      <c r="D55" s="2">
        <v>0</v>
      </c>
      <c r="E55" s="3" t="s">
        <v>294</v>
      </c>
      <c r="F55" s="2" t="s">
        <v>357</v>
      </c>
      <c r="G55" s="2" t="s">
        <v>25</v>
      </c>
      <c r="H55" s="2" t="s">
        <v>88</v>
      </c>
      <c r="I55">
        <v>22</v>
      </c>
      <c r="J55" t="e">
        <f>VLOOKUP(D55,zebricek24!$B$3:$C$1056,2,FALSE)</f>
        <v>#N/A</v>
      </c>
    </row>
    <row r="56" spans="1:10" hidden="1" x14ac:dyDescent="0.45">
      <c r="A56" s="2">
        <v>13</v>
      </c>
      <c r="B56" s="24">
        <v>21</v>
      </c>
      <c r="C56" s="3">
        <v>9700074</v>
      </c>
      <c r="D56" s="2">
        <v>0</v>
      </c>
      <c r="E56" s="3" t="s">
        <v>295</v>
      </c>
      <c r="F56" s="2" t="s">
        <v>346</v>
      </c>
      <c r="G56" s="2" t="s">
        <v>25</v>
      </c>
      <c r="H56" s="2" t="s">
        <v>88</v>
      </c>
      <c r="I56">
        <v>20</v>
      </c>
      <c r="J56" t="e">
        <f>VLOOKUP(D56,zebricek24!$B$3:$C$1056,2,FALSE)</f>
        <v>#N/A</v>
      </c>
    </row>
    <row r="57" spans="1:10" hidden="1" x14ac:dyDescent="0.45">
      <c r="A57" s="2">
        <v>17</v>
      </c>
      <c r="B57" s="24">
        <v>10</v>
      </c>
      <c r="C57" s="3">
        <v>9301057</v>
      </c>
      <c r="D57" s="2">
        <v>0</v>
      </c>
      <c r="E57" s="3" t="s">
        <v>263</v>
      </c>
      <c r="F57" s="2" t="s">
        <v>363</v>
      </c>
      <c r="G57" s="2" t="s">
        <v>25</v>
      </c>
      <c r="H57" s="2" t="s">
        <v>258</v>
      </c>
      <c r="I57">
        <v>13</v>
      </c>
      <c r="J57" t="e">
        <f>VLOOKUP(D57,zebricek24!$B$3:$C$1056,2,FALSE)</f>
        <v>#N/A</v>
      </c>
    </row>
    <row r="58" spans="1:10" hidden="1" x14ac:dyDescent="0.45">
      <c r="A58" s="2">
        <v>2</v>
      </c>
      <c r="B58" s="2">
        <v>32</v>
      </c>
      <c r="C58" s="3">
        <v>1709956</v>
      </c>
      <c r="D58" s="2">
        <v>0</v>
      </c>
      <c r="E58" s="3" t="s">
        <v>296</v>
      </c>
      <c r="F58" s="2" t="s">
        <v>357</v>
      </c>
      <c r="G58" s="2" t="s">
        <v>229</v>
      </c>
      <c r="H58" s="2" t="s">
        <v>88</v>
      </c>
      <c r="I58" s="2">
        <v>80</v>
      </c>
      <c r="J58" t="e">
        <f>VLOOKUP(D58,zebricek24!$B$3:$C$1056,2,FALSE)</f>
        <v>#N/A</v>
      </c>
    </row>
    <row r="59" spans="1:10" hidden="1" x14ac:dyDescent="0.45">
      <c r="A59" s="2">
        <v>3</v>
      </c>
      <c r="B59" s="2">
        <v>33</v>
      </c>
      <c r="C59" s="3">
        <v>1709951</v>
      </c>
      <c r="D59" s="2">
        <v>0</v>
      </c>
      <c r="E59" s="3" t="s">
        <v>298</v>
      </c>
      <c r="F59" s="2" t="s">
        <v>362</v>
      </c>
      <c r="G59" s="2" t="s">
        <v>229</v>
      </c>
      <c r="H59" s="2" t="s">
        <v>88</v>
      </c>
      <c r="I59" s="2">
        <v>60</v>
      </c>
      <c r="J59" t="e">
        <f>VLOOKUP(D59,zebricek24!$B$3:$C$1056,2,FALSE)</f>
        <v>#N/A</v>
      </c>
    </row>
    <row r="60" spans="1:10" hidden="1" x14ac:dyDescent="0.45">
      <c r="A60" s="2">
        <v>7</v>
      </c>
      <c r="B60" s="2">
        <v>35</v>
      </c>
      <c r="C60" s="3">
        <v>1709958</v>
      </c>
      <c r="D60" s="2">
        <v>0</v>
      </c>
      <c r="E60" s="3" t="s">
        <v>297</v>
      </c>
      <c r="F60" s="2" t="s">
        <v>344</v>
      </c>
      <c r="G60" s="2" t="s">
        <v>229</v>
      </c>
      <c r="H60" s="2" t="s">
        <v>88</v>
      </c>
      <c r="I60" s="2">
        <v>36</v>
      </c>
      <c r="J60" t="e">
        <f>VLOOKUP(D60,zebricek24!$B$3:$C$1056,2,FALSE)</f>
        <v>#N/A</v>
      </c>
    </row>
    <row r="61" spans="1:10" hidden="1" x14ac:dyDescent="0.45">
      <c r="A61" s="2">
        <v>8</v>
      </c>
      <c r="B61" s="2">
        <v>36</v>
      </c>
      <c r="C61" s="3">
        <v>1399920</v>
      </c>
      <c r="D61" s="2">
        <v>0</v>
      </c>
      <c r="E61" s="3" t="s">
        <v>230</v>
      </c>
      <c r="F61" s="2" t="s">
        <v>344</v>
      </c>
      <c r="G61" s="2" t="s">
        <v>229</v>
      </c>
      <c r="H61" s="2" t="s">
        <v>231</v>
      </c>
      <c r="I61" s="2">
        <v>32</v>
      </c>
      <c r="J61" t="e">
        <f>VLOOKUP(D61,zebricek24!$B$3:$C$1056,2,FALSE)</f>
        <v>#N/A</v>
      </c>
    </row>
    <row r="62" spans="1:10" hidden="1" x14ac:dyDescent="0.45">
      <c r="A62" s="71">
        <v>6</v>
      </c>
      <c r="B62" s="71">
        <v>50</v>
      </c>
      <c r="D62" s="71">
        <v>0</v>
      </c>
      <c r="E62" s="72" t="s">
        <v>364</v>
      </c>
      <c r="F62" s="71">
        <v>2016</v>
      </c>
      <c r="G62" s="71" t="s">
        <v>306</v>
      </c>
      <c r="H62" s="71" t="s">
        <v>106</v>
      </c>
      <c r="I62" s="71">
        <v>40</v>
      </c>
      <c r="J62" t="e">
        <f>VLOOKUP(D62,zebricek24!$B$3:$C$1056,2,FALSE)</f>
        <v>#N/A</v>
      </c>
    </row>
    <row r="63" spans="1:10" hidden="1" x14ac:dyDescent="0.45">
      <c r="A63" s="82" t="s">
        <v>365</v>
      </c>
      <c r="B63" s="82" t="s">
        <v>366</v>
      </c>
      <c r="D63" s="82" t="s">
        <v>269</v>
      </c>
      <c r="E63" s="84" t="s">
        <v>322</v>
      </c>
      <c r="F63" s="82" t="s">
        <v>271</v>
      </c>
      <c r="G63" s="82" t="s">
        <v>273</v>
      </c>
      <c r="H63" s="82" t="s">
        <v>272</v>
      </c>
      <c r="I63" s="82" t="s">
        <v>367</v>
      </c>
    </row>
  </sheetData>
  <autoFilter ref="A1:J63" xr:uid="{C64DE808-185A-46A1-80F6-E7560ABEF80B}">
    <filterColumn colId="7">
      <filters>
        <filter val="CZ"/>
        <filter val="CZE"/>
      </filters>
    </filterColumn>
  </autoFilter>
  <sortState xmlns:xlrd2="http://schemas.microsoft.com/office/spreadsheetml/2017/richdata2" ref="A2:J63">
    <sortCondition ref="J2:J63"/>
  </sortState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959FC-589B-4B37-8085-65ED5C75AEA8}">
  <sheetPr filterMode="1"/>
  <dimension ref="A2:H79"/>
  <sheetViews>
    <sheetView topLeftCell="A21" workbookViewId="0">
      <selection activeCell="G2" sqref="G2:H54"/>
    </sheetView>
  </sheetViews>
  <sheetFormatPr defaultRowHeight="14.25" x14ac:dyDescent="0.45"/>
  <sheetData>
    <row r="2" spans="1:8" x14ac:dyDescent="0.45">
      <c r="A2" s="3">
        <v>9150400</v>
      </c>
      <c r="B2" s="2">
        <v>776954</v>
      </c>
      <c r="C2" s="3" t="s">
        <v>368</v>
      </c>
      <c r="D2" s="2">
        <v>2008</v>
      </c>
      <c r="E2" s="2" t="s">
        <v>25</v>
      </c>
      <c r="F2" s="2" t="s">
        <v>24</v>
      </c>
      <c r="G2" s="94">
        <v>7</v>
      </c>
      <c r="H2" t="str">
        <f>VLOOKUP(B2,zebricek24!$B$3:$C$177,2,FALSE)</f>
        <v>PROKOP Vaclav</v>
      </c>
    </row>
    <row r="3" spans="1:8" x14ac:dyDescent="0.45">
      <c r="A3" s="3">
        <v>9150373</v>
      </c>
      <c r="B3" s="2">
        <v>776156</v>
      </c>
      <c r="C3" s="3" t="s">
        <v>165</v>
      </c>
      <c r="D3" s="2" t="s">
        <v>357</v>
      </c>
      <c r="E3" s="2" t="s">
        <v>25</v>
      </c>
      <c r="F3" s="2" t="s">
        <v>24</v>
      </c>
      <c r="G3" s="94">
        <v>9</v>
      </c>
      <c r="H3" t="str">
        <f>VLOOKUP(B3,zebricek24!$B$3:$C$177,2,FALSE)</f>
        <v>POLAN Robert</v>
      </c>
    </row>
    <row r="4" spans="1:8" x14ac:dyDescent="0.45">
      <c r="A4" s="3">
        <v>9150353</v>
      </c>
      <c r="B4" s="2">
        <v>775680</v>
      </c>
      <c r="C4" s="3" t="s">
        <v>164</v>
      </c>
      <c r="D4" s="2" t="s">
        <v>346</v>
      </c>
      <c r="E4" s="2" t="s">
        <v>25</v>
      </c>
      <c r="F4" s="2" t="s">
        <v>24</v>
      </c>
      <c r="G4" s="94">
        <v>11</v>
      </c>
      <c r="H4" t="str">
        <f>VLOOKUP(B4,zebricek24!$B$3:$C$177,2,FALSE)</f>
        <v>SKANDERA Matyas</v>
      </c>
    </row>
    <row r="5" spans="1:8" x14ac:dyDescent="0.45">
      <c r="A5" s="3">
        <v>9150390</v>
      </c>
      <c r="B5" s="2">
        <v>776141</v>
      </c>
      <c r="C5" s="3" t="s">
        <v>350</v>
      </c>
      <c r="D5" s="2" t="s">
        <v>344</v>
      </c>
      <c r="E5" s="2" t="s">
        <v>25</v>
      </c>
      <c r="F5" s="2" t="s">
        <v>24</v>
      </c>
      <c r="G5" s="94">
        <v>12</v>
      </c>
      <c r="H5" t="str">
        <f>VLOOKUP(B5,zebricek24!$B$3:$C$177,2,FALSE)</f>
        <v>Martinez - Horský Matyáš</v>
      </c>
    </row>
    <row r="6" spans="1:8" x14ac:dyDescent="0.45">
      <c r="A6" s="3">
        <v>9150396</v>
      </c>
      <c r="B6" s="2">
        <v>776152</v>
      </c>
      <c r="C6" s="3" t="s">
        <v>163</v>
      </c>
      <c r="D6" s="2" t="s">
        <v>346</v>
      </c>
      <c r="E6" s="2" t="s">
        <v>25</v>
      </c>
      <c r="F6" s="2" t="s">
        <v>24</v>
      </c>
      <c r="G6" s="94">
        <v>13</v>
      </c>
      <c r="H6" t="str">
        <f>VLOOKUP(B6,zebricek24!$B$3:$C$177,2,FALSE)</f>
        <v>VYTVAR Martin</v>
      </c>
    </row>
    <row r="7" spans="1:8" x14ac:dyDescent="0.45">
      <c r="A7" s="3">
        <v>9150383</v>
      </c>
      <c r="B7" s="2">
        <v>776164</v>
      </c>
      <c r="C7" s="3" t="s">
        <v>137</v>
      </c>
      <c r="D7" s="2" t="s">
        <v>356</v>
      </c>
      <c r="E7" s="2" t="s">
        <v>25</v>
      </c>
      <c r="F7" s="2" t="s">
        <v>24</v>
      </c>
      <c r="G7" s="94">
        <v>16</v>
      </c>
      <c r="H7" t="str">
        <f>VLOOKUP(B7,zebricek24!$B$3:$C$177,2,FALSE)</f>
        <v>PANUSKA Premysl</v>
      </c>
    </row>
    <row r="8" spans="1:8" x14ac:dyDescent="0.45">
      <c r="B8" s="2">
        <v>887300</v>
      </c>
      <c r="C8" s="3" t="s">
        <v>128</v>
      </c>
      <c r="D8" s="2">
        <v>2011</v>
      </c>
      <c r="E8" s="2" t="s">
        <v>303</v>
      </c>
      <c r="F8" s="2" t="s">
        <v>345</v>
      </c>
      <c r="G8" s="96">
        <v>20</v>
      </c>
      <c r="H8" t="str">
        <f>VLOOKUP(B8,zebricek24!$B$3:$C$177,2,FALSE)</f>
        <v>Vacíková Natálie</v>
      </c>
    </row>
    <row r="9" spans="1:8" x14ac:dyDescent="0.45">
      <c r="B9" s="2">
        <v>887087</v>
      </c>
      <c r="C9" s="3" t="s">
        <v>108</v>
      </c>
      <c r="D9" s="2">
        <v>2011</v>
      </c>
      <c r="E9" s="2" t="s">
        <v>303</v>
      </c>
      <c r="F9" s="2" t="s">
        <v>345</v>
      </c>
      <c r="G9" s="98">
        <v>24</v>
      </c>
      <c r="H9" t="str">
        <f>VLOOKUP(B9,zebricek24!$B$3:$C$177,2,FALSE)</f>
        <v>Neumanová Berta</v>
      </c>
    </row>
    <row r="10" spans="1:8" x14ac:dyDescent="0.45">
      <c r="B10">
        <v>776158</v>
      </c>
      <c r="C10" t="s">
        <v>217</v>
      </c>
      <c r="D10">
        <v>2010</v>
      </c>
      <c r="E10" t="s">
        <v>302</v>
      </c>
      <c r="F10" t="s">
        <v>345</v>
      </c>
      <c r="G10">
        <v>24</v>
      </c>
      <c r="H10" t="str">
        <f>VLOOKUP(B10,zebricek24!$B$3:$C$177,2,FALSE)</f>
        <v>Žarković Mijat</v>
      </c>
    </row>
    <row r="11" spans="1:8" x14ac:dyDescent="0.45">
      <c r="A11" s="3">
        <v>9150339</v>
      </c>
      <c r="B11" s="2">
        <v>775801</v>
      </c>
      <c r="C11" s="3" t="s">
        <v>154</v>
      </c>
      <c r="D11" s="2" t="s">
        <v>343</v>
      </c>
      <c r="E11" s="2" t="s">
        <v>25</v>
      </c>
      <c r="F11" s="2" t="s">
        <v>24</v>
      </c>
      <c r="G11" s="94">
        <v>24</v>
      </c>
      <c r="H11" t="str">
        <f>VLOOKUP(B11,zebricek24!$B$3:$C$177,2,FALSE)</f>
        <v>BABACEK David</v>
      </c>
    </row>
    <row r="12" spans="1:8" x14ac:dyDescent="0.45">
      <c r="A12" s="3">
        <v>9155152</v>
      </c>
      <c r="B12" s="2">
        <v>889231</v>
      </c>
      <c r="C12" s="3" t="s">
        <v>348</v>
      </c>
      <c r="D12" s="2" t="s">
        <v>346</v>
      </c>
      <c r="E12" s="2" t="s">
        <v>229</v>
      </c>
      <c r="F12" s="2" t="s">
        <v>24</v>
      </c>
      <c r="G12" s="94">
        <v>24</v>
      </c>
      <c r="H12" t="str">
        <f>VLOOKUP(B12,zebricek24!$B$3:$C$177,2,FALSE)</f>
        <v>Kopová Barbora</v>
      </c>
    </row>
    <row r="13" spans="1:8" x14ac:dyDescent="0.45">
      <c r="B13" s="2">
        <v>889232</v>
      </c>
      <c r="C13" s="3" t="s">
        <v>99</v>
      </c>
      <c r="D13" s="2">
        <v>2012</v>
      </c>
      <c r="E13" s="2" t="s">
        <v>303</v>
      </c>
      <c r="F13" s="2" t="s">
        <v>345</v>
      </c>
      <c r="G13" s="98">
        <v>26</v>
      </c>
      <c r="H13" t="str">
        <f>VLOOKUP(B13,zebricek24!$B$3:$C$177,2,FALSE)</f>
        <v>Chalupníková Dorota</v>
      </c>
    </row>
    <row r="14" spans="1:8" x14ac:dyDescent="0.45">
      <c r="A14" s="3">
        <v>9150397</v>
      </c>
      <c r="B14" s="2">
        <v>773739</v>
      </c>
      <c r="C14" s="3" t="s">
        <v>161</v>
      </c>
      <c r="D14" s="2" t="s">
        <v>346</v>
      </c>
      <c r="E14" s="2" t="s">
        <v>25</v>
      </c>
      <c r="F14" s="2" t="s">
        <v>24</v>
      </c>
      <c r="G14" s="94">
        <v>26</v>
      </c>
      <c r="H14" t="str">
        <f>VLOOKUP(B14,zebricek24!$B$3:$C$177,2,FALSE)</f>
        <v>SAMEK Mikulas</v>
      </c>
    </row>
    <row r="15" spans="1:8" x14ac:dyDescent="0.45">
      <c r="A15" s="3">
        <v>9155003</v>
      </c>
      <c r="B15" s="2">
        <v>890014</v>
      </c>
      <c r="C15" s="3" t="s">
        <v>39</v>
      </c>
      <c r="D15" s="2">
        <v>1999</v>
      </c>
      <c r="E15" s="2" t="s">
        <v>229</v>
      </c>
      <c r="F15" s="2" t="s">
        <v>24</v>
      </c>
      <c r="G15" s="94">
        <v>26</v>
      </c>
      <c r="H15" t="str">
        <f>VLOOKUP(B15,zebricek24!$B$3:$C$177,2,FALSE)</f>
        <v>BURESOVA Vendula</v>
      </c>
    </row>
    <row r="16" spans="1:8" x14ac:dyDescent="0.45">
      <c r="B16">
        <v>889228</v>
      </c>
      <c r="C16" t="s">
        <v>177</v>
      </c>
      <c r="D16">
        <v>2015</v>
      </c>
      <c r="E16" t="s">
        <v>305</v>
      </c>
      <c r="F16" t="s">
        <v>345</v>
      </c>
      <c r="G16">
        <v>29</v>
      </c>
      <c r="H16" t="e">
        <f>VLOOKUP(B16,zebricek24!$B$3:$C$177,2,FALSE)</f>
        <v>#N/A</v>
      </c>
    </row>
    <row r="17" spans="1:8" x14ac:dyDescent="0.45">
      <c r="B17">
        <v>776145</v>
      </c>
      <c r="C17" t="s">
        <v>204</v>
      </c>
      <c r="D17">
        <v>2011</v>
      </c>
      <c r="E17" t="s">
        <v>302</v>
      </c>
      <c r="F17" t="s">
        <v>345</v>
      </c>
      <c r="G17">
        <v>29</v>
      </c>
      <c r="H17" t="str">
        <f>VLOOKUP(B17,zebricek24!$B$3:$C$177,2,FALSE)</f>
        <v>Panuška Adam</v>
      </c>
    </row>
    <row r="18" spans="1:8" x14ac:dyDescent="0.45">
      <c r="A18" s="3">
        <v>9155100</v>
      </c>
      <c r="B18" s="2">
        <v>776144</v>
      </c>
      <c r="C18" s="3" t="s">
        <v>160</v>
      </c>
      <c r="D18" s="2" t="s">
        <v>157</v>
      </c>
      <c r="E18" s="2" t="s">
        <v>25</v>
      </c>
      <c r="F18" s="2" t="s">
        <v>24</v>
      </c>
      <c r="G18" s="94">
        <v>29</v>
      </c>
      <c r="H18" t="str">
        <f>VLOOKUP(B18,zebricek24!$B$3:$C$177,2,FALSE)</f>
        <v>POMYKAL Lukas</v>
      </c>
    </row>
    <row r="19" spans="1:8" x14ac:dyDescent="0.45">
      <c r="A19" s="3">
        <v>9155141</v>
      </c>
      <c r="B19" s="2">
        <v>889236</v>
      </c>
      <c r="C19" s="3" t="s">
        <v>46</v>
      </c>
      <c r="D19" s="2" t="s">
        <v>344</v>
      </c>
      <c r="E19" s="2" t="s">
        <v>229</v>
      </c>
      <c r="F19" s="2" t="s">
        <v>24</v>
      </c>
      <c r="G19" s="94">
        <v>29</v>
      </c>
      <c r="H19" t="str">
        <f>VLOOKUP(B19,zebricek24!$B$3:$C$177,2,FALSE)</f>
        <v>KNEROVA Viktorie</v>
      </c>
    </row>
    <row r="20" spans="1:8" x14ac:dyDescent="0.45">
      <c r="B20" s="2">
        <v>887299</v>
      </c>
      <c r="C20" s="3" t="s">
        <v>103</v>
      </c>
      <c r="D20" s="2">
        <v>2012</v>
      </c>
      <c r="E20" s="2" t="s">
        <v>303</v>
      </c>
      <c r="F20" s="2" t="s">
        <v>24</v>
      </c>
      <c r="G20" s="98">
        <v>29</v>
      </c>
      <c r="H20" t="str">
        <f>VLOOKUP(B20,zebricek24!$B$3:$C$177,2,FALSE)</f>
        <v>Kolmanová Emma</v>
      </c>
    </row>
    <row r="21" spans="1:8" x14ac:dyDescent="0.45">
      <c r="B21">
        <v>777028</v>
      </c>
      <c r="C21" t="s">
        <v>181</v>
      </c>
      <c r="D21">
        <v>2016</v>
      </c>
      <c r="E21" t="s">
        <v>305</v>
      </c>
      <c r="F21" t="s">
        <v>345</v>
      </c>
      <c r="G21">
        <v>32</v>
      </c>
      <c r="H21" t="e">
        <f>VLOOKUP(B21,zebricek24!$B$3:$C$177,2,FALSE)</f>
        <v>#N/A</v>
      </c>
    </row>
    <row r="22" spans="1:8" x14ac:dyDescent="0.45">
      <c r="B22">
        <v>776904</v>
      </c>
      <c r="C22" t="s">
        <v>205</v>
      </c>
      <c r="D22">
        <v>2010</v>
      </c>
      <c r="E22" t="s">
        <v>302</v>
      </c>
      <c r="F22" t="s">
        <v>345</v>
      </c>
      <c r="G22">
        <v>32</v>
      </c>
      <c r="H22" t="str">
        <f>VLOOKUP(B22,zebricek24!$B$3:$C$177,2,FALSE)</f>
        <v>Chalupník Martin</v>
      </c>
    </row>
    <row r="23" spans="1:8" x14ac:dyDescent="0.45">
      <c r="A23" s="3">
        <v>9150386</v>
      </c>
      <c r="B23" s="2">
        <v>776142</v>
      </c>
      <c r="C23" s="3" t="s">
        <v>155</v>
      </c>
      <c r="D23" s="2" t="s">
        <v>344</v>
      </c>
      <c r="E23" s="2" t="s">
        <v>25</v>
      </c>
      <c r="F23" s="2" t="s">
        <v>24</v>
      </c>
      <c r="G23" s="94">
        <v>32</v>
      </c>
      <c r="H23" t="str">
        <f>VLOOKUP(B23,zebricek24!$B$3:$C$177,2,FALSE)</f>
        <v>SOBOTKA Oliver</v>
      </c>
    </row>
    <row r="24" spans="1:8" x14ac:dyDescent="0.45">
      <c r="A24" s="3">
        <v>9155109</v>
      </c>
      <c r="B24" s="2">
        <v>889234</v>
      </c>
      <c r="C24" s="3" t="s">
        <v>41</v>
      </c>
      <c r="D24" s="2" t="s">
        <v>357</v>
      </c>
      <c r="E24" s="2" t="s">
        <v>229</v>
      </c>
      <c r="F24" s="2" t="s">
        <v>24</v>
      </c>
      <c r="G24" s="94">
        <v>36</v>
      </c>
      <c r="H24" t="str">
        <f>VLOOKUP(B24,zebricek24!$B$3:$C$177,2,FALSE)</f>
        <v>TRESTIKOVA Vendulka</v>
      </c>
    </row>
    <row r="25" spans="1:8" x14ac:dyDescent="0.45">
      <c r="A25" s="3">
        <v>0</v>
      </c>
      <c r="B25" s="2">
        <v>887880</v>
      </c>
      <c r="C25" s="3" t="s">
        <v>369</v>
      </c>
      <c r="D25" s="2">
        <v>2016</v>
      </c>
      <c r="E25" s="2" t="s">
        <v>306</v>
      </c>
      <c r="F25" s="2" t="s">
        <v>24</v>
      </c>
      <c r="G25" s="95">
        <v>36</v>
      </c>
      <c r="H25" t="str">
        <f>VLOOKUP(B25,zebricek24!$B$3:$C$177,2,FALSE)</f>
        <v>Novotná Luisa Anna</v>
      </c>
    </row>
    <row r="26" spans="1:8" x14ac:dyDescent="0.45">
      <c r="A26" s="3">
        <v>0</v>
      </c>
      <c r="B26" s="2">
        <v>887899</v>
      </c>
      <c r="C26" s="3" t="s">
        <v>71</v>
      </c>
      <c r="D26" s="2">
        <v>2015</v>
      </c>
      <c r="E26" s="2" t="s">
        <v>306</v>
      </c>
      <c r="F26" s="2" t="s">
        <v>345</v>
      </c>
      <c r="G26" s="95">
        <v>40</v>
      </c>
      <c r="H26" t="str">
        <f>VLOOKUP(B26,zebricek24!$B$3:$C$177,2,FALSE)</f>
        <v>Holubová Věra</v>
      </c>
    </row>
    <row r="27" spans="1:8" x14ac:dyDescent="0.45">
      <c r="B27">
        <v>773714</v>
      </c>
      <c r="C27" t="s">
        <v>179</v>
      </c>
      <c r="D27">
        <v>2017</v>
      </c>
      <c r="E27" t="s">
        <v>305</v>
      </c>
      <c r="F27" t="s">
        <v>345</v>
      </c>
      <c r="G27">
        <v>40</v>
      </c>
      <c r="H27" t="e">
        <f>VLOOKUP(B27,zebricek24!$B$3:$C$177,2,FALSE)</f>
        <v>#N/A</v>
      </c>
    </row>
    <row r="28" spans="1:8" x14ac:dyDescent="0.45">
      <c r="B28">
        <v>773744</v>
      </c>
      <c r="C28" t="s">
        <v>202</v>
      </c>
      <c r="D28">
        <v>2010</v>
      </c>
      <c r="E28">
        <v>0</v>
      </c>
      <c r="F28" t="s">
        <v>345</v>
      </c>
      <c r="G28">
        <v>40</v>
      </c>
      <c r="H28" t="str">
        <f>VLOOKUP(B28,zebricek24!$B$3:$C$177,2,FALSE)</f>
        <v>Kohout Vojtěch</v>
      </c>
    </row>
    <row r="29" spans="1:8" x14ac:dyDescent="0.45">
      <c r="A29" s="3">
        <v>9150338</v>
      </c>
      <c r="B29" s="2">
        <v>776136</v>
      </c>
      <c r="C29" s="3" t="s">
        <v>158</v>
      </c>
      <c r="D29" s="2" t="s">
        <v>343</v>
      </c>
      <c r="E29" s="2" t="s">
        <v>25</v>
      </c>
      <c r="F29" s="2" t="s">
        <v>24</v>
      </c>
      <c r="G29" s="94">
        <v>40</v>
      </c>
      <c r="H29" t="str">
        <f>VLOOKUP(B29,zebricek24!$B$3:$C$177,2,FALSE)</f>
        <v>HLAVACEK Stepan</v>
      </c>
    </row>
    <row r="30" spans="1:8" x14ac:dyDescent="0.45">
      <c r="A30" s="3">
        <v>9155134</v>
      </c>
      <c r="B30" s="2">
        <v>887894</v>
      </c>
      <c r="C30" s="3" t="s">
        <v>48</v>
      </c>
      <c r="D30" s="2" t="s">
        <v>346</v>
      </c>
      <c r="E30" s="2" t="s">
        <v>229</v>
      </c>
      <c r="F30" s="2" t="s">
        <v>24</v>
      </c>
      <c r="G30" s="94">
        <v>40</v>
      </c>
      <c r="H30" t="str">
        <f>VLOOKUP(B30,zebricek24!$B$3:$C$177,2,FALSE)</f>
        <v>DEJMKOVA Kristyna</v>
      </c>
    </row>
    <row r="31" spans="1:8" x14ac:dyDescent="0.45">
      <c r="A31" s="3">
        <v>0</v>
      </c>
      <c r="B31" s="2">
        <v>889991</v>
      </c>
      <c r="C31" s="3" t="s">
        <v>370</v>
      </c>
      <c r="D31" s="2">
        <v>2013</v>
      </c>
      <c r="E31" s="2" t="s">
        <v>306</v>
      </c>
      <c r="F31" s="2" t="s">
        <v>345</v>
      </c>
      <c r="G31" s="95">
        <v>45</v>
      </c>
      <c r="H31" t="str">
        <f>VLOOKUP(B31,zebricek24!$B$3:$C$177,2,FALSE)</f>
        <v>Novotná Laura Elen</v>
      </c>
    </row>
    <row r="32" spans="1:8" x14ac:dyDescent="0.45">
      <c r="B32">
        <v>776256</v>
      </c>
      <c r="C32" t="s">
        <v>173</v>
      </c>
      <c r="D32">
        <v>2013</v>
      </c>
      <c r="E32" t="s">
        <v>305</v>
      </c>
      <c r="F32" t="s">
        <v>345</v>
      </c>
      <c r="G32">
        <v>45</v>
      </c>
      <c r="H32" t="e">
        <f>VLOOKUP(B32,zebricek24!$B$3:$C$177,2,FALSE)</f>
        <v>#N/A</v>
      </c>
    </row>
    <row r="33" spans="1:8" x14ac:dyDescent="0.45">
      <c r="B33">
        <v>776160</v>
      </c>
      <c r="C33" t="s">
        <v>198</v>
      </c>
      <c r="D33">
        <v>2009</v>
      </c>
      <c r="E33" t="s">
        <v>302</v>
      </c>
      <c r="F33" t="s">
        <v>345</v>
      </c>
      <c r="G33">
        <v>45</v>
      </c>
      <c r="H33" t="str">
        <f>VLOOKUP(B33,zebricek24!$B$3:$C$177,2,FALSE)</f>
        <v>Štern David</v>
      </c>
    </row>
    <row r="34" spans="1:8" x14ac:dyDescent="0.45">
      <c r="A34" s="3">
        <v>9150269</v>
      </c>
      <c r="B34" s="2">
        <v>776138</v>
      </c>
      <c r="C34" s="3" t="s">
        <v>138</v>
      </c>
      <c r="D34" s="2">
        <v>2003</v>
      </c>
      <c r="E34" s="2" t="s">
        <v>25</v>
      </c>
      <c r="F34" s="2" t="s">
        <v>24</v>
      </c>
      <c r="G34" s="94">
        <v>45</v>
      </c>
      <c r="H34" t="str">
        <f>VLOOKUP(B34,zebricek24!$B$3:$C$177,2,FALSE)</f>
        <v>Tatarko Bruno</v>
      </c>
    </row>
    <row r="35" spans="1:8" x14ac:dyDescent="0.45">
      <c r="A35" s="3">
        <v>0</v>
      </c>
      <c r="B35" s="2">
        <v>888161</v>
      </c>
      <c r="C35" s="3" t="s">
        <v>349</v>
      </c>
      <c r="D35" s="2">
        <v>2015</v>
      </c>
      <c r="E35" s="2" t="s">
        <v>306</v>
      </c>
      <c r="F35" s="2" t="s">
        <v>345</v>
      </c>
      <c r="G35" s="95">
        <v>50</v>
      </c>
      <c r="H35" t="str">
        <f>VLOOKUP(B35,zebricek24!$B$3:$C$177,2,FALSE)</f>
        <v>Krauerová Maja</v>
      </c>
    </row>
    <row r="36" spans="1:8" x14ac:dyDescent="0.45">
      <c r="B36" s="71">
        <v>773750</v>
      </c>
      <c r="C36" t="s">
        <v>371</v>
      </c>
      <c r="D36">
        <v>2013</v>
      </c>
      <c r="E36" t="s">
        <v>305</v>
      </c>
      <c r="F36" t="s">
        <v>345</v>
      </c>
      <c r="G36">
        <v>50</v>
      </c>
      <c r="H36" t="e">
        <f>VLOOKUP(B36,zebricek24!$B$3:$C$177,2,FALSE)</f>
        <v>#N/A</v>
      </c>
    </row>
    <row r="37" spans="1:8" x14ac:dyDescent="0.45">
      <c r="B37">
        <v>773748</v>
      </c>
      <c r="C37" t="s">
        <v>209</v>
      </c>
      <c r="D37">
        <v>2010</v>
      </c>
      <c r="E37">
        <v>0</v>
      </c>
      <c r="F37" t="s">
        <v>345</v>
      </c>
      <c r="G37">
        <v>50</v>
      </c>
      <c r="H37" t="str">
        <f>VLOOKUP(B37,zebricek24!$B$3:$C$177,2,FALSE)</f>
        <v>Vácha Adam</v>
      </c>
    </row>
    <row r="38" spans="1:8" x14ac:dyDescent="0.45">
      <c r="A38" s="3">
        <v>9150310</v>
      </c>
      <c r="B38" s="2">
        <v>776137</v>
      </c>
      <c r="C38" s="3" t="s">
        <v>156</v>
      </c>
      <c r="D38" s="2" t="s">
        <v>157</v>
      </c>
      <c r="E38" s="2" t="s">
        <v>25</v>
      </c>
      <c r="F38" s="2" t="s">
        <v>24</v>
      </c>
      <c r="G38" s="94">
        <v>50</v>
      </c>
      <c r="H38" t="str">
        <f>VLOOKUP(B38,zebricek24!$B$3:$C$177,2,FALSE)</f>
        <v>TURINSKY Matyas</v>
      </c>
    </row>
    <row r="39" spans="1:8" x14ac:dyDescent="0.45">
      <c r="A39" s="3">
        <v>0</v>
      </c>
      <c r="B39" s="2">
        <v>888163</v>
      </c>
      <c r="C39" s="3" t="s">
        <v>68</v>
      </c>
      <c r="D39" s="2">
        <v>2014</v>
      </c>
      <c r="E39" s="2" t="s">
        <v>306</v>
      </c>
      <c r="F39" s="2" t="s">
        <v>345</v>
      </c>
      <c r="G39" s="95">
        <v>60</v>
      </c>
      <c r="H39" t="str">
        <f>VLOOKUP(B39,zebricek24!$B$3:$C$177,2,FALSE)</f>
        <v>Koucká Nikol</v>
      </c>
    </row>
    <row r="40" spans="1:8" x14ac:dyDescent="0.45">
      <c r="B40">
        <v>774469</v>
      </c>
      <c r="C40" t="s">
        <v>174</v>
      </c>
      <c r="D40">
        <v>2014</v>
      </c>
      <c r="E40" t="s">
        <v>305</v>
      </c>
      <c r="F40" t="s">
        <v>345</v>
      </c>
      <c r="G40">
        <v>60</v>
      </c>
      <c r="H40" t="e">
        <f>VLOOKUP(B40,zebricek24!$B$3:$C$177,2,FALSE)</f>
        <v>#N/A</v>
      </c>
    </row>
    <row r="41" spans="1:8" x14ac:dyDescent="0.45">
      <c r="B41" s="2">
        <v>889233</v>
      </c>
      <c r="C41" s="3" t="s">
        <v>100</v>
      </c>
      <c r="D41" s="2">
        <v>2010</v>
      </c>
      <c r="E41" s="2" t="s">
        <v>303</v>
      </c>
      <c r="F41" s="2" t="s">
        <v>345</v>
      </c>
      <c r="G41" s="96">
        <v>60</v>
      </c>
      <c r="H41" t="str">
        <f>VLOOKUP(B41,zebricek24!$B$3:$C$177,2,FALSE)</f>
        <v>Kopačková Aneta</v>
      </c>
    </row>
    <row r="42" spans="1:8" x14ac:dyDescent="0.45">
      <c r="A42" s="3">
        <v>9155012</v>
      </c>
      <c r="B42" s="2">
        <v>888842</v>
      </c>
      <c r="C42" s="3" t="s">
        <v>27</v>
      </c>
      <c r="D42" s="2" t="s">
        <v>351</v>
      </c>
      <c r="E42" s="2" t="s">
        <v>229</v>
      </c>
      <c r="F42" s="2" t="s">
        <v>24</v>
      </c>
      <c r="G42" s="94">
        <v>60</v>
      </c>
      <c r="H42" t="str">
        <f>VLOOKUP(B42,zebricek24!$B$3:$C$177,2,FALSE)</f>
        <v>MULLEN Natalie Elinor</v>
      </c>
    </row>
    <row r="43" spans="1:8" x14ac:dyDescent="0.45">
      <c r="B43">
        <v>774779</v>
      </c>
      <c r="C43" t="s">
        <v>197</v>
      </c>
      <c r="D43">
        <v>2012</v>
      </c>
      <c r="E43">
        <v>0</v>
      </c>
      <c r="F43" t="s">
        <v>24</v>
      </c>
      <c r="G43">
        <v>60</v>
      </c>
      <c r="H43" t="str">
        <f>VLOOKUP(B43,zebricek24!$B$3:$C$177,2,FALSE)</f>
        <v>Krauer Jonáš</v>
      </c>
    </row>
    <row r="44" spans="1:8" x14ac:dyDescent="0.45">
      <c r="A44" s="3">
        <v>0</v>
      </c>
      <c r="B44" s="2">
        <v>889229</v>
      </c>
      <c r="C44" s="3" t="s">
        <v>70</v>
      </c>
      <c r="D44" s="2">
        <v>2014</v>
      </c>
      <c r="E44" s="2" t="s">
        <v>306</v>
      </c>
      <c r="F44" s="2" t="s">
        <v>345</v>
      </c>
      <c r="G44" s="95">
        <v>80</v>
      </c>
      <c r="H44" t="str">
        <f>VLOOKUP(B44,zebricek24!$B$3:$C$177,2,FALSE)</f>
        <v>Braunová Melisa</v>
      </c>
    </row>
    <row r="45" spans="1:8" x14ac:dyDescent="0.45">
      <c r="B45">
        <v>773713</v>
      </c>
      <c r="C45" t="s">
        <v>175</v>
      </c>
      <c r="D45">
        <v>2016</v>
      </c>
      <c r="E45" t="s">
        <v>305</v>
      </c>
      <c r="F45" t="s">
        <v>345</v>
      </c>
      <c r="G45">
        <v>80</v>
      </c>
      <c r="H45" t="e">
        <f>VLOOKUP(B45,zebricek24!$B$3:$C$177,2,FALSE)</f>
        <v>#N/A</v>
      </c>
    </row>
    <row r="46" spans="1:8" x14ac:dyDescent="0.45">
      <c r="B46" s="2">
        <v>887885</v>
      </c>
      <c r="C46" s="3" t="s">
        <v>89</v>
      </c>
      <c r="D46" s="2">
        <v>2012</v>
      </c>
      <c r="E46" s="2" t="s">
        <v>303</v>
      </c>
      <c r="F46" s="2" t="s">
        <v>345</v>
      </c>
      <c r="G46" s="96">
        <v>80</v>
      </c>
      <c r="H46" t="str">
        <f>VLOOKUP(B46,zebricek24!$B$3:$C$177,2,FALSE)</f>
        <v>Novosadová Nikol</v>
      </c>
    </row>
    <row r="47" spans="1:8" x14ac:dyDescent="0.45">
      <c r="B47">
        <v>776146</v>
      </c>
      <c r="C47" t="s">
        <v>195</v>
      </c>
      <c r="D47">
        <v>2011</v>
      </c>
      <c r="E47" t="s">
        <v>302</v>
      </c>
      <c r="F47" t="s">
        <v>345</v>
      </c>
      <c r="G47">
        <v>80</v>
      </c>
      <c r="H47" t="str">
        <f>VLOOKUP(B47,zebricek24!$B$3:$C$177,2,FALSE)</f>
        <v>Panuška David</v>
      </c>
    </row>
    <row r="48" spans="1:8" x14ac:dyDescent="0.45">
      <c r="A48" s="3">
        <v>9150167</v>
      </c>
      <c r="B48" s="2">
        <v>773732</v>
      </c>
      <c r="C48" s="3" t="s">
        <v>134</v>
      </c>
      <c r="D48" s="2" t="s">
        <v>135</v>
      </c>
      <c r="E48" s="2" t="s">
        <v>25</v>
      </c>
      <c r="F48" s="2" t="s">
        <v>24</v>
      </c>
      <c r="G48" s="94">
        <v>80</v>
      </c>
      <c r="H48" t="str">
        <f>VLOOKUP(B48,zebricek24!$B$3:$C$177,2,FALSE)</f>
        <v>KOUDELKA Matous</v>
      </c>
    </row>
    <row r="49" spans="1:8" x14ac:dyDescent="0.45">
      <c r="A49" s="3">
        <v>9155130</v>
      </c>
      <c r="B49" s="56">
        <v>887295</v>
      </c>
      <c r="C49" s="3" t="s">
        <v>43</v>
      </c>
      <c r="D49" s="2" t="s">
        <v>344</v>
      </c>
      <c r="E49" s="2" t="s">
        <v>229</v>
      </c>
      <c r="F49" s="2" t="s">
        <v>24</v>
      </c>
      <c r="G49" s="94">
        <v>80</v>
      </c>
      <c r="H49" t="str">
        <f>VLOOKUP(B49,zebricek24!$B$3:$C$177,2,FALSE)</f>
        <v>HRUSOVA Karolina</v>
      </c>
    </row>
    <row r="50" spans="1:8" x14ac:dyDescent="0.45">
      <c r="A50" s="3">
        <v>0</v>
      </c>
      <c r="B50" s="2">
        <v>887888</v>
      </c>
      <c r="C50" s="3" t="s">
        <v>60</v>
      </c>
      <c r="D50" s="2">
        <v>2013</v>
      </c>
      <c r="E50" s="2" t="s">
        <v>306</v>
      </c>
      <c r="F50" s="2" t="s">
        <v>345</v>
      </c>
      <c r="G50" s="95">
        <v>100</v>
      </c>
      <c r="H50" t="str">
        <f>VLOOKUP(B50,zebricek24!$B$3:$C$177,2,FALSE)</f>
        <v>Veberová Sofie</v>
      </c>
    </row>
    <row r="51" spans="1:8" x14ac:dyDescent="0.45">
      <c r="B51">
        <v>774477</v>
      </c>
      <c r="C51" t="s">
        <v>172</v>
      </c>
      <c r="D51">
        <v>2014</v>
      </c>
      <c r="E51" t="s">
        <v>305</v>
      </c>
      <c r="F51" t="s">
        <v>345</v>
      </c>
      <c r="G51">
        <v>100</v>
      </c>
      <c r="H51" t="e">
        <f>VLOOKUP(B51,zebricek24!$B$3:$C$177,2,FALSE)</f>
        <v>#N/A</v>
      </c>
    </row>
    <row r="52" spans="1:8" x14ac:dyDescent="0.45">
      <c r="B52" s="2">
        <v>887305</v>
      </c>
      <c r="C52" s="3" t="s">
        <v>91</v>
      </c>
      <c r="D52" s="2">
        <v>2010</v>
      </c>
      <c r="E52" s="2" t="s">
        <v>303</v>
      </c>
      <c r="F52" s="2" t="s">
        <v>345</v>
      </c>
      <c r="G52" s="96">
        <v>100</v>
      </c>
      <c r="H52" t="str">
        <f>VLOOKUP(B52,zebricek24!$B$3:$C$177,2,FALSE)</f>
        <v>Kočanová Zuzana</v>
      </c>
    </row>
    <row r="53" spans="1:8" x14ac:dyDescent="0.45">
      <c r="B53">
        <v>773749</v>
      </c>
      <c r="C53" t="s">
        <v>196</v>
      </c>
      <c r="D53">
        <v>2010</v>
      </c>
      <c r="E53">
        <v>0</v>
      </c>
      <c r="F53" t="s">
        <v>345</v>
      </c>
      <c r="G53">
        <v>100</v>
      </c>
      <c r="H53" t="str">
        <f>VLOOKUP(B53,zebricek24!$B$3:$C$177,2,FALSE)</f>
        <v>Vácha David</v>
      </c>
    </row>
    <row r="54" spans="1:8" x14ac:dyDescent="0.45">
      <c r="A54" s="3">
        <v>9150361</v>
      </c>
      <c r="B54" s="2">
        <v>774472</v>
      </c>
      <c r="C54" s="3" t="s">
        <v>145</v>
      </c>
      <c r="D54" s="2" t="s">
        <v>344</v>
      </c>
      <c r="E54" s="2" t="s">
        <v>25</v>
      </c>
      <c r="F54" s="2" t="s">
        <v>24</v>
      </c>
      <c r="G54" s="94">
        <v>100</v>
      </c>
      <c r="H54" t="str">
        <f>VLOOKUP(B54,zebricek24!$B$3:$C$177,2,FALSE)</f>
        <v>BENACAN Max</v>
      </c>
    </row>
    <row r="55" spans="1:8" hidden="1" x14ac:dyDescent="0.45">
      <c r="A55" s="3">
        <v>1399920</v>
      </c>
      <c r="B55" s="2">
        <v>0</v>
      </c>
      <c r="C55" s="3" t="s">
        <v>230</v>
      </c>
      <c r="D55" s="2" t="s">
        <v>344</v>
      </c>
      <c r="E55" s="2" t="s">
        <v>229</v>
      </c>
      <c r="F55" s="2" t="s">
        <v>231</v>
      </c>
      <c r="G55" s="94">
        <v>50</v>
      </c>
      <c r="H55" t="e">
        <f>VLOOKUP(B55,zebricek24!$B$3:$C$177,2,FALSE)</f>
        <v>#N/A</v>
      </c>
    </row>
    <row r="56" spans="1:8" hidden="1" x14ac:dyDescent="0.45">
      <c r="A56" s="3">
        <v>9240049</v>
      </c>
      <c r="B56" s="2">
        <v>0</v>
      </c>
      <c r="C56" s="3" t="s">
        <v>251</v>
      </c>
      <c r="D56" s="2">
        <v>2008</v>
      </c>
      <c r="E56" s="2" t="s">
        <v>25</v>
      </c>
      <c r="F56" s="2" t="s">
        <v>95</v>
      </c>
      <c r="G56" s="94">
        <v>8</v>
      </c>
      <c r="H56" t="e">
        <f>VLOOKUP(B56,zebricek24!$B$3:$C$177,2,FALSE)</f>
        <v>#N/A</v>
      </c>
    </row>
    <row r="57" spans="1:8" hidden="1" x14ac:dyDescent="0.45">
      <c r="A57" s="3">
        <v>1249965</v>
      </c>
      <c r="B57" s="2">
        <v>0</v>
      </c>
      <c r="C57" s="3" t="s">
        <v>252</v>
      </c>
      <c r="D57" s="2">
        <v>2003</v>
      </c>
      <c r="E57" s="2" t="s">
        <v>229</v>
      </c>
      <c r="F57" s="2" t="s">
        <v>95</v>
      </c>
      <c r="G57" s="94">
        <v>22</v>
      </c>
      <c r="H57" t="e">
        <f>VLOOKUP(B57,zebricek24!$B$3:$C$177,2,FALSE)</f>
        <v>#N/A</v>
      </c>
    </row>
    <row r="58" spans="1:8" hidden="1" x14ac:dyDescent="0.45">
      <c r="B58">
        <v>0</v>
      </c>
      <c r="C58" t="s">
        <v>178</v>
      </c>
      <c r="D58">
        <v>2013</v>
      </c>
      <c r="E58" t="s">
        <v>305</v>
      </c>
      <c r="F58" t="s">
        <v>95</v>
      </c>
      <c r="G58">
        <v>36</v>
      </c>
      <c r="H58" t="e">
        <f>VLOOKUP(B58,zebricek24!$B$3:$C$177,2,FALSE)</f>
        <v>#N/A</v>
      </c>
    </row>
    <row r="59" spans="1:8" hidden="1" x14ac:dyDescent="0.45">
      <c r="B59" s="2">
        <v>0</v>
      </c>
      <c r="C59" s="3" t="s">
        <v>372</v>
      </c>
      <c r="D59" s="2">
        <v>2009</v>
      </c>
      <c r="E59" s="2" t="s">
        <v>303</v>
      </c>
      <c r="F59" s="2" t="s">
        <v>95</v>
      </c>
      <c r="G59" s="96">
        <v>45</v>
      </c>
      <c r="H59" t="e">
        <f>VLOOKUP(B59,zebricek24!$B$3:$C$177,2,FALSE)</f>
        <v>#N/A</v>
      </c>
    </row>
    <row r="60" spans="1:8" hidden="1" x14ac:dyDescent="0.45">
      <c r="B60" s="2">
        <v>0</v>
      </c>
      <c r="C60" s="3" t="s">
        <v>373</v>
      </c>
      <c r="D60" s="2">
        <v>2009</v>
      </c>
      <c r="E60" s="2" t="s">
        <v>303</v>
      </c>
      <c r="F60" s="2" t="s">
        <v>95</v>
      </c>
      <c r="G60" s="96">
        <v>40</v>
      </c>
      <c r="H60" t="e">
        <f>VLOOKUP(B60,zebricek24!$B$3:$C$177,2,FALSE)</f>
        <v>#N/A</v>
      </c>
    </row>
    <row r="61" spans="1:8" hidden="1" x14ac:dyDescent="0.45">
      <c r="B61" s="97">
        <v>0</v>
      </c>
      <c r="C61" s="3" t="s">
        <v>329</v>
      </c>
      <c r="D61" s="2">
        <v>2011</v>
      </c>
      <c r="E61" s="2" t="s">
        <v>303</v>
      </c>
      <c r="F61" s="2" t="s">
        <v>95</v>
      </c>
      <c r="G61" s="96">
        <v>36</v>
      </c>
      <c r="H61" t="e">
        <f>VLOOKUP(B61,zebricek24!$B$3:$C$177,2,FALSE)</f>
        <v>#N/A</v>
      </c>
    </row>
    <row r="62" spans="1:8" hidden="1" x14ac:dyDescent="0.45">
      <c r="B62">
        <v>0</v>
      </c>
      <c r="C62" t="s">
        <v>207</v>
      </c>
      <c r="D62">
        <v>2011</v>
      </c>
      <c r="E62">
        <v>0</v>
      </c>
      <c r="F62" t="s">
        <v>95</v>
      </c>
      <c r="G62">
        <v>26</v>
      </c>
      <c r="H62" t="e">
        <f>VLOOKUP(B62,zebricek24!$B$3:$C$177,2,FALSE)</f>
        <v>#N/A</v>
      </c>
    </row>
    <row r="63" spans="1:8" hidden="1" x14ac:dyDescent="0.45">
      <c r="A63" s="3">
        <v>9300890</v>
      </c>
      <c r="B63" s="2">
        <v>0</v>
      </c>
      <c r="C63" s="3" t="s">
        <v>262</v>
      </c>
      <c r="D63" s="2" t="s">
        <v>361</v>
      </c>
      <c r="E63" s="2" t="s">
        <v>25</v>
      </c>
      <c r="F63" s="2" t="s">
        <v>258</v>
      </c>
      <c r="G63" s="94">
        <v>36</v>
      </c>
      <c r="H63" t="e">
        <f>VLOOKUP(B63,zebricek24!$B$3:$C$177,2,FALSE)</f>
        <v>#N/A</v>
      </c>
    </row>
    <row r="64" spans="1:8" hidden="1" x14ac:dyDescent="0.45">
      <c r="A64" s="3">
        <v>9301057</v>
      </c>
      <c r="B64" s="2">
        <v>0</v>
      </c>
      <c r="C64" s="3" t="s">
        <v>263</v>
      </c>
      <c r="D64" s="2" t="s">
        <v>363</v>
      </c>
      <c r="E64" s="2" t="s">
        <v>25</v>
      </c>
      <c r="F64" s="2" t="s">
        <v>258</v>
      </c>
      <c r="G64" s="94">
        <v>18</v>
      </c>
      <c r="H64" t="e">
        <f>VLOOKUP(B64,zebricek24!$B$3:$C$177,2,FALSE)</f>
        <v>#N/A</v>
      </c>
    </row>
    <row r="65" spans="1:8" hidden="1" x14ac:dyDescent="0.45">
      <c r="A65" s="3">
        <v>7560007</v>
      </c>
      <c r="B65" s="2">
        <v>0</v>
      </c>
      <c r="C65" s="3" t="s">
        <v>374</v>
      </c>
      <c r="D65" s="2">
        <v>0</v>
      </c>
      <c r="E65" s="2" t="s">
        <v>25</v>
      </c>
      <c r="F65" s="2" t="s">
        <v>375</v>
      </c>
      <c r="G65" s="94">
        <v>14</v>
      </c>
      <c r="H65" t="e">
        <f>VLOOKUP(B65,zebricek24!$B$3:$C$177,2,FALSE)</f>
        <v>#N/A</v>
      </c>
    </row>
    <row r="66" spans="1:8" hidden="1" x14ac:dyDescent="0.45">
      <c r="A66" s="3">
        <v>9700069</v>
      </c>
      <c r="B66" s="2">
        <v>0</v>
      </c>
      <c r="C66" s="3" t="s">
        <v>360</v>
      </c>
      <c r="D66" s="2" t="s">
        <v>157</v>
      </c>
      <c r="E66" s="2" t="s">
        <v>25</v>
      </c>
      <c r="F66" s="2" t="s">
        <v>88</v>
      </c>
      <c r="G66" s="94">
        <v>60</v>
      </c>
      <c r="H66" t="e">
        <f>VLOOKUP(B66,zebricek24!$B$3:$C$177,2,FALSE)</f>
        <v>#N/A</v>
      </c>
    </row>
    <row r="67" spans="1:8" hidden="1" x14ac:dyDescent="0.45">
      <c r="A67" s="3">
        <v>9700070</v>
      </c>
      <c r="B67" s="2">
        <v>0</v>
      </c>
      <c r="C67" s="3" t="s">
        <v>294</v>
      </c>
      <c r="D67" s="2" t="s">
        <v>357</v>
      </c>
      <c r="E67" s="2" t="s">
        <v>25</v>
      </c>
      <c r="F67" s="2" t="s">
        <v>88</v>
      </c>
      <c r="G67" s="94">
        <v>20</v>
      </c>
      <c r="H67" t="e">
        <f>VLOOKUP(B67,zebricek24!$B$3:$C$177,2,FALSE)</f>
        <v>#N/A</v>
      </c>
    </row>
    <row r="68" spans="1:8" hidden="1" x14ac:dyDescent="0.45">
      <c r="A68" s="3">
        <v>9700074</v>
      </c>
      <c r="B68" s="2">
        <v>0</v>
      </c>
      <c r="C68" s="3" t="s">
        <v>295</v>
      </c>
      <c r="D68" s="2" t="s">
        <v>346</v>
      </c>
      <c r="E68" s="2" t="s">
        <v>25</v>
      </c>
      <c r="F68" s="2" t="s">
        <v>88</v>
      </c>
      <c r="G68" s="94">
        <v>10</v>
      </c>
      <c r="H68" t="e">
        <f>VLOOKUP(B68,zebricek24!$B$3:$C$177,2,FALSE)</f>
        <v>#N/A</v>
      </c>
    </row>
    <row r="69" spans="1:8" hidden="1" x14ac:dyDescent="0.45">
      <c r="A69" s="3">
        <v>1709956</v>
      </c>
      <c r="B69" s="2">
        <v>0</v>
      </c>
      <c r="C69" s="3" t="s">
        <v>296</v>
      </c>
      <c r="D69" s="2" t="s">
        <v>357</v>
      </c>
      <c r="E69" s="2" t="s">
        <v>229</v>
      </c>
      <c r="F69" s="2" t="s">
        <v>88</v>
      </c>
      <c r="G69" s="94">
        <v>100</v>
      </c>
      <c r="H69" t="e">
        <f>VLOOKUP(B69,zebricek24!$B$3:$C$177,2,FALSE)</f>
        <v>#N/A</v>
      </c>
    </row>
    <row r="70" spans="1:8" hidden="1" x14ac:dyDescent="0.45">
      <c r="A70" s="3">
        <v>1709951</v>
      </c>
      <c r="B70" s="2">
        <v>0</v>
      </c>
      <c r="C70" s="3" t="s">
        <v>298</v>
      </c>
      <c r="D70" s="2" t="s">
        <v>362</v>
      </c>
      <c r="E70" s="2" t="s">
        <v>229</v>
      </c>
      <c r="F70" s="2" t="s">
        <v>88</v>
      </c>
      <c r="G70" s="94">
        <v>45</v>
      </c>
      <c r="H70" t="e">
        <f>VLOOKUP(B70,zebricek24!$B$3:$C$177,2,FALSE)</f>
        <v>#N/A</v>
      </c>
    </row>
    <row r="71" spans="1:8" hidden="1" x14ac:dyDescent="0.45">
      <c r="A71" s="3">
        <v>1709958</v>
      </c>
      <c r="B71" s="2">
        <v>0</v>
      </c>
      <c r="C71" s="3" t="s">
        <v>297</v>
      </c>
      <c r="D71" s="2" t="s">
        <v>344</v>
      </c>
      <c r="E71" s="2" t="s">
        <v>229</v>
      </c>
      <c r="F71" s="2" t="s">
        <v>88</v>
      </c>
      <c r="G71" s="94">
        <v>32</v>
      </c>
      <c r="H71" t="e">
        <f>VLOOKUP(B71,zebricek24!$B$3:$C$177,2,FALSE)</f>
        <v>#N/A</v>
      </c>
    </row>
    <row r="72" spans="1:8" hidden="1" x14ac:dyDescent="0.45">
      <c r="B72">
        <v>1018</v>
      </c>
      <c r="C72" t="s">
        <v>359</v>
      </c>
      <c r="D72">
        <v>2009</v>
      </c>
      <c r="E72" t="s">
        <v>302</v>
      </c>
      <c r="F72" t="s">
        <v>88</v>
      </c>
      <c r="G72">
        <v>36</v>
      </c>
      <c r="H72" t="str">
        <f>VLOOKUP(B72,zebricek24!$B$3:$C$177,2,FALSE)</f>
        <v>Vigaš Oliver</v>
      </c>
    </row>
    <row r="73" spans="1:8" hidden="1" x14ac:dyDescent="0.45">
      <c r="A73" s="3">
        <v>9690162</v>
      </c>
      <c r="B73" s="2">
        <v>0</v>
      </c>
      <c r="C73" s="3" t="s">
        <v>376</v>
      </c>
      <c r="D73" s="2">
        <v>2003</v>
      </c>
      <c r="E73" s="2" t="s">
        <v>25</v>
      </c>
      <c r="F73" s="2" t="s">
        <v>106</v>
      </c>
      <c r="G73" s="94">
        <v>22</v>
      </c>
      <c r="H73" t="e">
        <f>VLOOKUP(B73,zebricek24!$B$3:$C$177,2,FALSE)</f>
        <v>#N/A</v>
      </c>
    </row>
    <row r="74" spans="1:8" hidden="1" x14ac:dyDescent="0.45">
      <c r="A74" s="3">
        <v>9690184</v>
      </c>
      <c r="B74" s="2">
        <v>0</v>
      </c>
      <c r="C74" s="3" t="s">
        <v>300</v>
      </c>
      <c r="D74" s="2" t="s">
        <v>346</v>
      </c>
      <c r="E74" s="2" t="s">
        <v>25</v>
      </c>
      <c r="F74" s="2" t="s">
        <v>106</v>
      </c>
      <c r="G74" s="94">
        <v>15</v>
      </c>
      <c r="H74" t="e">
        <f>VLOOKUP(B74,zebricek24!$B$3:$C$177,2,FALSE)</f>
        <v>#N/A</v>
      </c>
    </row>
    <row r="75" spans="1:8" hidden="1" x14ac:dyDescent="0.45">
      <c r="A75" s="3">
        <v>0</v>
      </c>
      <c r="B75" s="2">
        <v>0</v>
      </c>
      <c r="C75" s="3" t="s">
        <v>364</v>
      </c>
      <c r="D75" s="2">
        <v>2016</v>
      </c>
      <c r="E75" s="2" t="s">
        <v>306</v>
      </c>
      <c r="F75" s="2" t="s">
        <v>106</v>
      </c>
      <c r="G75" s="95">
        <v>32</v>
      </c>
      <c r="H75" t="e">
        <f>VLOOKUP(B75,zebricek24!$B$3:$C$177,2,FALSE)</f>
        <v>#N/A</v>
      </c>
    </row>
    <row r="76" spans="1:8" hidden="1" x14ac:dyDescent="0.45">
      <c r="B76" s="2">
        <v>889877</v>
      </c>
      <c r="C76" s="3" t="s">
        <v>377</v>
      </c>
      <c r="D76" s="2">
        <v>2012</v>
      </c>
      <c r="E76" s="2" t="s">
        <v>303</v>
      </c>
      <c r="F76" s="2" t="s">
        <v>106</v>
      </c>
      <c r="G76" s="96">
        <v>50</v>
      </c>
      <c r="H76" t="str">
        <f>VLOOKUP(B76,zebricek24!$B$3:$C$177,2,FALSE)</f>
        <v>Huliy Yaroslava</v>
      </c>
    </row>
    <row r="77" spans="1:8" hidden="1" x14ac:dyDescent="0.45">
      <c r="B77" s="2">
        <v>1101</v>
      </c>
      <c r="C77" s="3" t="s">
        <v>347</v>
      </c>
      <c r="D77" s="2">
        <v>2012</v>
      </c>
      <c r="E77" s="2" t="s">
        <v>303</v>
      </c>
      <c r="F77" s="2" t="s">
        <v>106</v>
      </c>
      <c r="G77" s="98">
        <v>32</v>
      </c>
      <c r="H77" t="str">
        <f>VLOOKUP(B77,zebricek24!$B$3:$C$177,2,FALSE)</f>
        <v>Ivchatova Marta</v>
      </c>
    </row>
    <row r="78" spans="1:8" hidden="1" x14ac:dyDescent="0.45">
      <c r="B78" s="2">
        <v>1100</v>
      </c>
      <c r="C78" s="3" t="s">
        <v>358</v>
      </c>
      <c r="D78" s="2">
        <v>2011</v>
      </c>
      <c r="E78" s="2" t="s">
        <v>303</v>
      </c>
      <c r="F78" s="2" t="s">
        <v>106</v>
      </c>
      <c r="G78" s="98">
        <v>22</v>
      </c>
      <c r="H78" t="str">
        <f>VLOOKUP(B78,zebricek24!$B$3:$C$177,2,FALSE)</f>
        <v>Samoilenko Stefaniia</v>
      </c>
    </row>
    <row r="79" spans="1:8" hidden="1" x14ac:dyDescent="0.45">
      <c r="B79">
        <v>1116</v>
      </c>
      <c r="C79" t="s">
        <v>355</v>
      </c>
      <c r="D79">
        <v>2010</v>
      </c>
      <c r="E79" t="s">
        <v>302</v>
      </c>
      <c r="F79" t="s">
        <v>106</v>
      </c>
      <c r="G79">
        <v>22</v>
      </c>
      <c r="H79" t="str">
        <f>VLOOKUP(B79,zebricek24!$B$3:$C$177,2,FALSE)</f>
        <v>Onishuk Serafim</v>
      </c>
    </row>
  </sheetData>
  <autoFilter ref="A1:G79" xr:uid="{CE6959FC-589B-4B37-8085-65ED5C75AEA8}">
    <filterColumn colId="5">
      <filters>
        <filter val="CZ"/>
        <filter val="CZE"/>
      </filters>
    </filterColumn>
    <sortState xmlns:xlrd2="http://schemas.microsoft.com/office/spreadsheetml/2017/richdata2" ref="A2:G54">
      <sortCondition ref="G1:G79"/>
    </sortState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zebricek24</vt:lpstr>
      <vt:lpstr>M1</vt:lpstr>
      <vt:lpstr>M2</vt:lpstr>
      <vt:lpstr>PSLDM</vt:lpstr>
      <vt:lpstr>PGSDM</vt:lpstr>
      <vt:lpstr>PSLMON1</vt:lpstr>
      <vt:lpstr>PSLMON2</vt:lpstr>
      <vt:lpstr>final žebříček SBX</vt:lpstr>
      <vt:lpstr>2_2</vt:lpstr>
      <vt:lpstr>3_2</vt:lpstr>
      <vt:lpstr>4_2</vt:lpstr>
      <vt:lpstr>BD1</vt:lpstr>
      <vt:lpstr>BD2</vt:lpstr>
      <vt:lpstr>DM1</vt:lpstr>
      <vt:lpstr>DM2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Lenka Dvořáková</dc:creator>
  <cp:keywords/>
  <dc:description/>
  <cp:lastModifiedBy>Lenka Dvořáková</cp:lastModifiedBy>
  <cp:revision/>
  <cp:lastPrinted>2024-03-17T08:30:03Z</cp:lastPrinted>
  <dcterms:created xsi:type="dcterms:W3CDTF">2024-02-02T21:19:41Z</dcterms:created>
  <dcterms:modified xsi:type="dcterms:W3CDTF">2024-03-26T09:04:20Z</dcterms:modified>
  <cp:category/>
  <cp:contentStatus/>
</cp:coreProperties>
</file>