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 tabRatio="626"/>
  </bookViews>
  <sheets>
    <sheet name="Celkové výsledky" sheetId="1" r:id="rId1"/>
  </sheets>
  <calcPr calcId="152511"/>
</workbook>
</file>

<file path=xl/calcChain.xml><?xml version="1.0" encoding="utf-8"?>
<calcChain xmlns="http://schemas.openxmlformats.org/spreadsheetml/2006/main">
  <c r="H84" i="1" l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56" i="1"/>
  <c r="H55" i="1"/>
  <c r="H54" i="1"/>
  <c r="H53" i="1"/>
  <c r="H52" i="1"/>
  <c r="H51" i="1"/>
  <c r="H50" i="1"/>
  <c r="H49" i="1"/>
  <c r="H48" i="1"/>
  <c r="H47" i="1"/>
  <c r="H34" i="1"/>
  <c r="H33" i="1"/>
  <c r="H32" i="1"/>
  <c r="H31" i="1"/>
  <c r="H30" i="1"/>
  <c r="H29" i="1"/>
  <c r="H28" i="1"/>
  <c r="H18" i="1"/>
  <c r="H17" i="1"/>
  <c r="H16" i="1"/>
  <c r="H15" i="1"/>
  <c r="H14" i="1"/>
  <c r="H13" i="1"/>
  <c r="H44" i="1"/>
  <c r="H24" i="1"/>
  <c r="H25" i="1"/>
  <c r="H23" i="1"/>
  <c r="H10" i="1"/>
  <c r="H45" i="1" l="1"/>
  <c r="H57" i="1"/>
  <c r="H61" i="1"/>
  <c r="H60" i="1"/>
  <c r="H59" i="1"/>
  <c r="H4" i="1"/>
  <c r="H6" i="1"/>
  <c r="H5" i="1"/>
  <c r="H7" i="1"/>
  <c r="H9" i="1"/>
  <c r="H8" i="1"/>
  <c r="H3" i="1"/>
  <c r="H19" i="1" l="1"/>
  <c r="H22" i="1"/>
  <c r="H21" i="1"/>
  <c r="H26" i="1"/>
  <c r="H43" i="1"/>
  <c r="H42" i="1"/>
  <c r="H41" i="1"/>
  <c r="H40" i="1"/>
  <c r="H39" i="1"/>
  <c r="H38" i="1"/>
  <c r="H37" i="1"/>
</calcChain>
</file>

<file path=xl/sharedStrings.xml><?xml version="1.0" encoding="utf-8"?>
<sst xmlns="http://schemas.openxmlformats.org/spreadsheetml/2006/main" count="227" uniqueCount="138">
  <si>
    <t>Pořadí</t>
  </si>
  <si>
    <t>Číslo</t>
  </si>
  <si>
    <t>Jméno</t>
  </si>
  <si>
    <t>Narozen</t>
  </si>
  <si>
    <t>Klub</t>
  </si>
  <si>
    <t>1. kolo</t>
  </si>
  <si>
    <t>2. kolo</t>
  </si>
  <si>
    <t>Celkový čas</t>
  </si>
  <si>
    <t>Kukačková Klára</t>
  </si>
  <si>
    <t>G a SOŠe Vimperk</t>
  </si>
  <si>
    <t>Zemanová Aneta</t>
  </si>
  <si>
    <t>Faustová Sára</t>
  </si>
  <si>
    <t>ZŠ Tolstého Klatovy</t>
  </si>
  <si>
    <t>Bohůnková Marie</t>
  </si>
  <si>
    <t>Gym. J.V. Klatovy</t>
  </si>
  <si>
    <t>Krůsová Gabriela</t>
  </si>
  <si>
    <t>Vašicová Daniela</t>
  </si>
  <si>
    <t>ZŠ TGM Vimperk</t>
  </si>
  <si>
    <t>Kašparová Adéla</t>
  </si>
  <si>
    <t>Hrůšová Karolína</t>
  </si>
  <si>
    <t>Kukačková Marie</t>
  </si>
  <si>
    <t>Kodýdková Zuzana</t>
  </si>
  <si>
    <t>Hanžlová Anemarie</t>
  </si>
  <si>
    <t>Becková Sára</t>
  </si>
  <si>
    <t>Malíková Veronika</t>
  </si>
  <si>
    <t>Mikešová Silvie</t>
  </si>
  <si>
    <t>Szombatiová Dagmar</t>
  </si>
  <si>
    <t>Kodýdková Patricie</t>
  </si>
  <si>
    <t>Maděrová Zuzana</t>
  </si>
  <si>
    <t>Doctrina - ZŠ Liberec</t>
  </si>
  <si>
    <t>Louthanová Kateřina</t>
  </si>
  <si>
    <t>SPŠ Stavební Liberec</t>
  </si>
  <si>
    <t>Belocká Natálie</t>
  </si>
  <si>
    <t>PG Liberec</t>
  </si>
  <si>
    <t>Zvířecí Jana</t>
  </si>
  <si>
    <t>ZŠ Jílové u Prahy</t>
  </si>
  <si>
    <t>Zemanová Andrea</t>
  </si>
  <si>
    <t>Pěstová Eliška</t>
  </si>
  <si>
    <t>ZŠ Volary</t>
  </si>
  <si>
    <t>Nikodémová Natálie</t>
  </si>
  <si>
    <t>Piklová Lenka</t>
  </si>
  <si>
    <t>DNS</t>
  </si>
  <si>
    <t>1.</t>
  </si>
  <si>
    <t>2.</t>
  </si>
  <si>
    <t>3.</t>
  </si>
  <si>
    <t>4.</t>
  </si>
  <si>
    <t>5.</t>
  </si>
  <si>
    <t>6.</t>
  </si>
  <si>
    <t>7.</t>
  </si>
  <si>
    <t>Kategorie II - dívky 3.-5. třída ZŠ</t>
  </si>
  <si>
    <t>Kramář Oto</t>
  </si>
  <si>
    <t>Riedel Filip</t>
  </si>
  <si>
    <t>ZŠ Liberec</t>
  </si>
  <si>
    <t>Dvořák Vítězslav</t>
  </si>
  <si>
    <t>Vašica Teodor</t>
  </si>
  <si>
    <t>Krejčí Jakub</t>
  </si>
  <si>
    <t>Kouřim Štěpán</t>
  </si>
  <si>
    <t>Kategorie II - hoši 3.-5. třída ZŠ</t>
  </si>
  <si>
    <t>Kategorie III - hoši 6.-7. třída ZŠ</t>
  </si>
  <si>
    <t>Kategorie III - dívky 6.-7. třída ZŠ</t>
  </si>
  <si>
    <t>Formánek Jan</t>
  </si>
  <si>
    <t>ZŠ Smetanova Vimperk</t>
  </si>
  <si>
    <t>Had Jakub</t>
  </si>
  <si>
    <t>Krejčí Jan</t>
  </si>
  <si>
    <t>Havel Damián</t>
  </si>
  <si>
    <t>Uhříček Lukáš</t>
  </si>
  <si>
    <t>Kašpar Filip</t>
  </si>
  <si>
    <t>Kaifer Vít</t>
  </si>
  <si>
    <t>Kategorie IV - dívky 8.-9. třída ZŠ</t>
  </si>
  <si>
    <t>Kategorie IV - hoši 8.-9. třída ZŠ</t>
  </si>
  <si>
    <t>Foldyna Martin</t>
  </si>
  <si>
    <t>ZŠ Lesní Liberec</t>
  </si>
  <si>
    <t>Hanko Pavel</t>
  </si>
  <si>
    <t>Český Matyáš</t>
  </si>
  <si>
    <t>Král Tomáš</t>
  </si>
  <si>
    <t>Doležal Martin</t>
  </si>
  <si>
    <t>Rasocha Lukáš</t>
  </si>
  <si>
    <t>Dvořák Miroslav</t>
  </si>
  <si>
    <t>8.</t>
  </si>
  <si>
    <t>Kubica David</t>
  </si>
  <si>
    <t>ZŠ a MŠ Čkyně</t>
  </si>
  <si>
    <t>9.</t>
  </si>
  <si>
    <t>Kukačka Marek</t>
  </si>
  <si>
    <t>10.</t>
  </si>
  <si>
    <t>Valečka Václav</t>
  </si>
  <si>
    <t>Kategorie V - dívky SŠ</t>
  </si>
  <si>
    <t>Počinek Adam</t>
  </si>
  <si>
    <t>SUŠ Liberec</t>
  </si>
  <si>
    <t>Hanko Michal</t>
  </si>
  <si>
    <t>Vintr Radek</t>
  </si>
  <si>
    <t>Koudelka Matouš</t>
  </si>
  <si>
    <t>Diviš Marek</t>
  </si>
  <si>
    <t>Volf Jiří</t>
  </si>
  <si>
    <t>Kiš Dominik</t>
  </si>
  <si>
    <t>Gymnázium Prachatice</t>
  </si>
  <si>
    <t>Kracík Filip</t>
  </si>
  <si>
    <t>VOŠ, SPŠ Strakonice</t>
  </si>
  <si>
    <t>Valta Marek</t>
  </si>
  <si>
    <t>Koudelka Jaroslav</t>
  </si>
  <si>
    <t>Šrámek Jakub</t>
  </si>
  <si>
    <t>Samek Tomáš</t>
  </si>
  <si>
    <t>Lukeš Václav</t>
  </si>
  <si>
    <t>Sýkora Jan</t>
  </si>
  <si>
    <t>Vacík Josef Dominik</t>
  </si>
  <si>
    <t>Kareš Kryštof</t>
  </si>
  <si>
    <t>Hora Filip</t>
  </si>
  <si>
    <t>OA Klatovy</t>
  </si>
  <si>
    <t>Mužík Rostislav</t>
  </si>
  <si>
    <t>Míka Ondřej</t>
  </si>
  <si>
    <t>Kučera Luděk</t>
  </si>
  <si>
    <t>Šilha Daniel</t>
  </si>
  <si>
    <t>Hofman David</t>
  </si>
  <si>
    <t>DQ</t>
  </si>
  <si>
    <t>Kategorie V - hoši SŠ</t>
  </si>
  <si>
    <t>Družstva</t>
  </si>
  <si>
    <t>ktg. II hoši  1. ZŠ TGM Vimperk 4 body</t>
  </si>
  <si>
    <t>ktg. II dívky 1. ZŠ TGM Vimperk 9 bodů</t>
  </si>
  <si>
    <t>ktg. III hoši 1.- ZŠ TGM Vimperk 5 bodů</t>
  </si>
  <si>
    <t>ktg. IV hoši - 1. ZŠ TGM Vimperk 5 bodů</t>
  </si>
  <si>
    <t>ktg. IV dívky - 1. ZŠ TGM Vimperk 7 bodů</t>
  </si>
  <si>
    <t xml:space="preserve">                          2. G a SOŠE Vimperk 11bodů</t>
  </si>
  <si>
    <t>/součet dvou nejlepších umístění/</t>
  </si>
  <si>
    <t>ktg. IIII dívky - nehodnocena</t>
  </si>
  <si>
    <t>ktg. V studenti - 1. G a SOŠE Vimperk 5 bodů</t>
  </si>
  <si>
    <t xml:space="preserve">                                  3. VOŠ a SPŠ Strakonice 20 bodů</t>
  </si>
  <si>
    <t xml:space="preserve">                                                    </t>
  </si>
  <si>
    <t xml:space="preserve">                                  2.  Gymn. Prachatice 18 bodů</t>
  </si>
  <si>
    <t xml:space="preserve">                                  4. OA Klatovy 38 bodů</t>
  </si>
  <si>
    <t>Přebornice Jč. kraje - Andrea Zemanová</t>
  </si>
  <si>
    <t>Přeborník J č. kraje - Oto Kramář</t>
  </si>
  <si>
    <t>Přebornice Jć kraje Eliška Pěstová</t>
  </si>
  <si>
    <t>Přeborník Jč. kraje - Jan Formánek</t>
  </si>
  <si>
    <t>Přebornice Jč kraje - Sára Becková</t>
  </si>
  <si>
    <t>Přeborník Jč. kraje - Pavel Hanko</t>
  </si>
  <si>
    <t>Aneta Zemanová</t>
  </si>
  <si>
    <t>Přeborník Jč. kraje - Michal Hanko</t>
  </si>
  <si>
    <t>Přebornice Jč kraje -  Zemanová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</si>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</sst>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0" xfId="0" applyNumberFormat="1"/>
    <xf numFmtId="0" fontId="2" fillId="0" borderId="0" xfId="0" applyFont="1" applyBorder="1"/>
    <xf numFmtId="0" fontId="2" fillId="0" borderId="2" xfId="0" applyFont="1" applyBorder="1"/>
    <xf numFmtId="2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pane ySplit="1" topLeftCell="A53" activePane="bottomLeft" state="frozen"/>
      <selection pane="bottomLeft" activeCell="D11" sqref="D11"/>
    </sheetView>
  </sheetViews>
  <sheetFormatPr defaultRowHeight="15" x14ac:dyDescent="0.25"/>
  <cols>
    <col min="1" max="1" width="6.7109375" style="7" bestFit="1" customWidth="1"/>
    <col min="2" max="2" width="5.28515625" style="6" bestFit="1" customWidth="1"/>
    <col min="3" max="3" width="19.42578125" bestFit="1" customWidth="1"/>
    <col min="4" max="4" width="8.42578125" style="6" bestFit="1" customWidth="1"/>
    <col min="5" max="5" width="19.140625" bestFit="1" customWidth="1"/>
    <col min="8" max="8" width="9.140625" style="2"/>
  </cols>
  <sheetData>
    <row r="1" spans="1:8" ht="30" x14ac:dyDescent="0.25">
      <c r="A1" s="7" t="s">
        <v>0</v>
      </c>
      <c r="B1" s="4" t="s">
        <v>1</v>
      </c>
      <c r="C1" s="1" t="s">
        <v>2</v>
      </c>
      <c r="D1" s="5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 x14ac:dyDescent="0.25">
      <c r="A2" s="25" t="s">
        <v>49</v>
      </c>
      <c r="B2" s="25"/>
      <c r="C2" s="25"/>
      <c r="D2" s="25"/>
      <c r="E2" s="25"/>
      <c r="F2" s="25"/>
      <c r="G2" s="25"/>
      <c r="H2" s="25"/>
    </row>
    <row r="3" spans="1:8" x14ac:dyDescent="0.25">
      <c r="A3" s="9" t="s">
        <v>42</v>
      </c>
      <c r="B3" s="10">
        <v>82</v>
      </c>
      <c r="C3" s="8" t="s">
        <v>28</v>
      </c>
      <c r="D3" s="10">
        <v>2003</v>
      </c>
      <c r="E3" s="8" t="s">
        <v>29</v>
      </c>
      <c r="F3" s="8">
        <v>33.770000000000003</v>
      </c>
      <c r="G3" s="14">
        <v>34.090000000000003</v>
      </c>
      <c r="H3" s="12">
        <f t="shared" ref="H3:H9" si="0">IF(AND(ISNUMBER(F3),ISNUMBER(G3)),F3+G3,"")</f>
        <v>67.860000000000014</v>
      </c>
    </row>
    <row r="4" spans="1:8" x14ac:dyDescent="0.25">
      <c r="A4" s="9" t="s">
        <v>43</v>
      </c>
      <c r="B4" s="10">
        <v>127</v>
      </c>
      <c r="C4" s="8" t="s">
        <v>36</v>
      </c>
      <c r="D4" s="10">
        <v>2004</v>
      </c>
      <c r="E4" s="8" t="s">
        <v>38</v>
      </c>
      <c r="F4" s="8">
        <v>39.06</v>
      </c>
      <c r="G4" s="14">
        <v>37.97</v>
      </c>
      <c r="H4" s="12">
        <f t="shared" si="0"/>
        <v>77.03</v>
      </c>
    </row>
    <row r="5" spans="1:8" x14ac:dyDescent="0.25">
      <c r="A5" s="9" t="s">
        <v>44</v>
      </c>
      <c r="B5" s="10">
        <v>84</v>
      </c>
      <c r="C5" s="8" t="s">
        <v>34</v>
      </c>
      <c r="D5" s="10">
        <v>2004</v>
      </c>
      <c r="E5" s="8" t="s">
        <v>35</v>
      </c>
      <c r="F5" s="8">
        <v>35.15</v>
      </c>
      <c r="G5" s="14">
        <v>47.82</v>
      </c>
      <c r="H5" s="12">
        <f t="shared" si="0"/>
        <v>82.97</v>
      </c>
    </row>
    <row r="6" spans="1:8" x14ac:dyDescent="0.25">
      <c r="A6" s="9" t="s">
        <v>45</v>
      </c>
      <c r="B6" s="9">
        <v>24</v>
      </c>
      <c r="C6" s="8" t="s">
        <v>16</v>
      </c>
      <c r="D6" s="10">
        <v>2005</v>
      </c>
      <c r="E6" s="8" t="s">
        <v>17</v>
      </c>
      <c r="F6" s="11">
        <v>42.69</v>
      </c>
      <c r="G6" s="14">
        <v>41.52</v>
      </c>
      <c r="H6" s="12">
        <f t="shared" si="0"/>
        <v>84.210000000000008</v>
      </c>
    </row>
    <row r="7" spans="1:8" x14ac:dyDescent="0.25">
      <c r="A7" s="9" t="s">
        <v>46</v>
      </c>
      <c r="B7" s="10">
        <v>93</v>
      </c>
      <c r="C7" s="8" t="s">
        <v>18</v>
      </c>
      <c r="D7" s="10">
        <v>2005</v>
      </c>
      <c r="E7" s="8" t="s">
        <v>17</v>
      </c>
      <c r="F7" s="8">
        <v>49.76</v>
      </c>
      <c r="G7" s="14">
        <v>47.26</v>
      </c>
      <c r="H7" s="12">
        <f t="shared" si="0"/>
        <v>97.02</v>
      </c>
    </row>
    <row r="8" spans="1:8" x14ac:dyDescent="0.25">
      <c r="A8" s="9" t="s">
        <v>47</v>
      </c>
      <c r="B8" s="10">
        <v>22</v>
      </c>
      <c r="C8" s="8" t="s">
        <v>20</v>
      </c>
      <c r="D8" s="10">
        <v>2004</v>
      </c>
      <c r="E8" s="8" t="s">
        <v>17</v>
      </c>
      <c r="F8" s="8">
        <v>52.86</v>
      </c>
      <c r="G8" s="14">
        <v>54.26</v>
      </c>
      <c r="H8" s="12">
        <f t="shared" si="0"/>
        <v>107.12</v>
      </c>
    </row>
    <row r="9" spans="1:8" x14ac:dyDescent="0.25">
      <c r="A9" s="9" t="s">
        <v>48</v>
      </c>
      <c r="B9" s="10">
        <v>96</v>
      </c>
      <c r="C9" s="8" t="s">
        <v>19</v>
      </c>
      <c r="D9" s="10">
        <v>2007</v>
      </c>
      <c r="E9" s="8" t="s">
        <v>17</v>
      </c>
      <c r="F9" s="8">
        <v>61.37</v>
      </c>
      <c r="G9" s="14">
        <v>47.85</v>
      </c>
      <c r="H9" s="12">
        <f t="shared" si="0"/>
        <v>109.22</v>
      </c>
    </row>
    <row r="10" spans="1:8" x14ac:dyDescent="0.25">
      <c r="A10" s="9"/>
      <c r="B10" s="10">
        <v>4</v>
      </c>
      <c r="C10" s="8" t="s">
        <v>39</v>
      </c>
      <c r="D10" s="10">
        <v>2007</v>
      </c>
      <c r="E10" s="8" t="s">
        <v>17</v>
      </c>
      <c r="F10" s="8" t="s">
        <v>41</v>
      </c>
      <c r="G10" s="13"/>
      <c r="H10" s="17" t="str">
        <f>IF(AND(ISNUMBER(F10),ISNUMBER(G10)),F10+G10,"DNS")</f>
        <v>DNS</v>
      </c>
    </row>
    <row r="11" spans="1:8" s="31" customFormat="1" x14ac:dyDescent="0.25">
      <c r="A11" s="27" t="s">
        <v>137</v>
      </c>
      <c r="B11" s="27"/>
      <c r="C11" s="28"/>
      <c r="D11" s="19" t="s">
        <v>128</v>
      </c>
      <c r="E11" s="28"/>
      <c r="F11" s="28"/>
      <c r="G11" s="29"/>
      <c r="H11" s="30"/>
    </row>
    <row r="12" spans="1:8" x14ac:dyDescent="0.25">
      <c r="A12" s="25" t="s">
        <v>57</v>
      </c>
      <c r="B12" s="25"/>
      <c r="C12" s="25"/>
      <c r="D12" s="25"/>
      <c r="E12" s="25"/>
      <c r="F12" s="25"/>
      <c r="G12" s="25"/>
      <c r="H12" s="25"/>
    </row>
    <row r="13" spans="1:8" x14ac:dyDescent="0.25">
      <c r="A13" s="9" t="s">
        <v>42</v>
      </c>
      <c r="B13" s="10">
        <v>13</v>
      </c>
      <c r="C13" s="8" t="s">
        <v>50</v>
      </c>
      <c r="D13" s="10">
        <v>2004</v>
      </c>
      <c r="E13" s="8" t="s">
        <v>17</v>
      </c>
      <c r="F13" s="8">
        <v>36.21</v>
      </c>
      <c r="G13" s="14">
        <v>33.71</v>
      </c>
      <c r="H13" s="12">
        <f t="shared" ref="H13:H18" si="1">IF(AND(ISNUMBER(F13),ISNUMBER(G13)),F13+G13,"")</f>
        <v>69.92</v>
      </c>
    </row>
    <row r="14" spans="1:8" x14ac:dyDescent="0.25">
      <c r="A14" s="9" t="s">
        <v>43</v>
      </c>
      <c r="B14" s="10">
        <v>81</v>
      </c>
      <c r="C14" s="8" t="s">
        <v>51</v>
      </c>
      <c r="D14" s="10">
        <v>2005</v>
      </c>
      <c r="E14" s="8" t="s">
        <v>52</v>
      </c>
      <c r="F14" s="8">
        <v>34.78</v>
      </c>
      <c r="G14" s="14">
        <v>35.340000000000003</v>
      </c>
      <c r="H14" s="12">
        <f t="shared" si="1"/>
        <v>70.12</v>
      </c>
    </row>
    <row r="15" spans="1:8" x14ac:dyDescent="0.25">
      <c r="A15" s="9" t="s">
        <v>44</v>
      </c>
      <c r="B15" s="10">
        <v>17</v>
      </c>
      <c r="C15" s="8" t="s">
        <v>53</v>
      </c>
      <c r="D15" s="10">
        <v>2005</v>
      </c>
      <c r="E15" s="8" t="s">
        <v>17</v>
      </c>
      <c r="F15" s="8">
        <v>36.35</v>
      </c>
      <c r="G15" s="13">
        <v>38.49</v>
      </c>
      <c r="H15" s="12">
        <f t="shared" si="1"/>
        <v>74.84</v>
      </c>
    </row>
    <row r="16" spans="1:8" x14ac:dyDescent="0.25">
      <c r="A16" s="9" t="s">
        <v>45</v>
      </c>
      <c r="B16" s="9">
        <v>38</v>
      </c>
      <c r="C16" s="8" t="s">
        <v>54</v>
      </c>
      <c r="D16" s="10">
        <v>2006</v>
      </c>
      <c r="E16" s="8" t="s">
        <v>17</v>
      </c>
      <c r="F16" s="11">
        <v>43.26</v>
      </c>
      <c r="G16" s="14">
        <v>45.26</v>
      </c>
      <c r="H16" s="12">
        <f t="shared" si="1"/>
        <v>88.52</v>
      </c>
    </row>
    <row r="17" spans="1:8" x14ac:dyDescent="0.25">
      <c r="A17" s="9" t="s">
        <v>46</v>
      </c>
      <c r="B17" s="10">
        <v>130</v>
      </c>
      <c r="C17" s="8" t="s">
        <v>55</v>
      </c>
      <c r="D17" s="10">
        <v>2005</v>
      </c>
      <c r="E17" s="8" t="s">
        <v>17</v>
      </c>
      <c r="F17" s="8">
        <v>43.51</v>
      </c>
      <c r="G17" s="14">
        <v>45.6</v>
      </c>
      <c r="H17" s="12">
        <f t="shared" si="1"/>
        <v>89.11</v>
      </c>
    </row>
    <row r="18" spans="1:8" x14ac:dyDescent="0.25">
      <c r="A18" s="9" t="s">
        <v>47</v>
      </c>
      <c r="B18" s="10">
        <v>5</v>
      </c>
      <c r="C18" s="8" t="s">
        <v>56</v>
      </c>
      <c r="D18" s="10">
        <v>2006</v>
      </c>
      <c r="E18" s="8" t="s">
        <v>17</v>
      </c>
      <c r="F18" s="8">
        <v>46.08</v>
      </c>
      <c r="G18" s="14">
        <v>53.09</v>
      </c>
      <c r="H18" s="12">
        <f t="shared" si="1"/>
        <v>99.17</v>
      </c>
    </row>
    <row r="19" spans="1:8" x14ac:dyDescent="0.25">
      <c r="D19" s="7" t="s">
        <v>129</v>
      </c>
      <c r="G19" s="15"/>
      <c r="H19" s="2" t="str">
        <f t="shared" ref="H19:H26" si="2">IF(AND(ISNUMBER(F19),ISNUMBER(G19)),F19+G19,"")</f>
        <v/>
      </c>
    </row>
    <row r="20" spans="1:8" x14ac:dyDescent="0.25">
      <c r="A20" s="25" t="s">
        <v>59</v>
      </c>
      <c r="B20" s="25"/>
      <c r="C20" s="25"/>
      <c r="D20" s="25"/>
      <c r="E20" s="25"/>
      <c r="F20" s="25"/>
      <c r="G20" s="25"/>
      <c r="H20" s="25"/>
    </row>
    <row r="21" spans="1:8" x14ac:dyDescent="0.25">
      <c r="A21" s="9" t="s">
        <v>42</v>
      </c>
      <c r="B21" s="10">
        <v>40</v>
      </c>
      <c r="C21" s="8" t="s">
        <v>37</v>
      </c>
      <c r="D21" s="10">
        <v>2002</v>
      </c>
      <c r="E21" s="8" t="s">
        <v>38</v>
      </c>
      <c r="F21" s="8">
        <v>47.12</v>
      </c>
      <c r="G21" s="14">
        <v>45.47</v>
      </c>
      <c r="H21" s="12">
        <f>IF(AND(ISNUMBER(F21),ISNUMBER(G21)),F21+G21,"")</f>
        <v>92.59</v>
      </c>
    </row>
    <row r="22" spans="1:8" x14ac:dyDescent="0.25">
      <c r="A22" s="9" t="s">
        <v>43</v>
      </c>
      <c r="B22" s="10">
        <v>129</v>
      </c>
      <c r="C22" s="8" t="s">
        <v>11</v>
      </c>
      <c r="D22" s="10">
        <v>2002</v>
      </c>
      <c r="E22" s="8" t="s">
        <v>12</v>
      </c>
      <c r="F22" s="8">
        <v>69.72</v>
      </c>
      <c r="G22" s="14">
        <v>39.770000000000003</v>
      </c>
      <c r="H22" s="12">
        <f>IF(AND(ISNUMBER(F22),ISNUMBER(G22)),F22+G22,"")</f>
        <v>109.49000000000001</v>
      </c>
    </row>
    <row r="23" spans="1:8" x14ac:dyDescent="0.25">
      <c r="A23" s="9"/>
      <c r="B23" s="9">
        <v>44</v>
      </c>
      <c r="C23" s="8" t="s">
        <v>8</v>
      </c>
      <c r="D23" s="10">
        <v>2001</v>
      </c>
      <c r="E23" s="8" t="s">
        <v>9</v>
      </c>
      <c r="F23" s="8" t="s">
        <v>41</v>
      </c>
      <c r="G23" s="14"/>
      <c r="H23" s="12" t="str">
        <f>IF(AND(ISNUMBER(F23),ISNUMBER(G23)),F23+G23,"DNS")</f>
        <v>DNS</v>
      </c>
    </row>
    <row r="24" spans="1:8" x14ac:dyDescent="0.25">
      <c r="A24" s="9"/>
      <c r="B24" s="10">
        <v>74</v>
      </c>
      <c r="C24" s="8" t="s">
        <v>21</v>
      </c>
      <c r="D24" s="10">
        <v>2002</v>
      </c>
      <c r="E24" s="8" t="s">
        <v>17</v>
      </c>
      <c r="F24" s="8" t="s">
        <v>41</v>
      </c>
      <c r="G24" s="14"/>
      <c r="H24" s="12" t="str">
        <f t="shared" ref="H24:H25" si="3">IF(AND(ISNUMBER(F24),ISNUMBER(G24)),F24+G24,"DNS")</f>
        <v>DNS</v>
      </c>
    </row>
    <row r="25" spans="1:8" x14ac:dyDescent="0.25">
      <c r="A25" s="9"/>
      <c r="B25" s="10">
        <v>57</v>
      </c>
      <c r="C25" s="8" t="s">
        <v>22</v>
      </c>
      <c r="D25" s="10">
        <v>2001</v>
      </c>
      <c r="E25" s="8" t="s">
        <v>17</v>
      </c>
      <c r="F25" s="8" t="s">
        <v>41</v>
      </c>
      <c r="G25" s="14"/>
      <c r="H25" s="12" t="str">
        <f t="shared" si="3"/>
        <v>DNS</v>
      </c>
    </row>
    <row r="26" spans="1:8" x14ac:dyDescent="0.25">
      <c r="D26" s="7" t="s">
        <v>130</v>
      </c>
      <c r="G26" s="15"/>
      <c r="H26" s="2" t="str">
        <f t="shared" si="2"/>
        <v/>
      </c>
    </row>
    <row r="27" spans="1:8" x14ac:dyDescent="0.25">
      <c r="A27" s="25" t="s">
        <v>58</v>
      </c>
      <c r="B27" s="25"/>
      <c r="C27" s="25"/>
      <c r="D27" s="25"/>
      <c r="E27" s="25"/>
      <c r="F27" s="25"/>
      <c r="G27" s="25"/>
      <c r="H27" s="25"/>
    </row>
    <row r="28" spans="1:8" x14ac:dyDescent="0.25">
      <c r="A28" s="9" t="s">
        <v>42</v>
      </c>
      <c r="B28" s="10">
        <v>36</v>
      </c>
      <c r="C28" s="8" t="s">
        <v>60</v>
      </c>
      <c r="D28" s="10">
        <v>2001</v>
      </c>
      <c r="E28" s="8" t="s">
        <v>61</v>
      </c>
      <c r="F28" s="14">
        <v>26.11</v>
      </c>
      <c r="G28" s="14">
        <v>27.53</v>
      </c>
      <c r="H28" s="12">
        <f t="shared" ref="H28:H34" si="4">IF(AND(ISNUMBER(F28),ISNUMBER(G28)),F28+G28,"")</f>
        <v>53.64</v>
      </c>
    </row>
    <row r="29" spans="1:8" x14ac:dyDescent="0.25">
      <c r="A29" s="9" t="s">
        <v>43</v>
      </c>
      <c r="B29" s="10">
        <v>88</v>
      </c>
      <c r="C29" s="8" t="s">
        <v>62</v>
      </c>
      <c r="D29" s="10">
        <v>2001</v>
      </c>
      <c r="E29" s="8" t="s">
        <v>17</v>
      </c>
      <c r="F29" s="14">
        <v>32.299999999999997</v>
      </c>
      <c r="G29" s="14">
        <v>33.380000000000003</v>
      </c>
      <c r="H29" s="12">
        <f t="shared" si="4"/>
        <v>65.680000000000007</v>
      </c>
    </row>
    <row r="30" spans="1:8" x14ac:dyDescent="0.25">
      <c r="A30" s="9" t="s">
        <v>44</v>
      </c>
      <c r="B30" s="10">
        <v>128</v>
      </c>
      <c r="C30" s="8" t="s">
        <v>63</v>
      </c>
      <c r="D30" s="10">
        <v>2001</v>
      </c>
      <c r="E30" s="8" t="s">
        <v>17</v>
      </c>
      <c r="F30" s="14">
        <v>34.92</v>
      </c>
      <c r="G30" s="14">
        <v>34.11</v>
      </c>
      <c r="H30" s="12">
        <f t="shared" si="4"/>
        <v>69.03</v>
      </c>
    </row>
    <row r="31" spans="1:8" x14ac:dyDescent="0.25">
      <c r="A31" s="9" t="s">
        <v>45</v>
      </c>
      <c r="B31" s="10">
        <v>31</v>
      </c>
      <c r="C31" s="8" t="s">
        <v>64</v>
      </c>
      <c r="D31" s="10">
        <v>2001</v>
      </c>
      <c r="E31" s="8" t="s">
        <v>17</v>
      </c>
      <c r="F31" s="14">
        <v>34.9</v>
      </c>
      <c r="G31" s="14">
        <v>35.85</v>
      </c>
      <c r="H31" s="12">
        <f t="shared" si="4"/>
        <v>70.75</v>
      </c>
    </row>
    <row r="32" spans="1:8" x14ac:dyDescent="0.25">
      <c r="A32" s="9" t="s">
        <v>46</v>
      </c>
      <c r="B32" s="10">
        <v>89</v>
      </c>
      <c r="C32" s="8" t="s">
        <v>65</v>
      </c>
      <c r="D32" s="10">
        <v>2001</v>
      </c>
      <c r="E32" s="8" t="s">
        <v>17</v>
      </c>
      <c r="F32" s="14">
        <v>34.770000000000003</v>
      </c>
      <c r="G32" s="14">
        <v>36.049999999999997</v>
      </c>
      <c r="H32" s="12">
        <f t="shared" si="4"/>
        <v>70.819999999999993</v>
      </c>
    </row>
    <row r="33" spans="1:8" x14ac:dyDescent="0.25">
      <c r="A33" s="9" t="s">
        <v>47</v>
      </c>
      <c r="B33" s="10">
        <v>65</v>
      </c>
      <c r="C33" s="8" t="s">
        <v>66</v>
      </c>
      <c r="D33" s="10">
        <v>2001</v>
      </c>
      <c r="E33" s="8" t="s">
        <v>17</v>
      </c>
      <c r="F33" s="14">
        <v>41.01</v>
      </c>
      <c r="G33" s="14">
        <v>38.74</v>
      </c>
      <c r="H33" s="12">
        <f t="shared" si="4"/>
        <v>79.75</v>
      </c>
    </row>
    <row r="34" spans="1:8" x14ac:dyDescent="0.25">
      <c r="A34" s="9" t="s">
        <v>48</v>
      </c>
      <c r="B34" s="9">
        <v>50</v>
      </c>
      <c r="C34" s="8" t="s">
        <v>67</v>
      </c>
      <c r="D34" s="10">
        <v>2002</v>
      </c>
      <c r="E34" s="8" t="s">
        <v>9</v>
      </c>
      <c r="F34" s="14">
        <v>40.9</v>
      </c>
      <c r="G34" s="14">
        <v>39.5</v>
      </c>
      <c r="H34" s="18">
        <f t="shared" si="4"/>
        <v>80.400000000000006</v>
      </c>
    </row>
    <row r="35" spans="1:8" x14ac:dyDescent="0.25">
      <c r="A35" s="19"/>
      <c r="B35" s="19"/>
      <c r="C35" s="19"/>
      <c r="D35" s="19" t="s">
        <v>131</v>
      </c>
      <c r="E35" s="19"/>
      <c r="F35" s="19"/>
      <c r="G35" s="19"/>
      <c r="H35" s="19"/>
    </row>
    <row r="36" spans="1:8" x14ac:dyDescent="0.25">
      <c r="A36" s="25" t="s">
        <v>68</v>
      </c>
      <c r="B36" s="25"/>
      <c r="C36" s="25"/>
      <c r="D36" s="25"/>
      <c r="E36" s="25"/>
      <c r="F36" s="25"/>
      <c r="G36" s="25"/>
      <c r="H36" s="25"/>
    </row>
    <row r="37" spans="1:8" x14ac:dyDescent="0.25">
      <c r="A37" s="24" t="s">
        <v>42</v>
      </c>
      <c r="B37" s="20">
        <v>11</v>
      </c>
      <c r="C37" s="21" t="s">
        <v>32</v>
      </c>
      <c r="D37" s="20">
        <v>2000</v>
      </c>
      <c r="E37" s="21" t="s">
        <v>33</v>
      </c>
      <c r="F37" s="21">
        <v>28.64</v>
      </c>
      <c r="G37" s="22">
        <v>28.04</v>
      </c>
      <c r="H37" s="23">
        <f t="shared" ref="H37:H43" si="5">IF(AND(ISNUMBER(F37),ISNUMBER(G37)),F37+G37,"")</f>
        <v>56.68</v>
      </c>
    </row>
    <row r="38" spans="1:8" x14ac:dyDescent="0.25">
      <c r="A38" s="9" t="s">
        <v>43</v>
      </c>
      <c r="B38" s="9">
        <v>52</v>
      </c>
      <c r="C38" s="8" t="s">
        <v>15</v>
      </c>
      <c r="D38" s="10">
        <v>1999</v>
      </c>
      <c r="E38" s="8" t="s">
        <v>14</v>
      </c>
      <c r="F38" s="8">
        <v>29.97</v>
      </c>
      <c r="G38" s="14">
        <v>28.4</v>
      </c>
      <c r="H38" s="12">
        <f t="shared" si="5"/>
        <v>58.37</v>
      </c>
    </row>
    <row r="39" spans="1:8" x14ac:dyDescent="0.25">
      <c r="A39" s="9" t="s">
        <v>44</v>
      </c>
      <c r="B39" s="10">
        <v>33</v>
      </c>
      <c r="C39" s="8" t="s">
        <v>23</v>
      </c>
      <c r="D39" s="10">
        <v>1999</v>
      </c>
      <c r="E39" s="8" t="s">
        <v>17</v>
      </c>
      <c r="F39" s="8">
        <v>31.74</v>
      </c>
      <c r="G39" s="14">
        <v>30.51</v>
      </c>
      <c r="H39" s="12">
        <f t="shared" si="5"/>
        <v>62.25</v>
      </c>
    </row>
    <row r="40" spans="1:8" x14ac:dyDescent="0.25">
      <c r="A40" s="9" t="s">
        <v>45</v>
      </c>
      <c r="B40" s="10">
        <v>54</v>
      </c>
      <c r="C40" s="8" t="s">
        <v>25</v>
      </c>
      <c r="D40" s="10">
        <v>2000</v>
      </c>
      <c r="E40" s="8" t="s">
        <v>17</v>
      </c>
      <c r="F40" s="8">
        <v>31.77</v>
      </c>
      <c r="G40" s="14">
        <v>31.82</v>
      </c>
      <c r="H40" s="12">
        <f t="shared" si="5"/>
        <v>63.59</v>
      </c>
    </row>
    <row r="41" spans="1:8" x14ac:dyDescent="0.25">
      <c r="A41" s="9" t="s">
        <v>46</v>
      </c>
      <c r="B41" s="10">
        <v>78</v>
      </c>
      <c r="C41" s="8" t="s">
        <v>24</v>
      </c>
      <c r="D41" s="10">
        <v>1999</v>
      </c>
      <c r="E41" s="8" t="s">
        <v>17</v>
      </c>
      <c r="F41" s="8">
        <v>34.61</v>
      </c>
      <c r="G41" s="14">
        <v>34.74</v>
      </c>
      <c r="H41" s="12">
        <f t="shared" si="5"/>
        <v>69.349999999999994</v>
      </c>
    </row>
    <row r="42" spans="1:8" x14ac:dyDescent="0.25">
      <c r="A42" s="9" t="s">
        <v>47</v>
      </c>
      <c r="B42" s="10">
        <v>30</v>
      </c>
      <c r="C42" s="8" t="s">
        <v>40</v>
      </c>
      <c r="D42" s="10">
        <v>1999</v>
      </c>
      <c r="E42" s="8" t="s">
        <v>17</v>
      </c>
      <c r="F42" s="8">
        <v>38.659999999999997</v>
      </c>
      <c r="G42" s="14">
        <v>36.880000000000003</v>
      </c>
      <c r="H42" s="12">
        <f t="shared" si="5"/>
        <v>75.539999999999992</v>
      </c>
    </row>
    <row r="43" spans="1:8" x14ac:dyDescent="0.25">
      <c r="A43" s="9" t="s">
        <v>48</v>
      </c>
      <c r="B43" s="10">
        <v>6</v>
      </c>
      <c r="C43" s="8" t="s">
        <v>26</v>
      </c>
      <c r="D43" s="10">
        <v>2000</v>
      </c>
      <c r="E43" s="8" t="s">
        <v>17</v>
      </c>
      <c r="F43" s="8">
        <v>40.51</v>
      </c>
      <c r="G43" s="14">
        <v>41.25</v>
      </c>
      <c r="H43" s="12">
        <f t="shared" si="5"/>
        <v>81.759999999999991</v>
      </c>
    </row>
    <row r="44" spans="1:8" x14ac:dyDescent="0.25">
      <c r="A44" s="9"/>
      <c r="B44" s="10">
        <v>9</v>
      </c>
      <c r="C44" s="8" t="s">
        <v>27</v>
      </c>
      <c r="D44" s="10">
        <v>2000</v>
      </c>
      <c r="E44" s="8" t="s">
        <v>17</v>
      </c>
      <c r="F44" s="8" t="s">
        <v>41</v>
      </c>
      <c r="G44" s="14"/>
      <c r="H44" s="12" t="str">
        <f>IF(AND(ISNUMBER(F44),ISNUMBER(G44)),F44+G44,"DNS")</f>
        <v>DNS</v>
      </c>
    </row>
    <row r="45" spans="1:8" x14ac:dyDescent="0.25">
      <c r="D45" s="7" t="s">
        <v>132</v>
      </c>
      <c r="G45" s="15"/>
      <c r="H45" s="16" t="str">
        <f t="shared" ref="H45:H57" si="6">IF(AND(ISNUMBER(F45),ISNUMBER(G45)),F45+G45,"")</f>
        <v/>
      </c>
    </row>
    <row r="46" spans="1:8" x14ac:dyDescent="0.25">
      <c r="A46" s="25" t="s">
        <v>69</v>
      </c>
      <c r="B46" s="25"/>
      <c r="C46" s="25"/>
      <c r="D46" s="25"/>
      <c r="E46" s="25"/>
      <c r="F46" s="25"/>
      <c r="G46" s="25"/>
      <c r="H46" s="25"/>
    </row>
    <row r="47" spans="1:8" x14ac:dyDescent="0.25">
      <c r="A47" s="9" t="s">
        <v>42</v>
      </c>
      <c r="B47" s="10">
        <v>86</v>
      </c>
      <c r="C47" s="8" t="s">
        <v>70</v>
      </c>
      <c r="D47" s="10">
        <v>2000</v>
      </c>
      <c r="E47" s="8" t="s">
        <v>71</v>
      </c>
      <c r="F47" s="14">
        <v>28.24</v>
      </c>
      <c r="G47" s="14">
        <v>27.13</v>
      </c>
      <c r="H47" s="12">
        <f t="shared" ref="H47:H56" si="7">IF(AND(ISNUMBER(F47),ISNUMBER(G47)),F47+G47,"")</f>
        <v>55.37</v>
      </c>
    </row>
    <row r="48" spans="1:8" x14ac:dyDescent="0.25">
      <c r="A48" s="9" t="s">
        <v>43</v>
      </c>
      <c r="B48" s="10">
        <v>91</v>
      </c>
      <c r="C48" s="8" t="s">
        <v>72</v>
      </c>
      <c r="D48" s="10">
        <v>2000</v>
      </c>
      <c r="E48" s="8" t="s">
        <v>17</v>
      </c>
      <c r="F48" s="14">
        <v>29.19</v>
      </c>
      <c r="G48" s="14">
        <v>27.95</v>
      </c>
      <c r="H48" s="12">
        <f t="shared" si="7"/>
        <v>57.14</v>
      </c>
    </row>
    <row r="49" spans="1:8" x14ac:dyDescent="0.25">
      <c r="A49" s="9" t="s">
        <v>44</v>
      </c>
      <c r="B49" s="10">
        <v>48</v>
      </c>
      <c r="C49" s="8" t="s">
        <v>73</v>
      </c>
      <c r="D49" s="10">
        <v>2000</v>
      </c>
      <c r="E49" s="8" t="s">
        <v>17</v>
      </c>
      <c r="F49" s="14">
        <v>30.63</v>
      </c>
      <c r="G49" s="14">
        <v>35.18</v>
      </c>
      <c r="H49" s="12">
        <f t="shared" si="7"/>
        <v>65.81</v>
      </c>
    </row>
    <row r="50" spans="1:8" x14ac:dyDescent="0.25">
      <c r="A50" s="9" t="s">
        <v>45</v>
      </c>
      <c r="B50" s="10">
        <v>26</v>
      </c>
      <c r="C50" s="8" t="s">
        <v>74</v>
      </c>
      <c r="D50" s="10">
        <v>1999</v>
      </c>
      <c r="E50" s="8" t="s">
        <v>17</v>
      </c>
      <c r="F50" s="14">
        <v>34.299999999999997</v>
      </c>
      <c r="G50" s="14">
        <v>35.17</v>
      </c>
      <c r="H50" s="12">
        <f t="shared" si="7"/>
        <v>69.47</v>
      </c>
    </row>
    <row r="51" spans="1:8" x14ac:dyDescent="0.25">
      <c r="A51" s="9" t="s">
        <v>46</v>
      </c>
      <c r="B51" s="9">
        <v>12</v>
      </c>
      <c r="C51" s="8" t="s">
        <v>75</v>
      </c>
      <c r="D51" s="10">
        <v>1999</v>
      </c>
      <c r="E51" s="8" t="s">
        <v>9</v>
      </c>
      <c r="F51" s="14">
        <v>38.53</v>
      </c>
      <c r="G51" s="14">
        <v>37.65</v>
      </c>
      <c r="H51" s="12">
        <f t="shared" si="7"/>
        <v>76.180000000000007</v>
      </c>
    </row>
    <row r="52" spans="1:8" x14ac:dyDescent="0.25">
      <c r="A52" s="9" t="s">
        <v>47</v>
      </c>
      <c r="B52" s="10">
        <v>72</v>
      </c>
      <c r="C52" s="8" t="s">
        <v>76</v>
      </c>
      <c r="D52" s="10">
        <v>1999</v>
      </c>
      <c r="E52" s="8" t="s">
        <v>9</v>
      </c>
      <c r="F52" s="14">
        <v>35.58</v>
      </c>
      <c r="G52" s="14">
        <v>41.59</v>
      </c>
      <c r="H52" s="12">
        <f t="shared" si="7"/>
        <v>77.17</v>
      </c>
    </row>
    <row r="53" spans="1:8" x14ac:dyDescent="0.25">
      <c r="A53" s="9" t="s">
        <v>48</v>
      </c>
      <c r="B53" s="10">
        <v>21</v>
      </c>
      <c r="C53" s="8" t="s">
        <v>77</v>
      </c>
      <c r="D53" s="10">
        <v>2000</v>
      </c>
      <c r="E53" s="8" t="s">
        <v>17</v>
      </c>
      <c r="F53" s="14">
        <v>38.270000000000003</v>
      </c>
      <c r="G53" s="14">
        <v>40.409999999999997</v>
      </c>
      <c r="H53" s="12">
        <f t="shared" si="7"/>
        <v>78.680000000000007</v>
      </c>
    </row>
    <row r="54" spans="1:8" x14ac:dyDescent="0.25">
      <c r="A54" s="9" t="s">
        <v>78</v>
      </c>
      <c r="B54" s="10">
        <v>83</v>
      </c>
      <c r="C54" s="8" t="s">
        <v>79</v>
      </c>
      <c r="D54" s="10">
        <v>2001</v>
      </c>
      <c r="E54" s="8" t="s">
        <v>80</v>
      </c>
      <c r="F54" s="14">
        <v>38.72</v>
      </c>
      <c r="G54" s="14">
        <v>41.27</v>
      </c>
      <c r="H54" s="12">
        <f t="shared" si="7"/>
        <v>79.990000000000009</v>
      </c>
    </row>
    <row r="55" spans="1:8" x14ac:dyDescent="0.25">
      <c r="A55" s="9" t="s">
        <v>81</v>
      </c>
      <c r="B55" s="10">
        <v>95</v>
      </c>
      <c r="C55" s="8" t="s">
        <v>82</v>
      </c>
      <c r="D55" s="10">
        <v>1999</v>
      </c>
      <c r="E55" s="8" t="s">
        <v>9</v>
      </c>
      <c r="F55" s="14">
        <v>44.35</v>
      </c>
      <c r="G55" s="14">
        <v>41.11</v>
      </c>
      <c r="H55" s="12">
        <f t="shared" si="7"/>
        <v>85.460000000000008</v>
      </c>
    </row>
    <row r="56" spans="1:8" x14ac:dyDescent="0.25">
      <c r="A56" s="9" t="s">
        <v>83</v>
      </c>
      <c r="B56" s="10">
        <v>90</v>
      </c>
      <c r="C56" s="8" t="s">
        <v>84</v>
      </c>
      <c r="D56" s="10">
        <v>2000</v>
      </c>
      <c r="E56" s="8" t="s">
        <v>12</v>
      </c>
      <c r="F56" s="14">
        <v>41.72</v>
      </c>
      <c r="G56" s="14">
        <v>44.9</v>
      </c>
      <c r="H56" s="12">
        <f t="shared" si="7"/>
        <v>86.62</v>
      </c>
    </row>
    <row r="57" spans="1:8" x14ac:dyDescent="0.25">
      <c r="D57" s="7" t="s">
        <v>133</v>
      </c>
      <c r="G57" s="15"/>
      <c r="H57" s="16" t="str">
        <f t="shared" si="6"/>
        <v/>
      </c>
    </row>
    <row r="58" spans="1:8" x14ac:dyDescent="0.25">
      <c r="A58" s="25" t="s">
        <v>85</v>
      </c>
      <c r="B58" s="25"/>
      <c r="C58" s="25"/>
      <c r="D58" s="25"/>
      <c r="E58" s="25"/>
      <c r="F58" s="25"/>
      <c r="G58" s="25"/>
      <c r="H58" s="25"/>
    </row>
    <row r="59" spans="1:8" x14ac:dyDescent="0.25">
      <c r="A59" s="9" t="s">
        <v>42</v>
      </c>
      <c r="B59" s="10">
        <v>64</v>
      </c>
      <c r="C59" s="8" t="s">
        <v>30</v>
      </c>
      <c r="D59" s="10">
        <v>1999</v>
      </c>
      <c r="E59" s="8" t="s">
        <v>31</v>
      </c>
      <c r="F59" s="8">
        <v>26.65</v>
      </c>
      <c r="G59" s="14">
        <v>26.01</v>
      </c>
      <c r="H59" s="12">
        <f>IF(AND(ISNUMBER(F59),ISNUMBER(G59)),F59+G59,"")</f>
        <v>52.66</v>
      </c>
    </row>
    <row r="60" spans="1:8" x14ac:dyDescent="0.25">
      <c r="A60" s="9" t="s">
        <v>43</v>
      </c>
      <c r="B60" s="9">
        <v>43</v>
      </c>
      <c r="C60" s="8" t="s">
        <v>10</v>
      </c>
      <c r="D60" s="10">
        <v>1995</v>
      </c>
      <c r="E60" s="8" t="s">
        <v>9</v>
      </c>
      <c r="F60" s="8">
        <v>31.05</v>
      </c>
      <c r="G60" s="14">
        <v>32</v>
      </c>
      <c r="H60" s="12">
        <f>IF(AND(ISNUMBER(F60),ISNUMBER(G60)),F60+G60,"")</f>
        <v>63.05</v>
      </c>
    </row>
    <row r="61" spans="1:8" x14ac:dyDescent="0.25">
      <c r="A61" s="9" t="s">
        <v>44</v>
      </c>
      <c r="B61" s="10">
        <v>60</v>
      </c>
      <c r="C61" s="8" t="s">
        <v>13</v>
      </c>
      <c r="D61" s="10">
        <v>1997</v>
      </c>
      <c r="E61" s="8" t="s">
        <v>14</v>
      </c>
      <c r="F61" s="8">
        <v>35.39</v>
      </c>
      <c r="G61" s="14">
        <v>38.14</v>
      </c>
      <c r="H61" s="12">
        <f>IF(AND(ISNUMBER(F61),ISNUMBER(G61)),F61+G61,"")</f>
        <v>73.53</v>
      </c>
    </row>
    <row r="62" spans="1:8" x14ac:dyDescent="0.25">
      <c r="D62" s="7" t="s">
        <v>136</v>
      </c>
      <c r="E62" s="26" t="s">
        <v>134</v>
      </c>
    </row>
    <row r="63" spans="1:8" x14ac:dyDescent="0.25">
      <c r="A63" s="25" t="s">
        <v>113</v>
      </c>
      <c r="B63" s="25"/>
      <c r="C63" s="25"/>
      <c r="D63" s="25"/>
      <c r="E63" s="25"/>
      <c r="F63" s="25"/>
      <c r="G63" s="25"/>
      <c r="H63" s="25"/>
    </row>
    <row r="64" spans="1:8" x14ac:dyDescent="0.25">
      <c r="A64" s="9">
        <v>1</v>
      </c>
      <c r="B64" s="10">
        <v>69</v>
      </c>
      <c r="C64" s="8" t="s">
        <v>86</v>
      </c>
      <c r="D64" s="10">
        <v>1999</v>
      </c>
      <c r="E64" s="8" t="s">
        <v>87</v>
      </c>
      <c r="F64" s="14">
        <v>24.55</v>
      </c>
      <c r="G64" s="8">
        <v>23.71</v>
      </c>
      <c r="H64" s="12">
        <f t="shared" ref="H64:H84" si="8">IF(AND(ISNUMBER(F64),ISNUMBER(G64)),F64+G64,"")</f>
        <v>48.260000000000005</v>
      </c>
    </row>
    <row r="65" spans="1:8" x14ac:dyDescent="0.25">
      <c r="A65" s="9">
        <v>2</v>
      </c>
      <c r="B65" s="9">
        <v>2</v>
      </c>
      <c r="C65" s="8" t="s">
        <v>88</v>
      </c>
      <c r="D65" s="10">
        <v>1996</v>
      </c>
      <c r="E65" s="8" t="s">
        <v>9</v>
      </c>
      <c r="F65" s="11">
        <v>25.42</v>
      </c>
      <c r="G65" s="8">
        <v>25.26</v>
      </c>
      <c r="H65" s="12">
        <f t="shared" si="8"/>
        <v>50.680000000000007</v>
      </c>
    </row>
    <row r="66" spans="1:8" x14ac:dyDescent="0.25">
      <c r="A66" s="9">
        <v>3</v>
      </c>
      <c r="B66" s="10">
        <v>67</v>
      </c>
      <c r="C66" s="8" t="s">
        <v>89</v>
      </c>
      <c r="D66" s="10">
        <v>1997</v>
      </c>
      <c r="E66" s="8" t="s">
        <v>9</v>
      </c>
      <c r="F66" s="8">
        <v>26.01</v>
      </c>
      <c r="G66" s="8">
        <v>25.03</v>
      </c>
      <c r="H66" s="12">
        <f t="shared" si="8"/>
        <v>51.040000000000006</v>
      </c>
    </row>
    <row r="67" spans="1:8" x14ac:dyDescent="0.25">
      <c r="A67" s="9">
        <v>4</v>
      </c>
      <c r="B67" s="10">
        <v>3</v>
      </c>
      <c r="C67" s="8" t="s">
        <v>90</v>
      </c>
      <c r="D67" s="10">
        <v>1999</v>
      </c>
      <c r="E67" s="8" t="s">
        <v>9</v>
      </c>
      <c r="F67" s="8">
        <v>26.05</v>
      </c>
      <c r="G67" s="8">
        <v>25.82</v>
      </c>
      <c r="H67" s="12">
        <f t="shared" si="8"/>
        <v>51.870000000000005</v>
      </c>
    </row>
    <row r="68" spans="1:8" x14ac:dyDescent="0.25">
      <c r="A68" s="9">
        <v>5</v>
      </c>
      <c r="B68" s="10">
        <v>15</v>
      </c>
      <c r="C68" s="8" t="s">
        <v>91</v>
      </c>
      <c r="D68" s="10">
        <v>1998</v>
      </c>
      <c r="E68" s="8" t="s">
        <v>9</v>
      </c>
      <c r="F68" s="14">
        <v>27.2</v>
      </c>
      <c r="G68" s="14">
        <v>29.01</v>
      </c>
      <c r="H68" s="12">
        <f t="shared" si="8"/>
        <v>56.21</v>
      </c>
    </row>
    <row r="69" spans="1:8" x14ac:dyDescent="0.25">
      <c r="A69" s="9">
        <v>6</v>
      </c>
      <c r="B69" s="10">
        <v>39</v>
      </c>
      <c r="C69" s="8" t="s">
        <v>92</v>
      </c>
      <c r="D69" s="10">
        <v>1997</v>
      </c>
      <c r="E69" s="8" t="s">
        <v>9</v>
      </c>
      <c r="F69" s="8">
        <v>29.21</v>
      </c>
      <c r="G69" s="14">
        <v>27.97</v>
      </c>
      <c r="H69" s="12">
        <f t="shared" si="8"/>
        <v>57.18</v>
      </c>
    </row>
    <row r="70" spans="1:8" x14ac:dyDescent="0.25">
      <c r="A70" s="9">
        <v>7</v>
      </c>
      <c r="B70" s="10">
        <v>55</v>
      </c>
      <c r="C70" s="8" t="s">
        <v>93</v>
      </c>
      <c r="D70" s="10">
        <v>1996</v>
      </c>
      <c r="E70" s="8" t="s">
        <v>94</v>
      </c>
      <c r="F70" s="14">
        <v>31.92</v>
      </c>
      <c r="G70" s="14">
        <v>30.87</v>
      </c>
      <c r="H70" s="12">
        <f t="shared" si="8"/>
        <v>62.790000000000006</v>
      </c>
    </row>
    <row r="71" spans="1:8" x14ac:dyDescent="0.25">
      <c r="A71" s="9">
        <v>8</v>
      </c>
      <c r="B71" s="10">
        <v>18</v>
      </c>
      <c r="C71" s="8" t="s">
        <v>95</v>
      </c>
      <c r="D71" s="10">
        <v>1998</v>
      </c>
      <c r="E71" s="8" t="s">
        <v>96</v>
      </c>
      <c r="F71" s="14">
        <v>33.78</v>
      </c>
      <c r="G71" s="14">
        <v>31.84</v>
      </c>
      <c r="H71" s="12">
        <f t="shared" si="8"/>
        <v>65.62</v>
      </c>
    </row>
    <row r="72" spans="1:8" x14ac:dyDescent="0.25">
      <c r="A72" s="9">
        <v>9</v>
      </c>
      <c r="B72" s="10">
        <v>66</v>
      </c>
      <c r="C72" s="8" t="s">
        <v>97</v>
      </c>
      <c r="D72" s="10">
        <v>1997</v>
      </c>
      <c r="E72" s="8" t="s">
        <v>9</v>
      </c>
      <c r="F72" s="14">
        <v>31.46</v>
      </c>
      <c r="G72" s="14">
        <v>34.380000000000003</v>
      </c>
      <c r="H72" s="12">
        <f t="shared" si="8"/>
        <v>65.84</v>
      </c>
    </row>
    <row r="73" spans="1:8" x14ac:dyDescent="0.25">
      <c r="A73" s="9">
        <v>10</v>
      </c>
      <c r="B73" s="10">
        <v>10</v>
      </c>
      <c r="C73" s="8" t="s">
        <v>98</v>
      </c>
      <c r="D73" s="10">
        <v>1995</v>
      </c>
      <c r="E73" s="8" t="s">
        <v>9</v>
      </c>
      <c r="F73" s="8">
        <v>27.26</v>
      </c>
      <c r="G73" s="14">
        <v>39.270000000000003</v>
      </c>
      <c r="H73" s="12">
        <f t="shared" si="8"/>
        <v>66.53</v>
      </c>
    </row>
    <row r="74" spans="1:8" x14ac:dyDescent="0.25">
      <c r="A74" s="9">
        <v>11</v>
      </c>
      <c r="B74" s="10">
        <v>42</v>
      </c>
      <c r="C74" s="8" t="s">
        <v>99</v>
      </c>
      <c r="D74" s="10">
        <v>1997</v>
      </c>
      <c r="E74" s="8" t="s">
        <v>94</v>
      </c>
      <c r="F74" s="14">
        <v>33</v>
      </c>
      <c r="G74" s="14">
        <v>33.67</v>
      </c>
      <c r="H74" s="12">
        <f t="shared" si="8"/>
        <v>66.67</v>
      </c>
    </row>
    <row r="75" spans="1:8" x14ac:dyDescent="0.25">
      <c r="A75" s="9">
        <v>12</v>
      </c>
      <c r="B75" s="10">
        <v>92</v>
      </c>
      <c r="C75" s="8" t="s">
        <v>100</v>
      </c>
      <c r="D75" s="10">
        <v>1999</v>
      </c>
      <c r="E75" s="8" t="s">
        <v>96</v>
      </c>
      <c r="F75" s="14">
        <v>34.18</v>
      </c>
      <c r="G75" s="14">
        <v>33.9</v>
      </c>
      <c r="H75" s="12">
        <f t="shared" si="8"/>
        <v>68.08</v>
      </c>
    </row>
    <row r="76" spans="1:8" x14ac:dyDescent="0.25">
      <c r="A76" s="9">
        <v>13</v>
      </c>
      <c r="B76" s="10">
        <v>79</v>
      </c>
      <c r="C76" s="8" t="s">
        <v>101</v>
      </c>
      <c r="D76" s="10">
        <v>1998</v>
      </c>
      <c r="E76" s="8" t="s">
        <v>9</v>
      </c>
      <c r="F76" s="14">
        <v>35.130000000000003</v>
      </c>
      <c r="G76" s="14">
        <v>34.700000000000003</v>
      </c>
      <c r="H76" s="12">
        <f t="shared" si="8"/>
        <v>69.830000000000013</v>
      </c>
    </row>
    <row r="77" spans="1:8" x14ac:dyDescent="0.25">
      <c r="A77" s="9">
        <v>14</v>
      </c>
      <c r="B77" s="10">
        <v>58</v>
      </c>
      <c r="C77" s="8" t="s">
        <v>102</v>
      </c>
      <c r="D77" s="10">
        <v>1997</v>
      </c>
      <c r="E77" s="8" t="s">
        <v>94</v>
      </c>
      <c r="F77" s="14">
        <v>36.28</v>
      </c>
      <c r="G77" s="14">
        <v>37.159999999999997</v>
      </c>
      <c r="H77" s="12">
        <f t="shared" si="8"/>
        <v>73.44</v>
      </c>
    </row>
    <row r="78" spans="1:8" x14ac:dyDescent="0.25">
      <c r="A78" s="9">
        <v>15</v>
      </c>
      <c r="B78" s="10">
        <v>98</v>
      </c>
      <c r="C78" s="8" t="s">
        <v>103</v>
      </c>
      <c r="D78" s="10">
        <v>1998</v>
      </c>
      <c r="E78" s="8" t="s">
        <v>9</v>
      </c>
      <c r="F78" s="14">
        <v>35.31</v>
      </c>
      <c r="G78" s="14">
        <v>38.78</v>
      </c>
      <c r="H78" s="12">
        <f t="shared" si="8"/>
        <v>74.09</v>
      </c>
    </row>
    <row r="79" spans="1:8" x14ac:dyDescent="0.25">
      <c r="A79" s="9">
        <v>16</v>
      </c>
      <c r="B79" s="10">
        <v>68</v>
      </c>
      <c r="C79" s="8" t="s">
        <v>104</v>
      </c>
      <c r="D79" s="10">
        <v>1999</v>
      </c>
      <c r="E79" s="8" t="s">
        <v>96</v>
      </c>
      <c r="F79" s="14">
        <v>36.659999999999997</v>
      </c>
      <c r="G79" s="14">
        <v>38.19</v>
      </c>
      <c r="H79" s="12">
        <f t="shared" si="8"/>
        <v>74.849999999999994</v>
      </c>
    </row>
    <row r="80" spans="1:8" x14ac:dyDescent="0.25">
      <c r="A80" s="9">
        <v>17</v>
      </c>
      <c r="B80" s="10">
        <v>7</v>
      </c>
      <c r="C80" s="8" t="s">
        <v>105</v>
      </c>
      <c r="D80" s="10">
        <v>1997</v>
      </c>
      <c r="E80" s="8" t="s">
        <v>106</v>
      </c>
      <c r="F80" s="14">
        <v>39.130000000000003</v>
      </c>
      <c r="G80" s="14">
        <v>41.15</v>
      </c>
      <c r="H80" s="12">
        <f t="shared" si="8"/>
        <v>80.28</v>
      </c>
    </row>
    <row r="81" spans="1:8" x14ac:dyDescent="0.25">
      <c r="A81" s="9">
        <v>18</v>
      </c>
      <c r="B81" s="10">
        <v>49</v>
      </c>
      <c r="C81" s="8" t="s">
        <v>107</v>
      </c>
      <c r="D81" s="10">
        <v>1998</v>
      </c>
      <c r="E81" s="8" t="s">
        <v>96</v>
      </c>
      <c r="F81" s="14">
        <v>48.03</v>
      </c>
      <c r="G81" s="14">
        <v>39.909999999999997</v>
      </c>
      <c r="H81" s="12">
        <f t="shared" si="8"/>
        <v>87.94</v>
      </c>
    </row>
    <row r="82" spans="1:8" x14ac:dyDescent="0.25">
      <c r="A82" s="9">
        <v>19</v>
      </c>
      <c r="B82" s="10">
        <v>94</v>
      </c>
      <c r="C82" s="8" t="s">
        <v>108</v>
      </c>
      <c r="D82" s="10">
        <v>1998</v>
      </c>
      <c r="E82" s="8" t="s">
        <v>96</v>
      </c>
      <c r="F82" s="14">
        <v>40.18</v>
      </c>
      <c r="G82" s="14">
        <v>51.2</v>
      </c>
      <c r="H82" s="12">
        <f t="shared" si="8"/>
        <v>91.38</v>
      </c>
    </row>
    <row r="83" spans="1:8" x14ac:dyDescent="0.25">
      <c r="A83" s="9">
        <v>20</v>
      </c>
      <c r="B83" s="10">
        <v>8</v>
      </c>
      <c r="C83" s="8" t="s">
        <v>109</v>
      </c>
      <c r="D83" s="10">
        <v>1998</v>
      </c>
      <c r="E83" s="8" t="s">
        <v>96</v>
      </c>
      <c r="F83" s="14">
        <v>58.15</v>
      </c>
      <c r="G83" s="13">
        <v>34.04</v>
      </c>
      <c r="H83" s="12">
        <f t="shared" si="8"/>
        <v>92.19</v>
      </c>
    </row>
    <row r="84" spans="1:8" x14ac:dyDescent="0.25">
      <c r="A84" s="9">
        <v>21</v>
      </c>
      <c r="B84" s="10">
        <v>97</v>
      </c>
      <c r="C84" s="8" t="s">
        <v>110</v>
      </c>
      <c r="D84" s="10">
        <v>1997</v>
      </c>
      <c r="E84" s="8" t="s">
        <v>106</v>
      </c>
      <c r="F84" s="14">
        <v>38.43</v>
      </c>
      <c r="G84" s="14">
        <v>55.41</v>
      </c>
      <c r="H84" s="12">
        <f t="shared" si="8"/>
        <v>93.84</v>
      </c>
    </row>
    <row r="85" spans="1:8" x14ac:dyDescent="0.25">
      <c r="A85" s="9">
        <v>22</v>
      </c>
      <c r="B85" s="10">
        <v>62</v>
      </c>
      <c r="C85" s="8" t="s">
        <v>111</v>
      </c>
      <c r="D85" s="10">
        <v>1997</v>
      </c>
      <c r="E85" s="8" t="s">
        <v>9</v>
      </c>
      <c r="F85" s="8">
        <v>36.04</v>
      </c>
      <c r="G85" s="8" t="s">
        <v>112</v>
      </c>
      <c r="H85" s="12" t="s">
        <v>112</v>
      </c>
    </row>
    <row r="86" spans="1:8" x14ac:dyDescent="0.25">
      <c r="D86" s="7" t="s">
        <v>135</v>
      </c>
    </row>
    <row r="87" spans="1:8" x14ac:dyDescent="0.25">
      <c r="A87" s="7" t="s">
        <v>114</v>
      </c>
      <c r="C87" t="s">
        <v>115</v>
      </c>
      <c r="F87" t="s">
        <v>121</v>
      </c>
    </row>
    <row r="88" spans="1:8" x14ac:dyDescent="0.25">
      <c r="C88" t="s">
        <v>116</v>
      </c>
    </row>
    <row r="90" spans="1:8" x14ac:dyDescent="0.25">
      <c r="C90" t="s">
        <v>117</v>
      </c>
    </row>
    <row r="91" spans="1:8" x14ac:dyDescent="0.25">
      <c r="C91" t="s">
        <v>122</v>
      </c>
    </row>
    <row r="93" spans="1:8" x14ac:dyDescent="0.25">
      <c r="C93" t="s">
        <v>118</v>
      </c>
    </row>
    <row r="94" spans="1:8" x14ac:dyDescent="0.25">
      <c r="C94" t="s">
        <v>120</v>
      </c>
    </row>
    <row r="95" spans="1:8" x14ac:dyDescent="0.25">
      <c r="C95" t="s">
        <v>119</v>
      </c>
    </row>
    <row r="97" spans="3:5" x14ac:dyDescent="0.25">
      <c r="C97" t="s">
        <v>123</v>
      </c>
    </row>
    <row r="98" spans="3:5" x14ac:dyDescent="0.25">
      <c r="C98" t="s">
        <v>126</v>
      </c>
      <c r="E98" t="s">
        <v>125</v>
      </c>
    </row>
    <row r="99" spans="3:5" x14ac:dyDescent="0.25">
      <c r="C99" t="s">
        <v>124</v>
      </c>
    </row>
    <row r="100" spans="3:5" x14ac:dyDescent="0.25">
      <c r="C100" t="s">
        <v>127</v>
      </c>
    </row>
  </sheetData>
  <sortState ref="B33:H35">
    <sortCondition ref="H33:H35"/>
  </sortState>
  <mergeCells count="8">
    <mergeCell ref="A46:H46"/>
    <mergeCell ref="A58:H58"/>
    <mergeCell ref="A63:H63"/>
    <mergeCell ref="A2:H2"/>
    <mergeCell ref="A12:H12"/>
    <mergeCell ref="A20:H20"/>
    <mergeCell ref="A27:H27"/>
    <mergeCell ref="A36:H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výsledky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2015-02-19T16:42:16Z</dcterms:modified>
</cp:coreProperties>
</file>